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_block1" sheetId="1" r:id="rId4"/>
    <sheet state="visible" name="b_block2" sheetId="2" r:id="rId5"/>
    <sheet state="visible" name="g_block" sheetId="3" r:id="rId6"/>
    <sheet state="visible" name="DashBoard" sheetId="4" r:id="rId7"/>
    <sheet state="visible" name="History" sheetId="5" r:id="rId8"/>
  </sheets>
  <definedNames/>
  <calcPr/>
</workbook>
</file>

<file path=xl/sharedStrings.xml><?xml version="1.0" encoding="utf-8"?>
<sst xmlns="http://schemas.openxmlformats.org/spreadsheetml/2006/main" count="12207" uniqueCount="12088">
  <si>
    <t>Datetime</t>
  </si>
  <si>
    <t>Vplus</t>
  </si>
  <si>
    <t>Qv</t>
  </si>
  <si>
    <t>Vminus</t>
  </si>
  <si>
    <t>cputemp</t>
  </si>
  <si>
    <t>2022-03-08 16:00</t>
  </si>
  <si>
    <t>2022-03-08 18:00</t>
  </si>
  <si>
    <t>2022-03-08 22:00</t>
  </si>
  <si>
    <t>2022-03-09 00:00</t>
  </si>
  <si>
    <t>2022-03-09 02:00</t>
  </si>
  <si>
    <t>2022-03-09 04:00</t>
  </si>
  <si>
    <t>2022-03-09 06:00</t>
  </si>
  <si>
    <t>2022-03-09 08:00</t>
  </si>
  <si>
    <t>2022-03-09 10:00</t>
  </si>
  <si>
    <t>2022-03-09 12:00</t>
  </si>
  <si>
    <t>2022-03-09 14:00</t>
  </si>
  <si>
    <t>2022-03-09 16:00</t>
  </si>
  <si>
    <t>2022-03-09 18:00</t>
  </si>
  <si>
    <t>2022-03-09 20:00</t>
  </si>
  <si>
    <t>2022-03-09 22:00</t>
  </si>
  <si>
    <t>2022-03-10 00:00</t>
  </si>
  <si>
    <t>2022-03-10 02:00</t>
  </si>
  <si>
    <t>2022-03-10 04:00</t>
  </si>
  <si>
    <t>2022-03-10 06:00</t>
  </si>
  <si>
    <t>2022-03-10 08:00</t>
  </si>
  <si>
    <t>2022-03-10 10:00</t>
  </si>
  <si>
    <t>2022-03-10 12:00</t>
  </si>
  <si>
    <t>2022-03-14 18:00</t>
  </si>
  <si>
    <t>2022-03-15 16:36</t>
  </si>
  <si>
    <t>2022-03-15 16:38</t>
  </si>
  <si>
    <t>2022-03-16 22:00</t>
  </si>
  <si>
    <t>2022-03-17 00:00</t>
  </si>
  <si>
    <t>2022-03-17 02:00</t>
  </si>
  <si>
    <t>2022-03-17 04:00</t>
  </si>
  <si>
    <t>2022-03-17 06:00</t>
  </si>
  <si>
    <t>2022-03-17 08:00</t>
  </si>
  <si>
    <t>2022-03-17 14:00</t>
  </si>
  <si>
    <t>2022-03-17 16:00</t>
  </si>
  <si>
    <t>2022-03-17 20:00</t>
  </si>
  <si>
    <t>2022-03-18 00:00</t>
  </si>
  <si>
    <t>2022-03-18 02:00</t>
  </si>
  <si>
    <t>2022-03-18 04:00</t>
  </si>
  <si>
    <t>2022-03-18 06:00</t>
  </si>
  <si>
    <t>2022-03-18 10:00</t>
  </si>
  <si>
    <t>2022-03-18 12:00</t>
  </si>
  <si>
    <t>2022-03-18 14:00</t>
  </si>
  <si>
    <t>2022-03-20 00:00</t>
  </si>
  <si>
    <t>2022-03-20 02:00</t>
  </si>
  <si>
    <t>2022-03-20 04:00</t>
  </si>
  <si>
    <t>2022-03-20 06:00</t>
  </si>
  <si>
    <t>2022-03-20 08:00</t>
  </si>
  <si>
    <t>2022-03-20 12:00</t>
  </si>
  <si>
    <t>2022-03-20 14:00</t>
  </si>
  <si>
    <t>2022-03-20 18:00</t>
  </si>
  <si>
    <t>2022-03-20 22:00</t>
  </si>
  <si>
    <t>2022-03-21 00:00</t>
  </si>
  <si>
    <t>2022-03-21 02:00</t>
  </si>
  <si>
    <t>2022-03-21 04:00</t>
  </si>
  <si>
    <t>2022-03-21 06:00</t>
  </si>
  <si>
    <t>2022-03-21 08:00</t>
  </si>
  <si>
    <t>2022-03-21 12:00</t>
  </si>
  <si>
    <t>2022-03-21 16:00</t>
  </si>
  <si>
    <t>2022-03-21 18:00</t>
  </si>
  <si>
    <t>2022-03-21 20:00</t>
  </si>
  <si>
    <t>2022-03-22 00:00</t>
  </si>
  <si>
    <t>2022-03-22 04:00</t>
  </si>
  <si>
    <t>2022-03-22 10:00</t>
  </si>
  <si>
    <t>2022-03-22 12:00</t>
  </si>
  <si>
    <t>2022-03-22 14:00</t>
  </si>
  <si>
    <t>2022-03-22 16:00</t>
  </si>
  <si>
    <t>2022-03-22 18:00</t>
  </si>
  <si>
    <t>2022-03-22 20:00</t>
  </si>
  <si>
    <t>2022-03-22 22:00</t>
  </si>
  <si>
    <t>2022-03-23 00:00</t>
  </si>
  <si>
    <t>2022-03-23 02:00</t>
  </si>
  <si>
    <t>2022-03-23 04:00</t>
  </si>
  <si>
    <t>2022-03-23 06:00</t>
  </si>
  <si>
    <t>2022-03-23 08:00</t>
  </si>
  <si>
    <t>2022-03-23 10:00</t>
  </si>
  <si>
    <t>2022-03-23 12:00</t>
  </si>
  <si>
    <t>2022-03-23 14:00</t>
  </si>
  <si>
    <t>2022-03-23 16:00</t>
  </si>
  <si>
    <t>2022-03-23 18:00</t>
  </si>
  <si>
    <t>2022-03-23 20:00</t>
  </si>
  <si>
    <t>2022-03-23 22:00</t>
  </si>
  <si>
    <t>2022-03-24 00:00</t>
  </si>
  <si>
    <t>2022-03-24 04:00</t>
  </si>
  <si>
    <t>2022-03-24 06:00</t>
  </si>
  <si>
    <t>2022-03-24 08:00</t>
  </si>
  <si>
    <t>2022-03-24 10:00</t>
  </si>
  <si>
    <t>2022-03-24 12:00</t>
  </si>
  <si>
    <t>2022-03-24 14:00</t>
  </si>
  <si>
    <t>2022-03-24 16:00</t>
  </si>
  <si>
    <t>2022-03-24 18:00</t>
  </si>
  <si>
    <t>2022-03-24 20:00</t>
  </si>
  <si>
    <t>2022-03-24 22:00</t>
  </si>
  <si>
    <t>2022-03-25 00:00</t>
  </si>
  <si>
    <t>2022-03-25 04:00</t>
  </si>
  <si>
    <t>2022-03-25 06:00</t>
  </si>
  <si>
    <t>2022-03-25 10:00</t>
  </si>
  <si>
    <t>2022-03-25 18:00</t>
  </si>
  <si>
    <t>2022-03-25 20:00</t>
  </si>
  <si>
    <t>2022-03-25 22:00</t>
  </si>
  <si>
    <t>2022-03-26 04:00</t>
  </si>
  <si>
    <t>2022-03-26 06:00</t>
  </si>
  <si>
    <t>2022-03-26 10:00</t>
  </si>
  <si>
    <t>2022-03-26 14:00</t>
  </si>
  <si>
    <t>2022-03-26 16:00</t>
  </si>
  <si>
    <t>2022-03-26 20:00</t>
  </si>
  <si>
    <t>2022-03-26 22:00</t>
  </si>
  <si>
    <t>2022-03-27 04:00</t>
  </si>
  <si>
    <t>2022-03-27 06:00</t>
  </si>
  <si>
    <t>2022-03-27 08:00</t>
  </si>
  <si>
    <t>2022-03-27 10:00</t>
  </si>
  <si>
    <t>2022-03-27 12:00</t>
  </si>
  <si>
    <t>2022-03-27 14:00</t>
  </si>
  <si>
    <t>2022-03-27 16:00</t>
  </si>
  <si>
    <t>2022-03-27 20:00</t>
  </si>
  <si>
    <t>2022-03-28 06:00</t>
  </si>
  <si>
    <t>2022-03-28 10:00</t>
  </si>
  <si>
    <t>2022-03-28 12:00</t>
  </si>
  <si>
    <t>2022-03-28 14:00</t>
  </si>
  <si>
    <t>2022-03-28 16:00</t>
  </si>
  <si>
    <t>2022-03-28 18:00</t>
  </si>
  <si>
    <t>2022-03-28 20:00</t>
  </si>
  <si>
    <t>2022-03-29 00:00</t>
  </si>
  <si>
    <t>2022-03-29 02:00</t>
  </si>
  <si>
    <t>2022-03-29 04:00</t>
  </si>
  <si>
    <t>2022-03-29 06:00</t>
  </si>
  <si>
    <t>2022-03-29 10:00</t>
  </si>
  <si>
    <t>2022-03-29 12:00</t>
  </si>
  <si>
    <t>2022-03-29 14:00</t>
  </si>
  <si>
    <t>2022-03-29 20:00</t>
  </si>
  <si>
    <t>2022-03-29 22:00</t>
  </si>
  <si>
    <t>2022-03-30 00:00</t>
  </si>
  <si>
    <t>2022-03-30 02:00</t>
  </si>
  <si>
    <t>2022-03-30 04:00</t>
  </si>
  <si>
    <t>2022-03-30 06:00</t>
  </si>
  <si>
    <t>2022-03-30 08:00</t>
  </si>
  <si>
    <t>2022-03-30 12:00</t>
  </si>
  <si>
    <t>2022-03-30 14:00</t>
  </si>
  <si>
    <t>2022-03-30 16:00</t>
  </si>
  <si>
    <t>2022-03-30 18:00</t>
  </si>
  <si>
    <t>2022-03-30 20:00</t>
  </si>
  <si>
    <t>2022-03-30 22:00</t>
  </si>
  <si>
    <t>2022-03-31 00:00</t>
  </si>
  <si>
    <t>2022-03-31 02:00</t>
  </si>
  <si>
    <t>2022-03-31 04:00</t>
  </si>
  <si>
    <t>2022-03-31 06:00</t>
  </si>
  <si>
    <t>2022-03-31 08:00</t>
  </si>
  <si>
    <t>2022-03-31 16:00</t>
  </si>
  <si>
    <t>2022-03-31 18:00</t>
  </si>
  <si>
    <t>2022-03-31 20:00</t>
  </si>
  <si>
    <t>2022-03-31 22:00</t>
  </si>
  <si>
    <t>2022-04-01 02:00</t>
  </si>
  <si>
    <t>2022-04-01 04:00</t>
  </si>
  <si>
    <t>2022-04-01 06:00</t>
  </si>
  <si>
    <t>2022-04-01 08:00</t>
  </si>
  <si>
    <t>2022-04-01 18:00</t>
  </si>
  <si>
    <t>2022-04-01 22:00</t>
  </si>
  <si>
    <t>2022-04-02 02:00</t>
  </si>
  <si>
    <t>2022-04-02 04:00</t>
  </si>
  <si>
    <t>2022-04-02 06:00</t>
  </si>
  <si>
    <t>2022-04-02 08:00</t>
  </si>
  <si>
    <t>2022-04-02 12:00</t>
  </si>
  <si>
    <t>2022-04-02 14:00</t>
  </si>
  <si>
    <t>2022-04-02 16:00</t>
  </si>
  <si>
    <t>2022-04-02 18:00</t>
  </si>
  <si>
    <t>2022-04-02 20:00</t>
  </si>
  <si>
    <t>2022-04-02 22:00</t>
  </si>
  <si>
    <t>2022-04-03 00:00</t>
  </si>
  <si>
    <t>2022-04-03 02:00</t>
  </si>
  <si>
    <t>2022-04-03 04:00</t>
  </si>
  <si>
    <t>2022-04-03 06:00</t>
  </si>
  <si>
    <t>2022-04-03 08:00</t>
  </si>
  <si>
    <t>2022-04-03 10:00</t>
  </si>
  <si>
    <t>2022-04-03 12:00</t>
  </si>
  <si>
    <t>2022-04-03 14:00</t>
  </si>
  <si>
    <t>2022-04-03 16:00</t>
  </si>
  <si>
    <t>2022-04-03 18:00</t>
  </si>
  <si>
    <t>2022-04-04 00:00</t>
  </si>
  <si>
    <t>2022-04-04 02:00</t>
  </si>
  <si>
    <t>2022-04-04 04:00</t>
  </si>
  <si>
    <t>2022-04-04 06:00</t>
  </si>
  <si>
    <t>2022-04-04 08:00</t>
  </si>
  <si>
    <t>2022-04-04 10:00</t>
  </si>
  <si>
    <t>2022-04-04 12:00</t>
  </si>
  <si>
    <t>2022-04-04 14:00</t>
  </si>
  <si>
    <t>2022-04-04 16:00</t>
  </si>
  <si>
    <t>2022-04-04 18:00</t>
  </si>
  <si>
    <t>2022-04-04 20:00</t>
  </si>
  <si>
    <t>2022-04-04 22:00</t>
  </si>
  <si>
    <t>2022-04-05 00:00</t>
  </si>
  <si>
    <t>2022-04-05 02:00</t>
  </si>
  <si>
    <t>2022-04-05 04:00</t>
  </si>
  <si>
    <t>2022-04-05 06:00</t>
  </si>
  <si>
    <t>2022-04-05 08:00</t>
  </si>
  <si>
    <t>2022-04-05 10:00</t>
  </si>
  <si>
    <t>2022-04-05 14:00</t>
  </si>
  <si>
    <t>2022-04-05 18:00</t>
  </si>
  <si>
    <t>2022-04-05 20:00</t>
  </si>
  <si>
    <t>2022-04-05 22:00</t>
  </si>
  <si>
    <t>2022-04-06 00:00</t>
  </si>
  <si>
    <t>2022-04-06 04:00</t>
  </si>
  <si>
    <t>2022-04-06 08:00</t>
  </si>
  <si>
    <t>2022-04-06 12:00</t>
  </si>
  <si>
    <t>2022-04-06 14:00</t>
  </si>
  <si>
    <t>2022-04-06 20:00</t>
  </si>
  <si>
    <t>2022-04-06 22:00</t>
  </si>
  <si>
    <t>2022-04-07 02:00</t>
  </si>
  <si>
    <t>2022-04-07 04:00</t>
  </si>
  <si>
    <t>2022-04-07 06:00</t>
  </si>
  <si>
    <t>2022-04-07 08:00</t>
  </si>
  <si>
    <t>2022-04-07 10:00</t>
  </si>
  <si>
    <t>2022-04-07 18:00</t>
  </si>
  <si>
    <t>2022-04-07 20:00</t>
  </si>
  <si>
    <t>2022-04-07 22:00</t>
  </si>
  <si>
    <t>2022-04-08 00:00</t>
  </si>
  <si>
    <t>2022-04-08 02:00</t>
  </si>
  <si>
    <t>2022-04-08 04:00</t>
  </si>
  <si>
    <t>2022-04-08 08:00</t>
  </si>
  <si>
    <t>2022-04-08 10:00</t>
  </si>
  <si>
    <t>2022-04-08 12:00</t>
  </si>
  <si>
    <t>2022-04-08 16:00</t>
  </si>
  <si>
    <t>2022-04-08 18:00</t>
  </si>
  <si>
    <t>2022-04-08 20:00</t>
  </si>
  <si>
    <t>2022-04-08 22:00</t>
  </si>
  <si>
    <t>2022-04-09 02:00</t>
  </si>
  <si>
    <t>2022-04-09 04:00</t>
  </si>
  <si>
    <t>2022-04-09 06:00</t>
  </si>
  <si>
    <t>2022-04-09 08:00</t>
  </si>
  <si>
    <t>2022-04-09 10:00</t>
  </si>
  <si>
    <t>2022-04-09 14:00</t>
  </si>
  <si>
    <t>2022-04-09 16:00</t>
  </si>
  <si>
    <t>2022-04-09 18:00</t>
  </si>
  <si>
    <t>2022-04-09 20:00</t>
  </si>
  <si>
    <t>2022-04-10 00:00</t>
  </si>
  <si>
    <t>2022-04-10 02:00</t>
  </si>
  <si>
    <t>2022-04-10 04:00</t>
  </si>
  <si>
    <t>2022-04-10 06:00</t>
  </si>
  <si>
    <t>2022-04-10 08:00</t>
  </si>
  <si>
    <t>2022-04-10 10:00</t>
  </si>
  <si>
    <t>2022-04-10 12:00</t>
  </si>
  <si>
    <t>2022-04-11 12:00</t>
  </si>
  <si>
    <t>2022-04-11 14:00</t>
  </si>
  <si>
    <t>2022-04-11 16:00</t>
  </si>
  <si>
    <t>2022-04-11 20:00</t>
  </si>
  <si>
    <t>2022-04-11 22:00</t>
  </si>
  <si>
    <t>2022-04-12 00:00</t>
  </si>
  <si>
    <t>2022-04-12 02:00</t>
  </si>
  <si>
    <t>2022-04-12 04:00</t>
  </si>
  <si>
    <t>2022-04-12 06:00</t>
  </si>
  <si>
    <t>2022-04-12 12:00</t>
  </si>
  <si>
    <t>2022-04-12 16:00</t>
  </si>
  <si>
    <t>2022-04-12 18:00</t>
  </si>
  <si>
    <t>2022-04-12 20:00</t>
  </si>
  <si>
    <t>2022-04-12 22:00</t>
  </si>
  <si>
    <t>2022-04-13 00:00</t>
  </si>
  <si>
    <t>2022-04-13 02:00</t>
  </si>
  <si>
    <t>2022-04-13 12:00</t>
  </si>
  <si>
    <t>2022-04-13 14:00</t>
  </si>
  <si>
    <t>2022-04-13 16:00</t>
  </si>
  <si>
    <t>2022-04-13 18:00</t>
  </si>
  <si>
    <t>2022-04-13 20:00</t>
  </si>
  <si>
    <t>2022-04-13 22:00</t>
  </si>
  <si>
    <t>2022-04-14 00:00</t>
  </si>
  <si>
    <t>2022-04-14 02:00</t>
  </si>
  <si>
    <t>2022-04-14 04:00</t>
  </si>
  <si>
    <t>2022-04-14 06:00</t>
  </si>
  <si>
    <t>2022-04-14 08:00</t>
  </si>
  <si>
    <t>2022-04-14 10:00</t>
  </si>
  <si>
    <t>2022-04-14 12:00</t>
  </si>
  <si>
    <t>2022-04-14 14:00</t>
  </si>
  <si>
    <t>2022-04-14 16:00</t>
  </si>
  <si>
    <t>2022-04-14 18:00</t>
  </si>
  <si>
    <t>2022-04-14 20:00</t>
  </si>
  <si>
    <t>2022-04-15 02:00</t>
  </si>
  <si>
    <t>2022-04-15 06:00</t>
  </si>
  <si>
    <t>2022-04-15 08:00</t>
  </si>
  <si>
    <t>2022-04-15 10:00</t>
  </si>
  <si>
    <t>2022-04-15 12:00</t>
  </si>
  <si>
    <t>2022-04-15 14:00</t>
  </si>
  <si>
    <t>2022-04-15 16:00</t>
  </si>
  <si>
    <t>2022-04-15 18:00</t>
  </si>
  <si>
    <t>2022-04-15 20:00</t>
  </si>
  <si>
    <t>2022-04-15 22:00</t>
  </si>
  <si>
    <t>2022-04-16 00:00</t>
  </si>
  <si>
    <t>2022-04-16 02:00</t>
  </si>
  <si>
    <t>2022-04-16 04:00</t>
  </si>
  <si>
    <t>2022-04-16 06:00</t>
  </si>
  <si>
    <t>2022-04-16 08:00</t>
  </si>
  <si>
    <t>2022-04-17 00:00</t>
  </si>
  <si>
    <t>2022-04-17 02:00</t>
  </si>
  <si>
    <t>2022-04-17 04:00</t>
  </si>
  <si>
    <t>2022-04-17 06:00</t>
  </si>
  <si>
    <t>2022-04-17 08:00</t>
  </si>
  <si>
    <t>2022-04-17 10:00</t>
  </si>
  <si>
    <t>2022-04-17 14:00</t>
  </si>
  <si>
    <t>2022-04-17 16:00</t>
  </si>
  <si>
    <t>2022-04-17 18:00</t>
  </si>
  <si>
    <t>2022-04-17 20:00</t>
  </si>
  <si>
    <t>2022-04-17 22:00</t>
  </si>
  <si>
    <t>2022-04-18 00:00</t>
  </si>
  <si>
    <t>2022-04-18 02:00</t>
  </si>
  <si>
    <t>2022-04-18 04:00</t>
  </si>
  <si>
    <t>2022-04-18 06:00</t>
  </si>
  <si>
    <t>2022-04-18 08:00</t>
  </si>
  <si>
    <t>2022-04-18 10:00</t>
  </si>
  <si>
    <t>2022-04-18 12:00</t>
  </si>
  <si>
    <t>2022-04-18 14:00</t>
  </si>
  <si>
    <t>2022-04-18 16:00</t>
  </si>
  <si>
    <t>2022-04-18 18:00</t>
  </si>
  <si>
    <t>2022-04-18 20:00</t>
  </si>
  <si>
    <t>2022-04-18 22:00</t>
  </si>
  <si>
    <t>2022-04-19 00:00</t>
  </si>
  <si>
    <t>2022-04-19 02:00</t>
  </si>
  <si>
    <t>2022-04-19 04:00</t>
  </si>
  <si>
    <t>2022-04-19 06:00</t>
  </si>
  <si>
    <t>2022-04-19 08:00</t>
  </si>
  <si>
    <t>2022-04-19 10:00</t>
  </si>
  <si>
    <t>2022-04-19 12:00</t>
  </si>
  <si>
    <t>2022-04-19 16:00</t>
  </si>
  <si>
    <t>2022-04-19 18:00</t>
  </si>
  <si>
    <t>2022-04-19 20:00</t>
  </si>
  <si>
    <t>2022-04-19 22:00</t>
  </si>
  <si>
    <t>2022-04-20 00:00</t>
  </si>
  <si>
    <t>2022-04-20 02:00</t>
  </si>
  <si>
    <t>2022-04-20 04:00</t>
  </si>
  <si>
    <t>2022-04-20 06:00</t>
  </si>
  <si>
    <t>2022-04-20 08:00</t>
  </si>
  <si>
    <t>2022-04-20 10:00</t>
  </si>
  <si>
    <t>2022-04-20 12:00</t>
  </si>
  <si>
    <t>2022-04-20 14:00</t>
  </si>
  <si>
    <t>2022-04-20 16:00</t>
  </si>
  <si>
    <t>2022-04-20 18:00</t>
  </si>
  <si>
    <t>2022-04-20 20:00</t>
  </si>
  <si>
    <t>2022-04-20 22:00</t>
  </si>
  <si>
    <t>2022-04-21 00:00</t>
  </si>
  <si>
    <t>2022-04-21 02:00</t>
  </si>
  <si>
    <t>2022-04-21 04:00</t>
  </si>
  <si>
    <t>2022-04-21 06:00</t>
  </si>
  <si>
    <t>2022-04-21 08:00</t>
  </si>
  <si>
    <t>2022-04-21 10:00</t>
  </si>
  <si>
    <t>2022-04-21 12:00</t>
  </si>
  <si>
    <t>2022-04-21 16:00</t>
  </si>
  <si>
    <t>2022-04-21 18:00</t>
  </si>
  <si>
    <t>2022-04-21 20:00</t>
  </si>
  <si>
    <t>2022-04-22 00:00</t>
  </si>
  <si>
    <t>2022-04-22 04:00</t>
  </si>
  <si>
    <t>2022-04-22 08:00</t>
  </si>
  <si>
    <t>2022-04-22 10:00</t>
  </si>
  <si>
    <t>2022-04-22 14:00</t>
  </si>
  <si>
    <t>2022-04-22 20:00</t>
  </si>
  <si>
    <t>2022-04-22 22:00</t>
  </si>
  <si>
    <t>2022-04-23 00:00</t>
  </si>
  <si>
    <t>2022-04-23 02:00</t>
  </si>
  <si>
    <t>2022-04-23 04:00</t>
  </si>
  <si>
    <t>2022-04-23 06:00</t>
  </si>
  <si>
    <t>2022-04-23 08:00</t>
  </si>
  <si>
    <t>2022-04-23 10:00</t>
  </si>
  <si>
    <t>2022-04-23 12:00</t>
  </si>
  <si>
    <t>2022-04-23 14:00</t>
  </si>
  <si>
    <t>2022-04-23 16:00</t>
  </si>
  <si>
    <t>2022-04-23 18:00</t>
  </si>
  <si>
    <t>2022-04-23 20:00</t>
  </si>
  <si>
    <t>2022-04-23 22:00</t>
  </si>
  <si>
    <t>2022-04-24 00:00</t>
  </si>
  <si>
    <t>2022-04-24 02:00</t>
  </si>
  <si>
    <t>2022-04-24 06:00</t>
  </si>
  <si>
    <t>2022-04-24 08:00</t>
  </si>
  <si>
    <t>2022-04-24 10:00</t>
  </si>
  <si>
    <t>2022-04-24 12:00</t>
  </si>
  <si>
    <t>2022-04-24 16:00</t>
  </si>
  <si>
    <t>2022-04-24 18:00</t>
  </si>
  <si>
    <t>2022-04-24 20:00</t>
  </si>
  <si>
    <t>2022-04-25 00:00</t>
  </si>
  <si>
    <t>2022-04-25 02:00</t>
  </si>
  <si>
    <t>2022-04-25 04:00</t>
  </si>
  <si>
    <t>2022-04-25 06:00</t>
  </si>
  <si>
    <t>2022-04-25 10:00</t>
  </si>
  <si>
    <t>2022-04-25 12:00</t>
  </si>
  <si>
    <t>2022-04-25 14:00</t>
  </si>
  <si>
    <t>2022-04-25 16:00</t>
  </si>
  <si>
    <t>2022-04-25 22:00</t>
  </si>
  <si>
    <t>2022-04-26 00:00</t>
  </si>
  <si>
    <t>2022-04-26 02:00</t>
  </si>
  <si>
    <t>2022-04-26 04:00</t>
  </si>
  <si>
    <t>2022-04-26 06:00</t>
  </si>
  <si>
    <t>2022-04-26 08:00</t>
  </si>
  <si>
    <t>2022-04-26 10:00</t>
  </si>
  <si>
    <t>2022-04-26 12:00</t>
  </si>
  <si>
    <t>2022-04-26 14:00</t>
  </si>
  <si>
    <t>2022-04-26 18:00</t>
  </si>
  <si>
    <t>2022-04-26 20:00</t>
  </si>
  <si>
    <t>2022-04-26 22:00</t>
  </si>
  <si>
    <t>2022-04-27 00:00</t>
  </si>
  <si>
    <t>2022-04-27 02:00</t>
  </si>
  <si>
    <t>2022-04-27 04:00</t>
  </si>
  <si>
    <t>2022-04-27 06:00</t>
  </si>
  <si>
    <t>2022-04-27 08:00</t>
  </si>
  <si>
    <t>2022-04-27 14:00</t>
  </si>
  <si>
    <t>2022-04-27 18:00</t>
  </si>
  <si>
    <t>2022-04-27 20:00</t>
  </si>
  <si>
    <t>2022-04-27 22:00</t>
  </si>
  <si>
    <t>2022-04-28 00:00</t>
  </si>
  <si>
    <t>2022-04-28 02:00</t>
  </si>
  <si>
    <t>2022-04-28 04:00</t>
  </si>
  <si>
    <t>2022-04-28 06:00</t>
  </si>
  <si>
    <t>2022-04-28 10:00</t>
  </si>
  <si>
    <t>2022-04-28 14:00</t>
  </si>
  <si>
    <t>2022-04-28 16:00</t>
  </si>
  <si>
    <t>2022-04-28 20:00</t>
  </si>
  <si>
    <t>2022-04-28 22:00</t>
  </si>
  <si>
    <t>2022-04-29 00:00</t>
  </si>
  <si>
    <t>2022-04-29 04:00</t>
  </si>
  <si>
    <t>2022-04-29 08:00</t>
  </si>
  <si>
    <t>2022-04-29 10:00</t>
  </si>
  <si>
    <t>2022-04-29 12:00</t>
  </si>
  <si>
    <t>2022-04-29 14:00</t>
  </si>
  <si>
    <t>2022-04-29 16:00</t>
  </si>
  <si>
    <t>2022-04-29 18:00</t>
  </si>
  <si>
    <t>2022-04-29 20:00</t>
  </si>
  <si>
    <t>2022-04-29 22:00</t>
  </si>
  <si>
    <t>2022-04-30 00:00</t>
  </si>
  <si>
    <t>2022-04-30 02:00</t>
  </si>
  <si>
    <t>2022-04-30 04:00</t>
  </si>
  <si>
    <t>2022-04-30 08:00</t>
  </si>
  <si>
    <t>2022-04-30 12:00</t>
  </si>
  <si>
    <t>2022-04-30 14:00</t>
  </si>
  <si>
    <t>2022-04-30 16:00</t>
  </si>
  <si>
    <t>2022-04-30 18:00</t>
  </si>
  <si>
    <t>2022-04-30 20:00</t>
  </si>
  <si>
    <t>2022-04-30 22:00</t>
  </si>
  <si>
    <t>2022-05-01 00:00</t>
  </si>
  <si>
    <t>2022-05-01 02:00</t>
  </si>
  <si>
    <t>2022-05-01 04:00</t>
  </si>
  <si>
    <t>2022-05-01 08:00</t>
  </si>
  <si>
    <t>2022-05-01 10:00</t>
  </si>
  <si>
    <t>2022-05-01 12:00</t>
  </si>
  <si>
    <t>2022-05-01 14:00</t>
  </si>
  <si>
    <t>2022-05-01 16:00</t>
  </si>
  <si>
    <t>2022-05-01 20:00</t>
  </si>
  <si>
    <t>2022-05-02 00:00</t>
  </si>
  <si>
    <t>2022-05-02 02:00</t>
  </si>
  <si>
    <t>2022-05-02 08:00</t>
  </si>
  <si>
    <t>2022-05-02 10:00</t>
  </si>
  <si>
    <t>2022-05-02 12:00</t>
  </si>
  <si>
    <t>2022-05-02 16:00</t>
  </si>
  <si>
    <t>2022-05-02 18:00</t>
  </si>
  <si>
    <t>2022-05-02 20:00</t>
  </si>
  <si>
    <t>2022-05-02 22:00</t>
  </si>
  <si>
    <t>2022-05-03 00:00</t>
  </si>
  <si>
    <t>2022-05-03 02:00</t>
  </si>
  <si>
    <t>2022-05-03 06:00</t>
  </si>
  <si>
    <t>2022-05-03 08:00</t>
  </si>
  <si>
    <t>2022-05-03 10:00</t>
  </si>
  <si>
    <t>2022-05-03 14:00</t>
  </si>
  <si>
    <t>2022-05-03 16:00</t>
  </si>
  <si>
    <t>2022-05-03 18:00</t>
  </si>
  <si>
    <t>2022-05-03 20:00</t>
  </si>
  <si>
    <t>2022-05-03 22:00</t>
  </si>
  <si>
    <t>2022-05-04 00:00</t>
  </si>
  <si>
    <t>2022-05-04 02:00</t>
  </si>
  <si>
    <t>2022-05-04 04:00</t>
  </si>
  <si>
    <t>2022-05-04 10:00</t>
  </si>
  <si>
    <t>2022-05-04 12:00</t>
  </si>
  <si>
    <t>2022-05-04 14:00</t>
  </si>
  <si>
    <t>2022-05-04 16:00</t>
  </si>
  <si>
    <t>2022-05-04 20:00</t>
  </si>
  <si>
    <t>2022-05-04 22:00</t>
  </si>
  <si>
    <t>2022-05-05 00:00</t>
  </si>
  <si>
    <t>2022-05-05 02:00</t>
  </si>
  <si>
    <t>2022-05-05 04:00</t>
  </si>
  <si>
    <t>2022-05-05 08:00</t>
  </si>
  <si>
    <t>2022-05-05 10:00</t>
  </si>
  <si>
    <t>2022-05-05 12:00</t>
  </si>
  <si>
    <t>2022-05-05 14:00</t>
  </si>
  <si>
    <t>2022-05-05 16:00</t>
  </si>
  <si>
    <t>2022-05-05 20:00</t>
  </si>
  <si>
    <t>2022-05-05 22:00</t>
  </si>
  <si>
    <t>2022-05-06 00:00</t>
  </si>
  <si>
    <t>2022-05-06 02:00</t>
  </si>
  <si>
    <t>2022-05-06 04:00</t>
  </si>
  <si>
    <t>2022-05-06 08:00</t>
  </si>
  <si>
    <t>2022-05-06 14:00</t>
  </si>
  <si>
    <t>2022-05-06 16:00</t>
  </si>
  <si>
    <t>2022-05-06 18:00</t>
  </si>
  <si>
    <t>2022-05-06 20:00</t>
  </si>
  <si>
    <t>2022-05-06 22:00</t>
  </si>
  <si>
    <t>2022-05-07 00:00</t>
  </si>
  <si>
    <t>2022-05-07 02:00</t>
  </si>
  <si>
    <t>2022-05-07 10:00</t>
  </si>
  <si>
    <t>2022-05-07 12:00</t>
  </si>
  <si>
    <t>2022-05-07 14:00</t>
  </si>
  <si>
    <t>2022-05-08 00:00</t>
  </si>
  <si>
    <t>2022-05-08 04:00</t>
  </si>
  <si>
    <t>2022-05-08 10:00</t>
  </si>
  <si>
    <t>2022-05-08 14:00</t>
  </si>
  <si>
    <t>2022-05-08 16:00</t>
  </si>
  <si>
    <t>2022-05-08 18:00</t>
  </si>
  <si>
    <t>2022-05-08 20:00</t>
  </si>
  <si>
    <t>2022-05-08 22:00</t>
  </si>
  <si>
    <t>2022-05-09 00:00</t>
  </si>
  <si>
    <t>2022-05-09 02:00</t>
  </si>
  <si>
    <t>2022-05-09 04:00</t>
  </si>
  <si>
    <t>2022-05-09 06:00</t>
  </si>
  <si>
    <t>2022-05-09 10:00</t>
  </si>
  <si>
    <t>2022-05-09 12:00</t>
  </si>
  <si>
    <t>2022-05-09 14:00</t>
  </si>
  <si>
    <t>2022-05-09 16:00</t>
  </si>
  <si>
    <t>2022-05-09 18:00</t>
  </si>
  <si>
    <t>2022-05-09 20:00</t>
  </si>
  <si>
    <t>2022-05-09 22:00</t>
  </si>
  <si>
    <t>2022-05-10 04:00</t>
  </si>
  <si>
    <t>2022-05-10 06:00</t>
  </si>
  <si>
    <t>2022-05-10 10:00</t>
  </si>
  <si>
    <t>2022-05-10 16:00</t>
  </si>
  <si>
    <t>2022-05-10 18:00</t>
  </si>
  <si>
    <t>2022-05-10 22:00</t>
  </si>
  <si>
    <t>2022-05-11 00:00</t>
  </si>
  <si>
    <t>2022-05-11 06:00</t>
  </si>
  <si>
    <t>2022-05-11 08:00</t>
  </si>
  <si>
    <t>2022-05-11 10:00</t>
  </si>
  <si>
    <t>2022-05-11 12:00</t>
  </si>
  <si>
    <t>2022-05-11 16:00</t>
  </si>
  <si>
    <t>2022-05-11 18:00</t>
  </si>
  <si>
    <t>2022-05-11 20:00</t>
  </si>
  <si>
    <t>2022-05-12 04:00</t>
  </si>
  <si>
    <t>2022-05-12 08:00</t>
  </si>
  <si>
    <t>2022-05-12 10:02</t>
  </si>
  <si>
    <t>2022-05-12 14:00</t>
  </si>
  <si>
    <t>2022-05-12 16:00</t>
  </si>
  <si>
    <t>2022-05-12 18:00</t>
  </si>
  <si>
    <t>2022-05-12 20:00</t>
  </si>
  <si>
    <t>2022-05-12 22:00</t>
  </si>
  <si>
    <t>2022-05-13 02:00</t>
  </si>
  <si>
    <t>2022-05-13 08:00</t>
  </si>
  <si>
    <t>2022-05-13 10:00</t>
  </si>
  <si>
    <t>2022-05-13 14:00</t>
  </si>
  <si>
    <t>2022-05-13 16:00</t>
  </si>
  <si>
    <t>2022-05-13 18:00</t>
  </si>
  <si>
    <t>2022-05-13 20:00</t>
  </si>
  <si>
    <t>2022-05-14 00:00</t>
  </si>
  <si>
    <t>2022-05-14 02:00</t>
  </si>
  <si>
    <t>2022-05-14 04:00</t>
  </si>
  <si>
    <t>2022-05-14 06:00</t>
  </si>
  <si>
    <t>2022-05-14 08:00</t>
  </si>
  <si>
    <t>2022-05-14 10:00</t>
  </si>
  <si>
    <t>2022-05-14 12:00</t>
  </si>
  <si>
    <t>2022-05-14 14:00</t>
  </si>
  <si>
    <t>2022-05-14 16:00</t>
  </si>
  <si>
    <t>2022-05-14 20:00</t>
  </si>
  <si>
    <t>2022-05-14 22:00</t>
  </si>
  <si>
    <t>2022-05-15 00:00</t>
  </si>
  <si>
    <t>2022-05-15 02:00</t>
  </si>
  <si>
    <t>2022-05-15 04:00</t>
  </si>
  <si>
    <t>2022-05-15 06:00</t>
  </si>
  <si>
    <t>2022-05-15 08:00</t>
  </si>
  <si>
    <t>2022-05-15 10:00</t>
  </si>
  <si>
    <t>2022-05-15 12:00</t>
  </si>
  <si>
    <t>2022-05-16 00:00</t>
  </si>
  <si>
    <t>2022-05-16 02:00</t>
  </si>
  <si>
    <t>2022-05-16 06:00</t>
  </si>
  <si>
    <t>2022-05-16 08:00</t>
  </si>
  <si>
    <t>2022-05-16 10:00</t>
  </si>
  <si>
    <t>2022-05-16 12:00</t>
  </si>
  <si>
    <t>2022-05-16 14:00</t>
  </si>
  <si>
    <t>2022-05-16 16:00</t>
  </si>
  <si>
    <t>2022-05-16 22:00</t>
  </si>
  <si>
    <t>2022-05-17 00:00</t>
  </si>
  <si>
    <t>2022-05-17 02:00</t>
  </si>
  <si>
    <t>2022-05-17 04:00</t>
  </si>
  <si>
    <t>2022-05-17 06:00</t>
  </si>
  <si>
    <t>2022-05-17 08:00</t>
  </si>
  <si>
    <t>2022-05-17 12:00</t>
  </si>
  <si>
    <t>2022-05-17 14:00</t>
  </si>
  <si>
    <t>2022-05-17 16:00</t>
  </si>
  <si>
    <t>2022-05-17 18:00</t>
  </si>
  <si>
    <t>2022-05-17 20:00</t>
  </si>
  <si>
    <t>2022-05-17 22:00</t>
  </si>
  <si>
    <t>2022-05-18 00:00</t>
  </si>
  <si>
    <t>2022-05-18 02:00</t>
  </si>
  <si>
    <t>2022-05-18 04:00</t>
  </si>
  <si>
    <t>2022-05-18 06:00</t>
  </si>
  <si>
    <t>2022-05-18 10:00</t>
  </si>
  <si>
    <t>2022-05-18 12:00</t>
  </si>
  <si>
    <t>2022-05-18 14:00</t>
  </si>
  <si>
    <t>2022-05-18 16:00</t>
  </si>
  <si>
    <t>2022-05-18 18:00</t>
  </si>
  <si>
    <t>2022-05-18 20:00</t>
  </si>
  <si>
    <t>2022-05-18 22:00</t>
  </si>
  <si>
    <t>2022-05-19 00:00</t>
  </si>
  <si>
    <t>2022-05-19 02:00</t>
  </si>
  <si>
    <t>2022-05-19 04:00</t>
  </si>
  <si>
    <t>2022-05-19 10:00</t>
  </si>
  <si>
    <t>2022-05-19 12:00</t>
  </si>
  <si>
    <t>2022-05-19 14:00</t>
  </si>
  <si>
    <t>2022-05-19 18:00</t>
  </si>
  <si>
    <t>2022-05-19 20:00</t>
  </si>
  <si>
    <t>2022-05-19 22:00</t>
  </si>
  <si>
    <t>2022-05-20 00:00</t>
  </si>
  <si>
    <t>2022-05-20 02:00</t>
  </si>
  <si>
    <t>2022-05-20 04:00</t>
  </si>
  <si>
    <t>2022-05-20 08:00</t>
  </si>
  <si>
    <t>2022-05-20 10:00</t>
  </si>
  <si>
    <t>2022-05-20 18:00</t>
  </si>
  <si>
    <t>2022-05-20 20:00</t>
  </si>
  <si>
    <t>2022-05-20 22:00</t>
  </si>
  <si>
    <t>2022-05-21 00:00</t>
  </si>
  <si>
    <t>2022-05-21 02:00</t>
  </si>
  <si>
    <t>2022-05-21 04:00</t>
  </si>
  <si>
    <t>2022-05-21 06:00</t>
  </si>
  <si>
    <t>2022-05-21 08:00</t>
  </si>
  <si>
    <t>2022-05-21 12:00</t>
  </si>
  <si>
    <t>2022-05-21 16:00</t>
  </si>
  <si>
    <t>2022-05-21 18:00</t>
  </si>
  <si>
    <t>2022-05-21 20:00</t>
  </si>
  <si>
    <t>2022-05-22 02:00</t>
  </si>
  <si>
    <t>2022-05-22 04:00</t>
  </si>
  <si>
    <t>2022-05-22 06:00</t>
  </si>
  <si>
    <t>2022-05-22 10:00</t>
  </si>
  <si>
    <t>2022-05-22 12:00</t>
  </si>
  <si>
    <t>2022-05-22 14:00</t>
  </si>
  <si>
    <t>2022-05-22 16:00</t>
  </si>
  <si>
    <t>2022-05-22 22:00</t>
  </si>
  <si>
    <t>2022-05-23 04:00</t>
  </si>
  <si>
    <t>2022-05-23 06:00</t>
  </si>
  <si>
    <t>2022-05-23 10:00</t>
  </si>
  <si>
    <t>2022-05-23 14:00</t>
  </si>
  <si>
    <t>2022-05-23 16:00</t>
  </si>
  <si>
    <t>2022-05-23 18:00</t>
  </si>
  <si>
    <t>2022-05-23 20:00</t>
  </si>
  <si>
    <t>2022-05-23 22:00</t>
  </si>
  <si>
    <t>2022-05-24 00:00</t>
  </si>
  <si>
    <t>2022-05-24 02:00</t>
  </si>
  <si>
    <t>2022-05-24 06:00</t>
  </si>
  <si>
    <t>2022-05-24 08:00</t>
  </si>
  <si>
    <t>2022-05-24 10:00</t>
  </si>
  <si>
    <t>2022-05-24 12:00</t>
  </si>
  <si>
    <t>2022-05-24 14:00</t>
  </si>
  <si>
    <t>2022-05-24 16:00</t>
  </si>
  <si>
    <t>2022-05-24 18:00</t>
  </si>
  <si>
    <t>2022-05-24 20:00</t>
  </si>
  <si>
    <t>2022-05-24 22:00</t>
  </si>
  <si>
    <t>2022-05-25 00:00</t>
  </si>
  <si>
    <t>2022-05-25 02:00</t>
  </si>
  <si>
    <t>2022-05-25 04:00</t>
  </si>
  <si>
    <t>2022-05-25 06:00</t>
  </si>
  <si>
    <t>2022-05-25 08:00</t>
  </si>
  <si>
    <t>2022-05-25 10:00</t>
  </si>
  <si>
    <t>2022-05-25 12:00</t>
  </si>
  <si>
    <t>2022-05-25 18:00</t>
  </si>
  <si>
    <t>2022-05-25 20:00</t>
  </si>
  <si>
    <t>2022-05-25 22:00</t>
  </si>
  <si>
    <t>2022-05-26 02:00</t>
  </si>
  <si>
    <t>2022-05-26 04:00</t>
  </si>
  <si>
    <t>2022-05-26 06:00</t>
  </si>
  <si>
    <t>2022-05-26 08:00</t>
  </si>
  <si>
    <t>2022-05-26 10:00</t>
  </si>
  <si>
    <t>2022-05-26 12:00</t>
  </si>
  <si>
    <t>2022-05-26 14:00</t>
  </si>
  <si>
    <t>2022-05-26 16:00</t>
  </si>
  <si>
    <t>2022-05-26 18:00</t>
  </si>
  <si>
    <t>2022-05-26 20:00</t>
  </si>
  <si>
    <t>2022-05-26 22:00</t>
  </si>
  <si>
    <t>2022-05-27 00:00</t>
  </si>
  <si>
    <t>2022-05-27 02:00</t>
  </si>
  <si>
    <t>2022-05-27 04:00</t>
  </si>
  <si>
    <t>2022-05-27 06:00</t>
  </si>
  <si>
    <t>2022-05-27 10:00</t>
  </si>
  <si>
    <t>2022-05-27 12:00</t>
  </si>
  <si>
    <t>2022-05-27 14:00</t>
  </si>
  <si>
    <t>2022-05-27 16:00</t>
  </si>
  <si>
    <t>2022-05-27 18:00</t>
  </si>
  <si>
    <t>2022-05-27 20:00</t>
  </si>
  <si>
    <t>2022-05-27 22:00</t>
  </si>
  <si>
    <t>2022-05-28 02:00</t>
  </si>
  <si>
    <t>2022-05-28 06:00</t>
  </si>
  <si>
    <t>2022-05-28 08:00</t>
  </si>
  <si>
    <t>2022-05-28 10:00</t>
  </si>
  <si>
    <t>2022-05-28 12:00</t>
  </si>
  <si>
    <t>2022-05-28 16:00</t>
  </si>
  <si>
    <t>2022-05-28 18:00</t>
  </si>
  <si>
    <t>2022-05-28 20:00</t>
  </si>
  <si>
    <t>2022-05-28 22:00</t>
  </si>
  <si>
    <t>2022-05-29 00:00</t>
  </si>
  <si>
    <t>2022-05-29 04:00</t>
  </si>
  <si>
    <t>2022-05-29 12:00</t>
  </si>
  <si>
    <t>2022-05-29 16:00</t>
  </si>
  <si>
    <t>2022-05-29 18:00</t>
  </si>
  <si>
    <t>2022-05-29 22:00</t>
  </si>
  <si>
    <t>2022-05-30 00:00</t>
  </si>
  <si>
    <t>2022-05-30 02:00</t>
  </si>
  <si>
    <t>2022-05-30 04:00</t>
  </si>
  <si>
    <t>2022-05-30 06:00</t>
  </si>
  <si>
    <t>2022-05-30 10:00</t>
  </si>
  <si>
    <t>2022-05-30 12:00</t>
  </si>
  <si>
    <t>2022-05-30 14:00</t>
  </si>
  <si>
    <t>2022-05-30 22:00</t>
  </si>
  <si>
    <t>2022-05-31 00:00</t>
  </si>
  <si>
    <t>2022-05-31 02:00</t>
  </si>
  <si>
    <t>2022-05-31 04:00</t>
  </si>
  <si>
    <t>2022-05-31 06:00</t>
  </si>
  <si>
    <t>2022-05-31 08:00</t>
  </si>
  <si>
    <t>2022-05-31 10:00</t>
  </si>
  <si>
    <t>2022-05-31 12:00</t>
  </si>
  <si>
    <t>2022-05-31 14:00</t>
  </si>
  <si>
    <t>2022-05-31 20:00</t>
  </si>
  <si>
    <t>2022-05-31 22:00</t>
  </si>
  <si>
    <t>2022-06-01 04:00</t>
  </si>
  <si>
    <t>2022-06-01 06:00</t>
  </si>
  <si>
    <t>2022-06-01 10:00</t>
  </si>
  <si>
    <t>2022-06-01 12:00</t>
  </si>
  <si>
    <t>2022-06-01 14:00</t>
  </si>
  <si>
    <t>2022-06-01 18:00</t>
  </si>
  <si>
    <t>2022-06-01 20:00</t>
  </si>
  <si>
    <t>2022-06-01 22:00</t>
  </si>
  <si>
    <t>2022-06-02 00:00</t>
  </si>
  <si>
    <t>2022-06-02 02:00</t>
  </si>
  <si>
    <t>2022-06-02 04:00</t>
  </si>
  <si>
    <t>2022-06-02 10:00</t>
  </si>
  <si>
    <t>2022-06-02 12:00</t>
  </si>
  <si>
    <t>2022-06-02 14:00</t>
  </si>
  <si>
    <t>2022-06-02 16:00</t>
  </si>
  <si>
    <t>2022-06-02 22:00</t>
  </si>
  <si>
    <t>2022-06-03 02:00</t>
  </si>
  <si>
    <t>2022-06-03 04:00</t>
  </si>
  <si>
    <t>2022-06-03 06:00</t>
  </si>
  <si>
    <t>2022-06-03 08:00</t>
  </si>
  <si>
    <t>2022-06-03 10:00</t>
  </si>
  <si>
    <t>2022-06-03 12:00</t>
  </si>
  <si>
    <t>2022-06-03 14:00</t>
  </si>
  <si>
    <t>2022-06-03 16:00</t>
  </si>
  <si>
    <t>2022-06-03 18:00</t>
  </si>
  <si>
    <t>2022-06-03 22:00</t>
  </si>
  <si>
    <t>2022-06-04 00:00</t>
  </si>
  <si>
    <t>2022-06-04 02:00</t>
  </si>
  <si>
    <t>2022-06-04 04:00</t>
  </si>
  <si>
    <t>2022-06-04 06:00</t>
  </si>
  <si>
    <t>2022-06-04 08:00</t>
  </si>
  <si>
    <t>2022-06-04 10:00</t>
  </si>
  <si>
    <t>2022-06-04 12:00</t>
  </si>
  <si>
    <t>2022-06-04 14:00</t>
  </si>
  <si>
    <t>2022-06-04 18:00</t>
  </si>
  <si>
    <t>2022-06-04 20:00</t>
  </si>
  <si>
    <t>2022-06-04 22:00</t>
  </si>
  <si>
    <t>2022-06-05 00:00</t>
  </si>
  <si>
    <t>2022-06-05 02:00</t>
  </si>
  <si>
    <t>2022-06-05 04:00</t>
  </si>
  <si>
    <t>2022-06-05 06:00</t>
  </si>
  <si>
    <t>2022-06-05 08:00</t>
  </si>
  <si>
    <t>2022-06-05 10:00</t>
  </si>
  <si>
    <t>2022-06-05 12:00</t>
  </si>
  <si>
    <t>2022-06-05 14:00</t>
  </si>
  <si>
    <t>2022-06-05 16:00</t>
  </si>
  <si>
    <t>2022-06-05 18:00</t>
  </si>
  <si>
    <t>2022-06-05 20:00</t>
  </si>
  <si>
    <t>2022-06-05 22:00</t>
  </si>
  <si>
    <t>2022-06-06 02:00</t>
  </si>
  <si>
    <t>2022-06-06 04:00</t>
  </si>
  <si>
    <t>2022-06-06 06:00</t>
  </si>
  <si>
    <t>2022-06-06 08:00</t>
  </si>
  <si>
    <t>2022-06-06 10:00</t>
  </si>
  <si>
    <t>2022-06-06 12:00</t>
  </si>
  <si>
    <t>2022-06-06 14:00</t>
  </si>
  <si>
    <t>2022-06-06 16:00</t>
  </si>
  <si>
    <t>2022-06-06 18:00</t>
  </si>
  <si>
    <t>2022-06-06 20:00</t>
  </si>
  <si>
    <t>2022-06-07 02:00</t>
  </si>
  <si>
    <t>2022-06-07 04:00</t>
  </si>
  <si>
    <t>2022-06-07 06:00</t>
  </si>
  <si>
    <t>2022-06-07 10:00</t>
  </si>
  <si>
    <t>2022-06-07 12:00</t>
  </si>
  <si>
    <t>2022-06-07 14:00</t>
  </si>
  <si>
    <t>2022-06-07 20:00</t>
  </si>
  <si>
    <t>2022-06-07 22:00</t>
  </si>
  <si>
    <t>2022-06-08 04:00</t>
  </si>
  <si>
    <t>2022-06-08 06:00</t>
  </si>
  <si>
    <t>2022-06-08 08:00</t>
  </si>
  <si>
    <t>2022-06-08 10:00</t>
  </si>
  <si>
    <t>2022-06-08 12:00</t>
  </si>
  <si>
    <t>2022-06-08 16:00</t>
  </si>
  <si>
    <t>2022-06-08 18:00</t>
  </si>
  <si>
    <t>2022-06-08 20:00</t>
  </si>
  <si>
    <t>2022-06-08 22:00</t>
  </si>
  <si>
    <t>2022-06-09 02:00</t>
  </si>
  <si>
    <t>2022-06-09 06:00</t>
  </si>
  <si>
    <t>2022-06-09 08:00</t>
  </si>
  <si>
    <t>2022-06-09 12:00</t>
  </si>
  <si>
    <t>2022-06-09 16:00</t>
  </si>
  <si>
    <t>2022-06-09 18:00</t>
  </si>
  <si>
    <t>2022-06-09 20:00</t>
  </si>
  <si>
    <t>2022-06-09 22:00</t>
  </si>
  <si>
    <t>2022-06-10 00:00</t>
  </si>
  <si>
    <t>2022-06-10 02:00</t>
  </si>
  <si>
    <t>2022-06-10 04:00</t>
  </si>
  <si>
    <t>2022-06-10 12:00</t>
  </si>
  <si>
    <t>2022-06-10 14:00</t>
  </si>
  <si>
    <t>2022-06-10 18:00</t>
  </si>
  <si>
    <t>2022-06-10 22:00</t>
  </si>
  <si>
    <t>2022-06-11 00:00</t>
  </si>
  <si>
    <t>2022-06-11 02:00</t>
  </si>
  <si>
    <t>2022-06-11 04:00</t>
  </si>
  <si>
    <t>2022-06-11 06:00</t>
  </si>
  <si>
    <t>2022-06-11 08:00</t>
  </si>
  <si>
    <t>2022-06-11 10:00</t>
  </si>
  <si>
    <t>2022-06-11 12:00</t>
  </si>
  <si>
    <t>2022-06-11 16:00</t>
  </si>
  <si>
    <t>2022-06-11 18:00</t>
  </si>
  <si>
    <t>2022-06-11 22:00</t>
  </si>
  <si>
    <t>2022-06-12 02:00</t>
  </si>
  <si>
    <t>2022-06-12 04:00</t>
  </si>
  <si>
    <t>2022-06-12 06:00</t>
  </si>
  <si>
    <t>2022-06-12 12:00</t>
  </si>
  <si>
    <t>2022-06-12 14:00</t>
  </si>
  <si>
    <t>2022-06-12 16:00</t>
  </si>
  <si>
    <t>2022-06-12 18:00</t>
  </si>
  <si>
    <t>2022-06-12 20:00</t>
  </si>
  <si>
    <t>2022-06-12 22:00</t>
  </si>
  <si>
    <t>2022-06-13 00:00</t>
  </si>
  <si>
    <t>2022-06-13 02:00</t>
  </si>
  <si>
    <t>2022-06-13 04:00</t>
  </si>
  <si>
    <t>2022-06-13 06:00</t>
  </si>
  <si>
    <t>2022-06-13 10:00</t>
  </si>
  <si>
    <t>2022-06-13 14:00</t>
  </si>
  <si>
    <t>2022-06-13 18:00</t>
  </si>
  <si>
    <t>2022-06-13 20:00</t>
  </si>
  <si>
    <t>2022-06-14 00:00</t>
  </si>
  <si>
    <t>2022-06-14 02:00</t>
  </si>
  <si>
    <t>2022-06-14 04:00</t>
  </si>
  <si>
    <t>2022-06-14 06:00</t>
  </si>
  <si>
    <t>2022-06-14 08:00</t>
  </si>
  <si>
    <t>2022-06-14 10:00</t>
  </si>
  <si>
    <t>2022-06-14 14:00</t>
  </si>
  <si>
    <t>2022-06-14 16:00</t>
  </si>
  <si>
    <t>2022-06-14 20:00</t>
  </si>
  <si>
    <t>2022-06-14 22:00</t>
  </si>
  <si>
    <t>2022-06-15 06:00</t>
  </si>
  <si>
    <t>2022-06-15 08:00</t>
  </si>
  <si>
    <t>2022-06-15 10:00</t>
  </si>
  <si>
    <t>2022-06-15 12:00</t>
  </si>
  <si>
    <t>2022-06-15 16:00</t>
  </si>
  <si>
    <t>2022-06-15 20:00</t>
  </si>
  <si>
    <t>2022-06-15 22:00</t>
  </si>
  <si>
    <t>2022-06-16 00:00</t>
  </si>
  <si>
    <t>2022-06-16 02:00</t>
  </si>
  <si>
    <t>2022-06-16 06:00</t>
  </si>
  <si>
    <t>2022-06-16 08:00</t>
  </si>
  <si>
    <t>2022-06-16 10:00</t>
  </si>
  <si>
    <t>2022-06-16 12:00</t>
  </si>
  <si>
    <t>2022-06-16 14:00</t>
  </si>
  <si>
    <t>2022-06-16 16:00</t>
  </si>
  <si>
    <t>2022-06-16 18:00</t>
  </si>
  <si>
    <t>2022-06-16 20:00</t>
  </si>
  <si>
    <t>2022-06-17 00:00</t>
  </si>
  <si>
    <t>2022-06-17 06:00</t>
  </si>
  <si>
    <t>2022-06-17 08:00</t>
  </si>
  <si>
    <t>2022-06-17 14:00</t>
  </si>
  <si>
    <t>2022-06-17 18:00</t>
  </si>
  <si>
    <t>2022-06-17 20:00</t>
  </si>
  <si>
    <t>2022-06-18 06:00</t>
  </si>
  <si>
    <t>2022-06-18 08:00</t>
  </si>
  <si>
    <t>2022-06-18 10:00</t>
  </si>
  <si>
    <t>2022-06-18 12:00</t>
  </si>
  <si>
    <t>2022-06-18 16:00</t>
  </si>
  <si>
    <t>2022-06-18 18:00</t>
  </si>
  <si>
    <t>2022-06-18 20:00</t>
  </si>
  <si>
    <t>2022-06-19 00:00</t>
  </si>
  <si>
    <t>2022-06-19 02:00</t>
  </si>
  <si>
    <t>2022-06-19 04:00</t>
  </si>
  <si>
    <t>2022-06-19 06:00</t>
  </si>
  <si>
    <t>2022-06-19 08:00</t>
  </si>
  <si>
    <t>2022-06-19 10:00</t>
  </si>
  <si>
    <t>2022-06-19 12:00</t>
  </si>
  <si>
    <t>2022-06-19 14:00</t>
  </si>
  <si>
    <t>2022-06-19 16:00</t>
  </si>
  <si>
    <t>2022-06-19 18:00</t>
  </si>
  <si>
    <t>2022-06-19 22:00</t>
  </si>
  <si>
    <t>2022-06-20 00:00</t>
  </si>
  <si>
    <t>2022-06-20 04:00</t>
  </si>
  <si>
    <t>2022-06-20 10:00</t>
  </si>
  <si>
    <t>2022-06-20 12:00</t>
  </si>
  <si>
    <t>2022-06-20 14:00</t>
  </si>
  <si>
    <t>2022-06-20 20:00</t>
  </si>
  <si>
    <t>2022-06-20 22:00</t>
  </si>
  <si>
    <t>2022-06-21 00:00</t>
  </si>
  <si>
    <t>2022-06-21 04:00</t>
  </si>
  <si>
    <t>2022-06-21 06:00</t>
  </si>
  <si>
    <t>2022-06-21 08:00</t>
  </si>
  <si>
    <t>2022-06-21 10:00</t>
  </si>
  <si>
    <t>2022-06-21 12:00</t>
  </si>
  <si>
    <t>2022-06-21 14:00</t>
  </si>
  <si>
    <t>2022-06-21 16:00</t>
  </si>
  <si>
    <t>2022-06-21 18:00</t>
  </si>
  <si>
    <t>2022-06-21 20:00</t>
  </si>
  <si>
    <t>2022-06-22 00:00</t>
  </si>
  <si>
    <t>2022-06-22 02:00</t>
  </si>
  <si>
    <t>2022-06-22 06:00</t>
  </si>
  <si>
    <t>2022-06-22 08:00</t>
  </si>
  <si>
    <t>2022-06-22 10:00</t>
  </si>
  <si>
    <t>2022-06-22 18:00</t>
  </si>
  <si>
    <t>2022-06-22 20:00</t>
  </si>
  <si>
    <t>2022-06-22 22:00</t>
  </si>
  <si>
    <t>2022-06-23 00:00</t>
  </si>
  <si>
    <t>2022-06-23 02:00</t>
  </si>
  <si>
    <t>2022-06-23 04:00</t>
  </si>
  <si>
    <t>2022-06-23 06:00</t>
  </si>
  <si>
    <t>2022-06-23 08:00</t>
  </si>
  <si>
    <t>2022-06-23 12:00</t>
  </si>
  <si>
    <t>2022-06-23 14:00</t>
  </si>
  <si>
    <t>2022-06-23 16:00</t>
  </si>
  <si>
    <t>2022-06-23 20:00</t>
  </si>
  <si>
    <t>2022-06-23 22:00</t>
  </si>
  <si>
    <t>2022-06-24 00:00</t>
  </si>
  <si>
    <t>2022-06-24 04:00</t>
  </si>
  <si>
    <t>2022-06-24 06:00</t>
  </si>
  <si>
    <t>2022-06-24 10:00</t>
  </si>
  <si>
    <t>2022-06-24 12:00</t>
  </si>
  <si>
    <t>2022-06-24 16:00</t>
  </si>
  <si>
    <t>2022-06-24 22:00</t>
  </si>
  <si>
    <t>2022-06-25 00:00</t>
  </si>
  <si>
    <t>2022-06-25 02:00</t>
  </si>
  <si>
    <t>2022-06-25 06:00</t>
  </si>
  <si>
    <t>2022-06-25 10:00</t>
  </si>
  <si>
    <t>2022-06-25 12:00</t>
  </si>
  <si>
    <t>2022-06-25 14:00</t>
  </si>
  <si>
    <t>2022-06-25 18:00</t>
  </si>
  <si>
    <t>2022-06-25 22:00</t>
  </si>
  <si>
    <t>2022-06-26 02:00</t>
  </si>
  <si>
    <t>2022-06-26 04:00</t>
  </si>
  <si>
    <t>2022-06-26 06:00</t>
  </si>
  <si>
    <t>2022-06-26 10:00</t>
  </si>
  <si>
    <t>2022-06-26 12:00</t>
  </si>
  <si>
    <t>2022-06-26 14:00</t>
  </si>
  <si>
    <t>2022-06-26 16:00</t>
  </si>
  <si>
    <t>2022-06-26 20:00</t>
  </si>
  <si>
    <t>2022-06-26 22:00</t>
  </si>
  <si>
    <t>2022-06-27 00:00</t>
  </si>
  <si>
    <t>2022-06-27 02:00</t>
  </si>
  <si>
    <t>2022-06-27 04:00</t>
  </si>
  <si>
    <t>2022-06-27 06:00</t>
  </si>
  <si>
    <t>2022-06-27 10:00</t>
  </si>
  <si>
    <t>2022-06-27 12:00</t>
  </si>
  <si>
    <t>2022-06-27 14:00</t>
  </si>
  <si>
    <t>2022-06-27 16:00</t>
  </si>
  <si>
    <t>2022-06-27 18:00</t>
  </si>
  <si>
    <t>2022-06-27 20:00</t>
  </si>
  <si>
    <t>2022-06-27 22:00</t>
  </si>
  <si>
    <t>2022-06-28 00:00</t>
  </si>
  <si>
    <t>2022-06-28 02:00</t>
  </si>
  <si>
    <t>2022-06-28 06:00</t>
  </si>
  <si>
    <t>2022-06-28 10:00</t>
  </si>
  <si>
    <t>2022-06-28 12:00</t>
  </si>
  <si>
    <t>2022-06-28 14:00</t>
  </si>
  <si>
    <t>2022-06-28 16:00</t>
  </si>
  <si>
    <t>2022-06-28 18:00</t>
  </si>
  <si>
    <t>2022-06-28 20:00</t>
  </si>
  <si>
    <t>2022-06-29 00:00</t>
  </si>
  <si>
    <t>2022-06-29 02:00</t>
  </si>
  <si>
    <t>2022-06-29 04:00</t>
  </si>
  <si>
    <t>2022-06-29 06:00</t>
  </si>
  <si>
    <t>2022-06-29 12:00</t>
  </si>
  <si>
    <t>2022-06-29 14:00</t>
  </si>
  <si>
    <t>2022-06-29 18:00</t>
  </si>
  <si>
    <t>2022-06-29 20:00</t>
  </si>
  <si>
    <t>2022-06-30 00:00</t>
  </si>
  <si>
    <t>2022-06-30 04:00</t>
  </si>
  <si>
    <t>2022-06-30 08:00</t>
  </si>
  <si>
    <t>2022-06-30 10:00</t>
  </si>
  <si>
    <t>2022-06-30 12:00</t>
  </si>
  <si>
    <t>2022-06-30 14:00</t>
  </si>
  <si>
    <t>2022-06-30 16:00</t>
  </si>
  <si>
    <t>2022-06-30 18:00</t>
  </si>
  <si>
    <t>2022-06-30 20:00</t>
  </si>
  <si>
    <t>2022-06-30 22:00</t>
  </si>
  <si>
    <t>2022-07-01 00:00</t>
  </si>
  <si>
    <t>2022-07-01 02:00</t>
  </si>
  <si>
    <t>2022-07-01 08:00</t>
  </si>
  <si>
    <t>2022-07-01 10:00</t>
  </si>
  <si>
    <t>2022-07-01 12:00</t>
  </si>
  <si>
    <t>2022-07-01 14:00</t>
  </si>
  <si>
    <t>2022-07-01 18:00</t>
  </si>
  <si>
    <t>2022-07-01 20:00</t>
  </si>
  <si>
    <t>2022-07-01 22:00</t>
  </si>
  <si>
    <t>2022-07-02 00:00</t>
  </si>
  <si>
    <t>2022-07-02 02:00</t>
  </si>
  <si>
    <t>2022-07-02 08:00</t>
  </si>
  <si>
    <t>2022-07-02 10:00</t>
  </si>
  <si>
    <t>2022-07-02 14:00</t>
  </si>
  <si>
    <t>2022-07-02 16:00</t>
  </si>
  <si>
    <t>2022-07-02 20:00</t>
  </si>
  <si>
    <t>2022-07-02 22:00</t>
  </si>
  <si>
    <t>2022-07-03 00:00</t>
  </si>
  <si>
    <t>2022-07-03 02:00</t>
  </si>
  <si>
    <t>2022-07-03 04:00</t>
  </si>
  <si>
    <t>2022-07-03 08:00</t>
  </si>
  <si>
    <t>2022-07-03 10:00</t>
  </si>
  <si>
    <t>2022-07-03 12:00</t>
  </si>
  <si>
    <t>2022-07-03 16:00</t>
  </si>
  <si>
    <t>2022-07-03 18:00</t>
  </si>
  <si>
    <t>2022-07-04 00:00</t>
  </si>
  <si>
    <t>2022-07-04 02:00</t>
  </si>
  <si>
    <t>2022-07-04 04:00</t>
  </si>
  <si>
    <t>2022-07-04 08:00</t>
  </si>
  <si>
    <t>2022-07-04 16:00</t>
  </si>
  <si>
    <t>2022-07-04 22:00</t>
  </si>
  <si>
    <t>2022-07-05 00:00</t>
  </si>
  <si>
    <t>2022-07-05 02:00</t>
  </si>
  <si>
    <t>2022-07-05 04:00</t>
  </si>
  <si>
    <t>2022-07-05 06:00</t>
  </si>
  <si>
    <t>2022-07-05 10:00</t>
  </si>
  <si>
    <t>2022-07-05 14:00</t>
  </si>
  <si>
    <t>2022-07-05 16:00</t>
  </si>
  <si>
    <t>2022-07-05 18:00</t>
  </si>
  <si>
    <t>2022-07-05 20:00</t>
  </si>
  <si>
    <t>2022-07-05 22:00</t>
  </si>
  <si>
    <t>2022-07-06 00:00</t>
  </si>
  <si>
    <t>2022-07-06 02:00</t>
  </si>
  <si>
    <t>2022-07-06 06:00</t>
  </si>
  <si>
    <t>2022-07-06 10:00</t>
  </si>
  <si>
    <t>2022-07-29 11:01</t>
  </si>
  <si>
    <t>2022-07-29 11:10</t>
  </si>
  <si>
    <t>2022-07-29 12:00</t>
  </si>
  <si>
    <t>2022-07-29 14:00</t>
  </si>
  <si>
    <t>2022-07-29 16:00</t>
  </si>
  <si>
    <t>2022-07-29 18:00</t>
  </si>
  <si>
    <t>2022-07-29 20:00</t>
  </si>
  <si>
    <t>2022-07-29 22:00</t>
  </si>
  <si>
    <t>2022-07-30 04:00</t>
  </si>
  <si>
    <t>2022-07-30 06:00</t>
  </si>
  <si>
    <t>2022-07-30 08:00</t>
  </si>
  <si>
    <t>2022-07-30 10:00</t>
  </si>
  <si>
    <t>2022-07-30 12:00</t>
  </si>
  <si>
    <t>2022-07-30 14:00</t>
  </si>
  <si>
    <t>2022-07-30 16:00</t>
  </si>
  <si>
    <t>2022-07-30 18:00</t>
  </si>
  <si>
    <t>2022-07-30 20:00</t>
  </si>
  <si>
    <t>2022-07-31 00:00</t>
  </si>
  <si>
    <t>2022-07-31 04:00</t>
  </si>
  <si>
    <t>2022-07-31 06:00</t>
  </si>
  <si>
    <t>2022-07-31 10:00</t>
  </si>
  <si>
    <t>2022-07-31 12:00</t>
  </si>
  <si>
    <t>2022-07-31 14:00</t>
  </si>
  <si>
    <t>2022-07-31 18:00</t>
  </si>
  <si>
    <t>2022-07-31 20:00</t>
  </si>
  <si>
    <t>2022-07-31 22:00</t>
  </si>
  <si>
    <t>2022-08-01 00:00</t>
  </si>
  <si>
    <t>2022-08-01 02:00</t>
  </si>
  <si>
    <t>2022-08-01 04:00</t>
  </si>
  <si>
    <t>2022-08-01 06:00</t>
  </si>
  <si>
    <t>2022-08-01 08:00</t>
  </si>
  <si>
    <t>2022-08-01 10:00</t>
  </si>
  <si>
    <t>2022-08-01 12:00</t>
  </si>
  <si>
    <t>2022-08-01 14:00</t>
  </si>
  <si>
    <t>2022-08-01 16:00</t>
  </si>
  <si>
    <t>2022-08-01 18:00</t>
  </si>
  <si>
    <t>2022-08-01 20:00</t>
  </si>
  <si>
    <t>2022-08-02 00:00</t>
  </si>
  <si>
    <t>2022-08-02 02:00</t>
  </si>
  <si>
    <t>2022-08-02 04:00</t>
  </si>
  <si>
    <t>2022-08-02 08:00</t>
  </si>
  <si>
    <t>2022-08-02 10:00</t>
  </si>
  <si>
    <t>2022-08-02 14:00</t>
  </si>
  <si>
    <t>2022-08-02 20:00</t>
  </si>
  <si>
    <t>2022-08-02 22:00</t>
  </si>
  <si>
    <t>2022-08-03 00:00</t>
  </si>
  <si>
    <t>2022-08-03 02:00</t>
  </si>
  <si>
    <t>2022-08-03 04:00</t>
  </si>
  <si>
    <t>2022-08-03 06:00</t>
  </si>
  <si>
    <t>2022-08-03 14:00</t>
  </si>
  <si>
    <t>2022-08-03 18:00</t>
  </si>
  <si>
    <t>2022-08-03 22:00</t>
  </si>
  <si>
    <t>2022-08-04 00:00</t>
  </si>
  <si>
    <t>2022-08-04 02:00</t>
  </si>
  <si>
    <t>2022-08-04 04:00</t>
  </si>
  <si>
    <t>2022-08-04 06:00</t>
  </si>
  <si>
    <t>2022-08-04 08:00</t>
  </si>
  <si>
    <t>2022-08-04 10:00</t>
  </si>
  <si>
    <t>2022-08-04 12:00</t>
  </si>
  <si>
    <t>2022-08-04 14:00</t>
  </si>
  <si>
    <t>2022-08-04 16:00</t>
  </si>
  <si>
    <t>2022-08-04 20:00</t>
  </si>
  <si>
    <t>2022-08-05 00:00</t>
  </si>
  <si>
    <t>2022-08-05 02:00</t>
  </si>
  <si>
    <t>2022-08-05 04:00</t>
  </si>
  <si>
    <t>2022-08-05 12:00</t>
  </si>
  <si>
    <t>2022-08-05 14:00</t>
  </si>
  <si>
    <t>2022-08-06 00:00</t>
  </si>
  <si>
    <t>2022-08-06 02:00</t>
  </si>
  <si>
    <t>2022-08-06 04:00</t>
  </si>
  <si>
    <t>2022-08-06 06:00</t>
  </si>
  <si>
    <t>2022-08-06 12:00</t>
  </si>
  <si>
    <t>2022-08-06 14:00</t>
  </si>
  <si>
    <t>2022-08-06 16:00</t>
  </si>
  <si>
    <t>2022-08-06 20:00</t>
  </si>
  <si>
    <t>2022-08-06 22:00</t>
  </si>
  <si>
    <t>2022-08-07 00:00</t>
  </si>
  <si>
    <t>2022-08-07 04:00</t>
  </si>
  <si>
    <t>2022-08-07 06:00</t>
  </si>
  <si>
    <t>2022-08-07 08:00</t>
  </si>
  <si>
    <t>2022-08-07 10:00</t>
  </si>
  <si>
    <t>2022-08-07 18:00</t>
  </si>
  <si>
    <t>2022-08-07 20:00</t>
  </si>
  <si>
    <t>2022-08-07 22:00</t>
  </si>
  <si>
    <t>2022-08-08 00:00</t>
  </si>
  <si>
    <t>2022-08-08 02:00</t>
  </si>
  <si>
    <t>2022-08-08 04:00</t>
  </si>
  <si>
    <t>2022-08-08 06:00</t>
  </si>
  <si>
    <t>2022-08-08 08:00</t>
  </si>
  <si>
    <t>2022-08-08 10:00</t>
  </si>
  <si>
    <t>2022-08-08 12:00</t>
  </si>
  <si>
    <t>2022-08-08 14:00</t>
  </si>
  <si>
    <t>2022-08-08 16:00</t>
  </si>
  <si>
    <t>2022-08-08 18:00</t>
  </si>
  <si>
    <t>2022-08-08 20:00</t>
  </si>
  <si>
    <t>2022-08-08 22:00</t>
  </si>
  <si>
    <t>2022-08-09 00:00</t>
  </si>
  <si>
    <t>2022-08-09 02:00</t>
  </si>
  <si>
    <t>2022-08-09 04:00</t>
  </si>
  <si>
    <t>2022-08-09 06:00</t>
  </si>
  <si>
    <t>2022-08-09 08:00</t>
  </si>
  <si>
    <t>2022-08-09 10:00</t>
  </si>
  <si>
    <t>2022-08-09 12:00</t>
  </si>
  <si>
    <t>2022-08-09 14:00</t>
  </si>
  <si>
    <t>2022-08-09 16:00</t>
  </si>
  <si>
    <t>2022-08-09 18:00</t>
  </si>
  <si>
    <t>2022-08-09 20:00</t>
  </si>
  <si>
    <t>2022-08-09 22:00</t>
  </si>
  <si>
    <t>2022-08-10 02:00</t>
  </si>
  <si>
    <t>2022-08-10 06:00</t>
  </si>
  <si>
    <t>2022-08-10 08:00</t>
  </si>
  <si>
    <t>2022-08-10 10:00</t>
  </si>
  <si>
    <t>2022-08-10 12:00</t>
  </si>
  <si>
    <t>2022-08-10 16:00</t>
  </si>
  <si>
    <t>2022-08-10 18:00</t>
  </si>
  <si>
    <t>2022-08-10 22:00</t>
  </si>
  <si>
    <t>2022-08-11 00:00</t>
  </si>
  <si>
    <t>2022-08-11 02:00</t>
  </si>
  <si>
    <t>2022-08-11 04:00</t>
  </si>
  <si>
    <t>2022-08-11 14:00</t>
  </si>
  <si>
    <t>2022-08-11 16:00</t>
  </si>
  <si>
    <t>2022-08-11 18:00</t>
  </si>
  <si>
    <t>2022-08-11 20:00</t>
  </si>
  <si>
    <t>2022-08-11 22:00</t>
  </si>
  <si>
    <t>2022-08-12 00:00</t>
  </si>
  <si>
    <t>2022-08-12 02:00</t>
  </si>
  <si>
    <t>2022-08-12 04:00</t>
  </si>
  <si>
    <t>2022-08-12 06:00</t>
  </si>
  <si>
    <t>2022-08-12 08:00</t>
  </si>
  <si>
    <t>2022-08-12 10:00</t>
  </si>
  <si>
    <t>2022-08-12 12:00</t>
  </si>
  <si>
    <t>2022-08-12 14:00</t>
  </si>
  <si>
    <t>2022-08-12 16:00</t>
  </si>
  <si>
    <t>2022-08-12 18:00</t>
  </si>
  <si>
    <t>2022-08-12 20:00</t>
  </si>
  <si>
    <t>2022-08-12 22:00</t>
  </si>
  <si>
    <t>2022-08-13 00:00</t>
  </si>
  <si>
    <t>2022-08-13 02:00</t>
  </si>
  <si>
    <t>2022-08-13 04:00</t>
  </si>
  <si>
    <t>2022-08-13 06:00</t>
  </si>
  <si>
    <t>2022-08-13 08:00</t>
  </si>
  <si>
    <t>2022-08-13 10:00</t>
  </si>
  <si>
    <t>2022-08-13 12:00</t>
  </si>
  <si>
    <t>2022-08-13 14:00</t>
  </si>
  <si>
    <t>2022-08-13 16:00</t>
  </si>
  <si>
    <t>2022-08-13 18:00</t>
  </si>
  <si>
    <t>2022-08-14 00:00</t>
  </si>
  <si>
    <t>2022-08-14 02:00</t>
  </si>
  <si>
    <t>2022-08-14 04:00</t>
  </si>
  <si>
    <t>2022-08-14 06:00</t>
  </si>
  <si>
    <t>2022-08-14 08:00</t>
  </si>
  <si>
    <t>2022-08-14 10:00</t>
  </si>
  <si>
    <t>2022-08-14 14:00</t>
  </si>
  <si>
    <t>2022-08-14 16:00</t>
  </si>
  <si>
    <t>2022-08-14 18:00</t>
  </si>
  <si>
    <t>2022-08-14 22:00</t>
  </si>
  <si>
    <t>2022-08-15 00:00</t>
  </si>
  <si>
    <t>2022-08-15 02:00</t>
  </si>
  <si>
    <t>2022-08-15 04:00</t>
  </si>
  <si>
    <t>2022-08-15 10:00</t>
  </si>
  <si>
    <t>2022-08-15 12:00</t>
  </si>
  <si>
    <t>2022-08-15 14:00</t>
  </si>
  <si>
    <t>2022-08-15 16:00</t>
  </si>
  <si>
    <t>2022-08-15 18:00</t>
  </si>
  <si>
    <t>2022-08-15 20:00</t>
  </si>
  <si>
    <t>2022-08-16 00:00</t>
  </si>
  <si>
    <t>2022-08-16 02:00</t>
  </si>
  <si>
    <t>2022-08-16 04:00</t>
  </si>
  <si>
    <t>2022-08-16 06:00</t>
  </si>
  <si>
    <t>2022-08-16 08:00</t>
  </si>
  <si>
    <t>2022-08-16 12:00</t>
  </si>
  <si>
    <t>2022-08-16 14:00</t>
  </si>
  <si>
    <t>2022-08-16 20:00</t>
  </si>
  <si>
    <t>2022-08-16 22:00</t>
  </si>
  <si>
    <t>2022-08-17 00:00</t>
  </si>
  <si>
    <t>2022-08-17 02:00</t>
  </si>
  <si>
    <t>2022-08-17 04:00</t>
  </si>
  <si>
    <t>2022-08-17 06:00</t>
  </si>
  <si>
    <t>2022-08-17 08:00</t>
  </si>
  <si>
    <t>2022-08-17 10:00</t>
  </si>
  <si>
    <t>2022-08-17 12:00</t>
  </si>
  <si>
    <t>2022-08-17 14:00</t>
  </si>
  <si>
    <t>2022-08-17 16:00</t>
  </si>
  <si>
    <t>2022-08-17 22:00</t>
  </si>
  <si>
    <t>2022-08-18 02:00</t>
  </si>
  <si>
    <t>2022-08-18 08:00</t>
  </si>
  <si>
    <t>2022-08-18 10:00</t>
  </si>
  <si>
    <t>2022-08-18 12:00</t>
  </si>
  <si>
    <t>2022-08-18 18:00</t>
  </si>
  <si>
    <t>2022-08-18 20:00</t>
  </si>
  <si>
    <t>2022-08-18 22:00</t>
  </si>
  <si>
    <t>2022-08-19 00:00</t>
  </si>
  <si>
    <t>2022-08-19 02:00</t>
  </si>
  <si>
    <t>2022-08-19 04:00</t>
  </si>
  <si>
    <t>2022-08-19 06:00</t>
  </si>
  <si>
    <t>2022-08-19 10:00</t>
  </si>
  <si>
    <t>2022-08-19 12:00</t>
  </si>
  <si>
    <t>2022-08-19 14:00</t>
  </si>
  <si>
    <t>2022-08-19 16:00</t>
  </si>
  <si>
    <t>2022-08-19 22:00</t>
  </si>
  <si>
    <t>2022-08-20 00:00</t>
  </si>
  <si>
    <t>2022-08-20 02:00</t>
  </si>
  <si>
    <t>2022-08-20 04:00</t>
  </si>
  <si>
    <t>2022-08-20 10:00</t>
  </si>
  <si>
    <t>2022-08-20 12:00</t>
  </si>
  <si>
    <t>2022-08-20 16:00</t>
  </si>
  <si>
    <t>2022-08-20 18:00</t>
  </si>
  <si>
    <t>2022-08-20 20:00</t>
  </si>
  <si>
    <t>2022-08-20 22:00</t>
  </si>
  <si>
    <t>2022-08-21 00:00</t>
  </si>
  <si>
    <t>2022-08-21 02:00</t>
  </si>
  <si>
    <t>2022-08-21 06:00</t>
  </si>
  <si>
    <t>2022-08-21 08:00</t>
  </si>
  <si>
    <t>2022-08-21 10:00</t>
  </si>
  <si>
    <t>2022-08-21 12:00</t>
  </si>
  <si>
    <t>2022-08-21 14:00</t>
  </si>
  <si>
    <t>2022-08-21 16:00</t>
  </si>
  <si>
    <t>2022-08-21 18:00</t>
  </si>
  <si>
    <t>2022-08-22 00:00</t>
  </si>
  <si>
    <t>2022-08-22 02:00</t>
  </si>
  <si>
    <t>2022-08-22 04:00</t>
  </si>
  <si>
    <t>2022-08-22 06:00</t>
  </si>
  <si>
    <t>2022-08-22 08:00</t>
  </si>
  <si>
    <t>2022-08-22 10:00</t>
  </si>
  <si>
    <t>2022-08-22 12:00</t>
  </si>
  <si>
    <t>2022-08-22 14:00</t>
  </si>
  <si>
    <t>2022-08-22 16:00</t>
  </si>
  <si>
    <t>2022-08-22 18:00</t>
  </si>
  <si>
    <t>2022-08-22 22:00</t>
  </si>
  <si>
    <t>2022-08-23 00:00</t>
  </si>
  <si>
    <t>2022-08-23 02:00</t>
  </si>
  <si>
    <t>2022-08-23 08:00</t>
  </si>
  <si>
    <t>2022-08-23 10:00</t>
  </si>
  <si>
    <t>2022-08-23 12:00</t>
  </si>
  <si>
    <t>2022-08-23 14:00</t>
  </si>
  <si>
    <t>2022-08-23 16:00</t>
  </si>
  <si>
    <t>2022-08-23 20:00</t>
  </si>
  <si>
    <t>2022-08-23 22:00</t>
  </si>
  <si>
    <t>2022-08-24 02:00</t>
  </si>
  <si>
    <t>2022-08-24 04:00</t>
  </si>
  <si>
    <t>2022-08-24 06:00</t>
  </si>
  <si>
    <t>2022-08-24 08:00</t>
  </si>
  <si>
    <t>2022-08-24 10:00</t>
  </si>
  <si>
    <t>2022-08-24 14:00</t>
  </si>
  <si>
    <t>2022-08-24 16:00</t>
  </si>
  <si>
    <t>2022-08-24 18:00</t>
  </si>
  <si>
    <t>2022-08-24 20:00</t>
  </si>
  <si>
    <t>2022-08-25 00:00</t>
  </si>
  <si>
    <t>2022-08-25 02:00</t>
  </si>
  <si>
    <t>2022-08-25 04:00</t>
  </si>
  <si>
    <t>2022-08-25 06:00</t>
  </si>
  <si>
    <t>2022-08-25 08:00</t>
  </si>
  <si>
    <t>2022-08-25 10:00</t>
  </si>
  <si>
    <t>2022-08-25 12:00</t>
  </si>
  <si>
    <t>2022-08-25 14:00</t>
  </si>
  <si>
    <t>2022-08-25 18:00</t>
  </si>
  <si>
    <t>2022-08-25 20:00</t>
  </si>
  <si>
    <t>2022-08-25 22:00</t>
  </si>
  <si>
    <t>2022-08-26 02:00</t>
  </si>
  <si>
    <t>2022-08-26 08:00</t>
  </si>
  <si>
    <t>2022-08-26 10:00</t>
  </si>
  <si>
    <t>2022-08-26 12:00</t>
  </si>
  <si>
    <t>2022-08-26 14:00</t>
  </si>
  <si>
    <t>2022-08-26 16:00</t>
  </si>
  <si>
    <t>2022-08-26 18:00</t>
  </si>
  <si>
    <t>2022-08-26 20:00</t>
  </si>
  <si>
    <t>2022-08-27 00:00</t>
  </si>
  <si>
    <t>2022-08-27 02:00</t>
  </si>
  <si>
    <t>2022-08-27 04:00</t>
  </si>
  <si>
    <t>2022-08-27 08:00</t>
  </si>
  <si>
    <t>2022-08-27 10:00</t>
  </si>
  <si>
    <t>2022-08-27 14:00</t>
  </si>
  <si>
    <t>2022-08-27 18:00</t>
  </si>
  <si>
    <t>2022-08-27 20:00</t>
  </si>
  <si>
    <t>2022-08-27 22:00</t>
  </si>
  <si>
    <t>2022-08-28 00:00</t>
  </si>
  <si>
    <t>2022-08-28 02:00</t>
  </si>
  <si>
    <t>2022-08-28 04:00</t>
  </si>
  <si>
    <t>2022-08-28 06:00</t>
  </si>
  <si>
    <t>2022-08-28 08:00</t>
  </si>
  <si>
    <t>2022-08-28 10:00</t>
  </si>
  <si>
    <t>2022-08-28 14:00</t>
  </si>
  <si>
    <t>2022-08-28 18:00</t>
  </si>
  <si>
    <t>2022-08-28 20:00</t>
  </si>
  <si>
    <t>2022-08-28 22:00</t>
  </si>
  <si>
    <t>2022-08-29 00:00</t>
  </si>
  <si>
    <t>2022-08-29 02:00</t>
  </si>
  <si>
    <t>2022-08-29 04:00</t>
  </si>
  <si>
    <t>2022-08-29 06:00</t>
  </si>
  <si>
    <t>2022-08-29 08:00</t>
  </si>
  <si>
    <t>2022-08-29 10:00</t>
  </si>
  <si>
    <t>2022-08-29 14:00</t>
  </si>
  <si>
    <t>2022-08-29 16:00</t>
  </si>
  <si>
    <t>2022-08-29 18:00</t>
  </si>
  <si>
    <t>2022-08-29 20:00</t>
  </si>
  <si>
    <t>2022-08-29 22:00</t>
  </si>
  <si>
    <t>2022-08-30 00:00</t>
  </si>
  <si>
    <t>2022-08-30 02:00</t>
  </si>
  <si>
    <t>2022-08-30 04:00</t>
  </si>
  <si>
    <t>2022-08-30 06:00</t>
  </si>
  <si>
    <t>2022-08-30 08:00</t>
  </si>
  <si>
    <t>2022-08-30 10:00</t>
  </si>
  <si>
    <t>2022-08-30 12:00</t>
  </si>
  <si>
    <t>2022-08-30 16:00</t>
  </si>
  <si>
    <t>2022-08-30 18:00</t>
  </si>
  <si>
    <t>2022-08-31 00:00</t>
  </si>
  <si>
    <t>2022-08-31 02:00</t>
  </si>
  <si>
    <t>2022-08-31 04:00</t>
  </si>
  <si>
    <t>2022-09-02 20:00</t>
  </si>
  <si>
    <t>2022-09-02 22:00</t>
  </si>
  <si>
    <t>2022-09-03 00:00</t>
  </si>
  <si>
    <t>2022-09-03 02:00</t>
  </si>
  <si>
    <t>2022-09-03 04:00</t>
  </si>
  <si>
    <t>2022-09-03 06:00</t>
  </si>
  <si>
    <t>2022-09-03 08:00</t>
  </si>
  <si>
    <t>2022-09-03 10:00</t>
  </si>
  <si>
    <t>2022-09-03 14:00</t>
  </si>
  <si>
    <t>2022-09-03 18:00</t>
  </si>
  <si>
    <t>2022-09-03 20:00</t>
  </si>
  <si>
    <t>2022-09-04 00:00</t>
  </si>
  <si>
    <t>2022-09-04 02:00</t>
  </si>
  <si>
    <t>2022-09-04 04:00</t>
  </si>
  <si>
    <t>2022-09-04 06:00</t>
  </si>
  <si>
    <t>2022-09-04 08:00</t>
  </si>
  <si>
    <t>2022-09-04 20:00</t>
  </si>
  <si>
    <t>2022-09-04 22:00</t>
  </si>
  <si>
    <t>2022-09-05 00:00</t>
  </si>
  <si>
    <t>2022-09-05 02:00</t>
  </si>
  <si>
    <t>2022-09-05 06:00</t>
  </si>
  <si>
    <t>2022-09-05 14:00</t>
  </si>
  <si>
    <t>2022-09-05 16:00</t>
  </si>
  <si>
    <t>2022-09-05 18:00</t>
  </si>
  <si>
    <t>2022-09-05 20:00</t>
  </si>
  <si>
    <t>2022-09-05 22:00</t>
  </si>
  <si>
    <t>2022-09-06 00:00</t>
  </si>
  <si>
    <t>2022-09-06 12:00</t>
  </si>
  <si>
    <t>2022-09-06 16:00</t>
  </si>
  <si>
    <t>2022-09-06 18:00</t>
  </si>
  <si>
    <t>2022-09-06 20:00</t>
  </si>
  <si>
    <t>2022-09-06 22:00</t>
  </si>
  <si>
    <t>2022-09-07 00:00</t>
  </si>
  <si>
    <t>2022-09-07 02:00</t>
  </si>
  <si>
    <t>2022-09-07 04:00</t>
  </si>
  <si>
    <t>2022-09-07 06:00</t>
  </si>
  <si>
    <t>2022-09-07 08:00</t>
  </si>
  <si>
    <t>2022-09-07 10:00</t>
  </si>
  <si>
    <t>2022-09-07 12:00</t>
  </si>
  <si>
    <t>2022-09-07 16:00</t>
  </si>
  <si>
    <t>2022-09-07 20:00</t>
  </si>
  <si>
    <t>2022-09-07 22:00</t>
  </si>
  <si>
    <t>2022-09-08 00:00</t>
  </si>
  <si>
    <t>2022-09-08 02:00</t>
  </si>
  <si>
    <t>2022-09-08 04:00</t>
  </si>
  <si>
    <t>2022-09-08 06:00</t>
  </si>
  <si>
    <t>2022-09-13 14:00</t>
  </si>
  <si>
    <t>2022-09-13 18:00</t>
  </si>
  <si>
    <t>2022-09-13 20:00</t>
  </si>
  <si>
    <t>2022-09-14 02:00</t>
  </si>
  <si>
    <t>2022-09-14 04:00</t>
  </si>
  <si>
    <t>2022-09-14 06:00</t>
  </si>
  <si>
    <t>2022-09-14 08:00</t>
  </si>
  <si>
    <t>2022-09-14 10:00</t>
  </si>
  <si>
    <t>2022-09-14 12:00</t>
  </si>
  <si>
    <t>2022-09-14 14:00</t>
  </si>
  <si>
    <t>2022-09-14 18:00</t>
  </si>
  <si>
    <t>2022-09-15 00:00</t>
  </si>
  <si>
    <t>2022-09-15 02:00</t>
  </si>
  <si>
    <t>2022-09-15 04:00</t>
  </si>
  <si>
    <t>2022-09-15 06:00</t>
  </si>
  <si>
    <t>2022-09-15 08:00</t>
  </si>
  <si>
    <t>2022-09-15 10:00</t>
  </si>
  <si>
    <t>2022-09-15 12:00</t>
  </si>
  <si>
    <t>2022-09-15 14:00</t>
  </si>
  <si>
    <t>2022-09-15 16:00</t>
  </si>
  <si>
    <t>2022-09-23 18:00</t>
  </si>
  <si>
    <t>2022-09-23 20:00</t>
  </si>
  <si>
    <t>2022-09-23 22:00</t>
  </si>
  <si>
    <t>2022-09-24 00:00</t>
  </si>
  <si>
    <t>2022-09-24 02:00</t>
  </si>
  <si>
    <t>2022-09-24 06:00</t>
  </si>
  <si>
    <t>2022-09-24 08:00</t>
  </si>
  <si>
    <t>2022-09-24 10:00</t>
  </si>
  <si>
    <t>2022-09-24 16:00</t>
  </si>
  <si>
    <t>2022-09-24 20:00</t>
  </si>
  <si>
    <t>2022-09-25 00:00</t>
  </si>
  <si>
    <t>2022-09-25 04:00</t>
  </si>
  <si>
    <t>2022-09-25 06:00</t>
  </si>
  <si>
    <t>2022-09-25 08:00</t>
  </si>
  <si>
    <t>2022-09-25 10:00</t>
  </si>
  <si>
    <t>2022-09-25 12:00</t>
  </si>
  <si>
    <t>2022-09-25 14:00</t>
  </si>
  <si>
    <t>2022-09-25 16:00</t>
  </si>
  <si>
    <t>2022-09-25 18:00</t>
  </si>
  <si>
    <t>2022-09-25 20:00</t>
  </si>
  <si>
    <t>2022-09-25 22:00</t>
  </si>
  <si>
    <t>2022-09-26 04:00</t>
  </si>
  <si>
    <t>2022-10-03 16:00</t>
  </si>
  <si>
    <t>2022-10-03 18:00</t>
  </si>
  <si>
    <t>2022-10-03 20:00</t>
  </si>
  <si>
    <t>2022-10-03 22:00</t>
  </si>
  <si>
    <t>2022-10-04 02:00</t>
  </si>
  <si>
    <t>2022-10-04 04:00</t>
  </si>
  <si>
    <t>2022-10-04 08:00</t>
  </si>
  <si>
    <t>2022-10-04 10:00</t>
  </si>
  <si>
    <t>2022-10-04 12:00</t>
  </si>
  <si>
    <t>2022-10-04 16:00</t>
  </si>
  <si>
    <t>2022-10-04 18:00</t>
  </si>
  <si>
    <t>2022-10-04 20:00</t>
  </si>
  <si>
    <t>2022-10-04 22:00</t>
  </si>
  <si>
    <t>2022-10-05 00:00</t>
  </si>
  <si>
    <t>2022-10-05 02:00</t>
  </si>
  <si>
    <t>2022-10-05 04:00</t>
  </si>
  <si>
    <t>2022-10-05 06:00</t>
  </si>
  <si>
    <t>2022-10-05 10:00</t>
  </si>
  <si>
    <t>2022-10-05 12:00</t>
  </si>
  <si>
    <t>2022-10-05 14:00</t>
  </si>
  <si>
    <t>2022-10-05 16:00</t>
  </si>
  <si>
    <t>2022-10-05 18:00</t>
  </si>
  <si>
    <t>2022-10-05 20:00</t>
  </si>
  <si>
    <t>2022-10-05 22:02</t>
  </si>
  <si>
    <t>2022-10-06 00:00</t>
  </si>
  <si>
    <t>2022-10-06 02:00</t>
  </si>
  <si>
    <t>2022-10-06 04:00</t>
  </si>
  <si>
    <t>2022-10-06 06:00</t>
  </si>
  <si>
    <t>2022-10-06 08:00</t>
  </si>
  <si>
    <t>2022-10-06 10:00</t>
  </si>
  <si>
    <t>2022-10-06 14:00</t>
  </si>
  <si>
    <t>2022-10-06 16:00</t>
  </si>
  <si>
    <t>2022-10-06 18:00</t>
  </si>
  <si>
    <t>2022-10-06 20:00</t>
  </si>
  <si>
    <t>2022-10-06 22:00</t>
  </si>
  <si>
    <t>2022-10-07 00:00</t>
  </si>
  <si>
    <t>2022-10-07 02:00</t>
  </si>
  <si>
    <t>2022-10-07 04:00</t>
  </si>
  <si>
    <t>2022-10-07 06:00</t>
  </si>
  <si>
    <t>2022-10-07 08:00</t>
  </si>
  <si>
    <t>2022-10-07 10:02</t>
  </si>
  <si>
    <t>2022-10-07 14:00</t>
  </si>
  <si>
    <t>2022-10-07 16:00</t>
  </si>
  <si>
    <t>2022-10-07 18:00</t>
  </si>
  <si>
    <t>2022-10-07 20:00</t>
  </si>
  <si>
    <t>2022-10-07 22:00</t>
  </si>
  <si>
    <t>2022-10-08 00:00</t>
  </si>
  <si>
    <t>2022-10-08 02:00</t>
  </si>
  <si>
    <t>2022-10-08 06:00</t>
  </si>
  <si>
    <t>2022-10-08 08:00</t>
  </si>
  <si>
    <t>2022-10-08 10:00</t>
  </si>
  <si>
    <t>2022-10-08 12:00</t>
  </si>
  <si>
    <t>2022-10-08 14:00</t>
  </si>
  <si>
    <t>2022-10-08 16:00</t>
  </si>
  <si>
    <t>2022-10-08 18:00</t>
  </si>
  <si>
    <t>2022-10-08 22:00</t>
  </si>
  <si>
    <t>2022-10-09 00:00</t>
  </si>
  <si>
    <t>2022-10-09 02:00</t>
  </si>
  <si>
    <t>2022-10-09 04:00</t>
  </si>
  <si>
    <t>2022-10-09 06:00</t>
  </si>
  <si>
    <t>2022-10-09 08:00</t>
  </si>
  <si>
    <t>2022-10-09 12:00</t>
  </si>
  <si>
    <t>2022-10-09 14:00</t>
  </si>
  <si>
    <t>2022-10-09 16:00</t>
  </si>
  <si>
    <t>2022-10-09 18:00</t>
  </si>
  <si>
    <t>2022-10-09 22:00</t>
  </si>
  <si>
    <t>2022-10-10 02:00</t>
  </si>
  <si>
    <t>2022-10-10 04:00</t>
  </si>
  <si>
    <t>2022-10-10 06:00</t>
  </si>
  <si>
    <t>2022-10-10 10:00</t>
  </si>
  <si>
    <t>2022-10-10 12:00</t>
  </si>
  <si>
    <t>2022-10-10 14:00</t>
  </si>
  <si>
    <t>2022-10-10 16:00</t>
  </si>
  <si>
    <t>2022-10-10 18:00</t>
  </si>
  <si>
    <t>2022-10-10 20:00</t>
  </si>
  <si>
    <t>2022-10-10 22:00</t>
  </si>
  <si>
    <t>2022-10-11 00:00</t>
  </si>
  <si>
    <t>2022-10-11 02:00</t>
  </si>
  <si>
    <t>2022-10-11 04:00</t>
  </si>
  <si>
    <t>2022-10-11 08:00</t>
  </si>
  <si>
    <t>2022-10-11 12:00</t>
  </si>
  <si>
    <t>2022-10-11 14:00</t>
  </si>
  <si>
    <t>2022-10-11 16:00</t>
  </si>
  <si>
    <t>2022-10-11 18:00</t>
  </si>
  <si>
    <t>2022-10-11 20:00</t>
  </si>
  <si>
    <t>2022-10-11 22:00</t>
  </si>
  <si>
    <t>2022-10-12 00:00</t>
  </si>
  <si>
    <t>2022-10-12 02:00</t>
  </si>
  <si>
    <t>2022-10-12 04:00</t>
  </si>
  <si>
    <t>2022-10-12 06:00</t>
  </si>
  <si>
    <t>2022-10-12 08:00</t>
  </si>
  <si>
    <t>2022-10-12 10:00</t>
  </si>
  <si>
    <t>2022-10-12 12:00</t>
  </si>
  <si>
    <t>2022-10-12 14:00</t>
  </si>
  <si>
    <t>2022-10-12 16:00</t>
  </si>
  <si>
    <t>2022-10-12 18:00</t>
  </si>
  <si>
    <t>2022-10-12 20:00</t>
  </si>
  <si>
    <t>2022-10-12 22:00</t>
  </si>
  <si>
    <t>2022-10-13 00:00</t>
  </si>
  <si>
    <t>2022-10-13 04:00</t>
  </si>
  <si>
    <t>2022-10-13 06:00</t>
  </si>
  <si>
    <t>2022-10-13 08:00</t>
  </si>
  <si>
    <t>2022-10-13 10:00</t>
  </si>
  <si>
    <t>2022-10-13 12:00</t>
  </si>
  <si>
    <t>2022-10-13 14:00</t>
  </si>
  <si>
    <t>2022-10-13 16:00</t>
  </si>
  <si>
    <t>2022-10-13 18:00</t>
  </si>
  <si>
    <t>2022-10-13 20:00</t>
  </si>
  <si>
    <t>2022-10-13 22:00</t>
  </si>
  <si>
    <t>2022-10-14 00:00</t>
  </si>
  <si>
    <t>2022-10-14 04:00</t>
  </si>
  <si>
    <t>2022-10-14 06:00</t>
  </si>
  <si>
    <t>2022-10-14 08:00</t>
  </si>
  <si>
    <t>2022-10-14 10:00</t>
  </si>
  <si>
    <t>2022-10-14 12:00</t>
  </si>
  <si>
    <t>2022-10-14 14:00</t>
  </si>
  <si>
    <t>2022-10-14 16:00</t>
  </si>
  <si>
    <t>2022-10-14 18:00</t>
  </si>
  <si>
    <t>2022-10-14 20:00</t>
  </si>
  <si>
    <t>2022-10-14 22:00</t>
  </si>
  <si>
    <t>2022-10-15 02:00</t>
  </si>
  <si>
    <t>2022-10-15 04:00</t>
  </si>
  <si>
    <t>2022-10-15 06:00</t>
  </si>
  <si>
    <t>2022-10-15 08:00</t>
  </si>
  <si>
    <t>2022-10-15 10:00</t>
  </si>
  <si>
    <t>2022-10-15 12:00</t>
  </si>
  <si>
    <t>2022-10-15 14:00</t>
  </si>
  <si>
    <t>2022-10-15 18:00</t>
  </si>
  <si>
    <t>2022-10-15 20:00</t>
  </si>
  <si>
    <t>2022-10-15 22:00</t>
  </si>
  <si>
    <t>2022-10-16 02:00</t>
  </si>
  <si>
    <t>2022-10-16 04:00</t>
  </si>
  <si>
    <t>2022-10-16 06:00</t>
  </si>
  <si>
    <t>2022-10-16 08:00</t>
  </si>
  <si>
    <t>2022-10-16 10:00</t>
  </si>
  <si>
    <t>2022-10-16 12:00</t>
  </si>
  <si>
    <t>2022-10-16 14:00</t>
  </si>
  <si>
    <t>2022-10-16 18:00</t>
  </si>
  <si>
    <t>2022-10-16 20:00</t>
  </si>
  <si>
    <t>2022-10-17 00:00</t>
  </si>
  <si>
    <t>2022-10-17 02:00</t>
  </si>
  <si>
    <t>2022-10-17 04:00</t>
  </si>
  <si>
    <t>2022-10-17 06:00</t>
  </si>
  <si>
    <t>2022-10-17 08:00</t>
  </si>
  <si>
    <t>2022-10-17 10:00</t>
  </si>
  <si>
    <t>2022-10-17 12:00</t>
  </si>
  <si>
    <t>2022-10-17 14:00</t>
  </si>
  <si>
    <t>2022-10-17 16:00</t>
  </si>
  <si>
    <t>2022-10-17 18:00</t>
  </si>
  <si>
    <t>2022-10-17 20:00</t>
  </si>
  <si>
    <t>2022-10-18 00:00</t>
  </si>
  <si>
    <t>2022-10-18 02:00</t>
  </si>
  <si>
    <t>2022-10-18 04:00</t>
  </si>
  <si>
    <t>2022-10-18 06:00</t>
  </si>
  <si>
    <t>2022-10-18 08:00</t>
  </si>
  <si>
    <t>2022-10-18 10:00</t>
  </si>
  <si>
    <t>2022-10-18 12:00</t>
  </si>
  <si>
    <t>2022-10-18 14:00</t>
  </si>
  <si>
    <t>2022-10-18 16:00</t>
  </si>
  <si>
    <t>2022-10-19 00:00</t>
  </si>
  <si>
    <t>2022-10-19 04:00</t>
  </si>
  <si>
    <t>2022-10-19 06:00</t>
  </si>
  <si>
    <t>2022-10-19 08:00</t>
  </si>
  <si>
    <t>2022-10-19 10:00</t>
  </si>
  <si>
    <t>2022-10-19 12:00</t>
  </si>
  <si>
    <t>2022-10-19 14:00</t>
  </si>
  <si>
    <t>2022-10-19 16:00</t>
  </si>
  <si>
    <t>2022-10-19 18:00</t>
  </si>
  <si>
    <t>2022-10-19 20:00</t>
  </si>
  <si>
    <t>2022-10-19 22:00</t>
  </si>
  <si>
    <t>2022-10-20 00:00</t>
  </si>
  <si>
    <t>2022-10-20 02:00</t>
  </si>
  <si>
    <t>2022-10-20 04:00</t>
  </si>
  <si>
    <t>2022-10-20 06:00</t>
  </si>
  <si>
    <t>2022-10-20 08:00</t>
  </si>
  <si>
    <t>2022-10-20 10:00</t>
  </si>
  <si>
    <t>2022-10-20 12:00</t>
  </si>
  <si>
    <t>2022-10-20 14:00</t>
  </si>
  <si>
    <t>2022-10-20 18:00</t>
  </si>
  <si>
    <t>2022-10-20 20:00</t>
  </si>
  <si>
    <t>2022-10-20 22:00</t>
  </si>
  <si>
    <t>2022-10-21 00:00</t>
  </si>
  <si>
    <t>2022-10-21 02:00</t>
  </si>
  <si>
    <t>2022-10-21 04:00</t>
  </si>
  <si>
    <t>2022-10-21 06:00</t>
  </si>
  <si>
    <t>2022-10-21 08:00</t>
  </si>
  <si>
    <t>2022-10-21 10:00</t>
  </si>
  <si>
    <t>2022-10-21 12:00</t>
  </si>
  <si>
    <t>2022-10-21 14:00</t>
  </si>
  <si>
    <t>2022-10-21 16:00</t>
  </si>
  <si>
    <t>2022-10-21 18:00</t>
  </si>
  <si>
    <t>2022-10-21 22:00</t>
  </si>
  <si>
    <t>2022-10-22 00:00</t>
  </si>
  <si>
    <t>2022-10-22 02:00</t>
  </si>
  <si>
    <t>2022-10-22 06:00</t>
  </si>
  <si>
    <t>2022-10-22 08:00</t>
  </si>
  <si>
    <t>2022-10-22 10:00</t>
  </si>
  <si>
    <t>2022-10-22 14:00</t>
  </si>
  <si>
    <t>2022-10-22 16:02</t>
  </si>
  <si>
    <t>2022-10-22 18:00</t>
  </si>
  <si>
    <t>2022-10-22 22:00</t>
  </si>
  <si>
    <t>2022-10-23 00:00</t>
  </si>
  <si>
    <t>2022-10-23 02:00</t>
  </si>
  <si>
    <t>2022-10-23 04:00</t>
  </si>
  <si>
    <t>2022-10-23 06:00</t>
  </si>
  <si>
    <t>2022-10-23 08:00</t>
  </si>
  <si>
    <t>2022-10-23 10:00</t>
  </si>
  <si>
    <t>2022-10-23 12:00</t>
  </si>
  <si>
    <t>2022-10-23 14:00</t>
  </si>
  <si>
    <t>2022-10-23 16:00</t>
  </si>
  <si>
    <t>2022-10-23 18:00</t>
  </si>
  <si>
    <t>2022-10-23 20:00</t>
  </si>
  <si>
    <t>2022-10-24 00:00</t>
  </si>
  <si>
    <t>2022-10-24 04:00</t>
  </si>
  <si>
    <t>2022-10-24 06:00</t>
  </si>
  <si>
    <t>2022-10-24 08:00</t>
  </si>
  <si>
    <t>2022-10-24 10:00</t>
  </si>
  <si>
    <t>2022-10-24 14:00</t>
  </si>
  <si>
    <t>2022-10-24 16:00</t>
  </si>
  <si>
    <t>2022-10-24 18:00</t>
  </si>
  <si>
    <t>2022-10-24 20:00</t>
  </si>
  <si>
    <t>2022-10-25 02:00</t>
  </si>
  <si>
    <t>2022-10-25 04:00</t>
  </si>
  <si>
    <t>2022-10-25 06:00</t>
  </si>
  <si>
    <t>2022-10-25 08:00</t>
  </si>
  <si>
    <t>2022-10-25 12:00</t>
  </si>
  <si>
    <t>2022-10-25 14:00</t>
  </si>
  <si>
    <t>2022-10-25 16:00</t>
  </si>
  <si>
    <t>2022-10-25 22:00</t>
  </si>
  <si>
    <t>2022-10-26 04:00</t>
  </si>
  <si>
    <t>2022-10-26 08:00</t>
  </si>
  <si>
    <t>2022-10-26 10:00</t>
  </si>
  <si>
    <t>2022-10-26 12:00</t>
  </si>
  <si>
    <t>2022-10-26 14:00</t>
  </si>
  <si>
    <t>2022-10-26 16:00</t>
  </si>
  <si>
    <t>2022-10-26 18:00</t>
  </si>
  <si>
    <t>2022-10-26 20:00</t>
  </si>
  <si>
    <t>2022-10-26 22:00</t>
  </si>
  <si>
    <t>2022-10-27 00:00</t>
  </si>
  <si>
    <t>2022-10-27 02:00</t>
  </si>
  <si>
    <t>2022-10-27 04:00</t>
  </si>
  <si>
    <t>2022-10-27 08:00</t>
  </si>
  <si>
    <t>2022-10-27 10:00</t>
  </si>
  <si>
    <t>2022-10-27 12:00</t>
  </si>
  <si>
    <t>2022-10-27 14:00</t>
  </si>
  <si>
    <t>2022-10-27 16:00</t>
  </si>
  <si>
    <t>2022-10-27 18:00</t>
  </si>
  <si>
    <t>2022-10-27 20:00</t>
  </si>
  <si>
    <t>2022-10-27 22:00</t>
  </si>
  <si>
    <t>2022-10-28 00:00</t>
  </si>
  <si>
    <t>2022-10-28 06:00</t>
  </si>
  <si>
    <t>2022-10-28 08:00</t>
  </si>
  <si>
    <t>2022-10-28 10:00</t>
  </si>
  <si>
    <t>2022-10-28 12:00</t>
  </si>
  <si>
    <t>2022-10-28 14:00</t>
  </si>
  <si>
    <t>2022-10-28 16:00</t>
  </si>
  <si>
    <t>2022-10-28 18:00</t>
  </si>
  <si>
    <t>2022-10-28 20:00</t>
  </si>
  <si>
    <t>2022-10-28 22:00</t>
  </si>
  <si>
    <t>2022-10-29 02:00</t>
  </si>
  <si>
    <t>2022-10-29 06:00</t>
  </si>
  <si>
    <t>2022-10-29 08:00</t>
  </si>
  <si>
    <t>2022-10-29 10:00</t>
  </si>
  <si>
    <t>2022-10-29 12:00</t>
  </si>
  <si>
    <t>2022-10-29 14:00</t>
  </si>
  <si>
    <t>2022-10-29 16:00</t>
  </si>
  <si>
    <t>2022-10-29 18:00</t>
  </si>
  <si>
    <t>2022-10-29 20:00</t>
  </si>
  <si>
    <t>2022-10-29 22:00</t>
  </si>
  <si>
    <t>2022-10-30 00:00</t>
  </si>
  <si>
    <t>2022-10-30 02:00</t>
  </si>
  <si>
    <t>2022-10-30 06:00</t>
  </si>
  <si>
    <t>2022-10-30 10:00</t>
  </si>
  <si>
    <t>2022-10-30 12:00</t>
  </si>
  <si>
    <t>2022-10-30 14:00</t>
  </si>
  <si>
    <t>2022-10-30 16:00</t>
  </si>
  <si>
    <t>2022-10-30 18:00</t>
  </si>
  <si>
    <t>2022-10-30 20:00</t>
  </si>
  <si>
    <t>2022-10-31 00:00</t>
  </si>
  <si>
    <t>2022-10-31 02:00</t>
  </si>
  <si>
    <t>2022-10-31 08:00</t>
  </si>
  <si>
    <t>2022-10-31 10:00</t>
  </si>
  <si>
    <t>2022-10-31 12:00</t>
  </si>
  <si>
    <t>2022-10-31 14:00</t>
  </si>
  <si>
    <t>2022-10-31 16:00</t>
  </si>
  <si>
    <t>2022-10-31 20:00</t>
  </si>
  <si>
    <t>2022-11-01 00:00</t>
  </si>
  <si>
    <t>2022-11-01 06:00</t>
  </si>
  <si>
    <t>2022-11-01 10:00</t>
  </si>
  <si>
    <t>2022-11-01 12:00</t>
  </si>
  <si>
    <t>2022-11-01 14:00</t>
  </si>
  <si>
    <t>2022-11-01 16:00</t>
  </si>
  <si>
    <t>2022-11-01 20:00</t>
  </si>
  <si>
    <t>2022-11-01 22:00</t>
  </si>
  <si>
    <t>2022-11-02 00:00</t>
  </si>
  <si>
    <t>2022-11-02 04:00</t>
  </si>
  <si>
    <t>2022-11-02 06:00</t>
  </si>
  <si>
    <t>2022-11-02 08:00</t>
  </si>
  <si>
    <t>2022-11-02 10:00</t>
  </si>
  <si>
    <t>2022-11-02 12:00</t>
  </si>
  <si>
    <t>2022-11-02 14:00</t>
  </si>
  <si>
    <t>2022-11-02 18:00</t>
  </si>
  <si>
    <t>2022-11-02 22:00</t>
  </si>
  <si>
    <t>2022-11-03 00:00</t>
  </si>
  <si>
    <t>2022-11-03 04:00</t>
  </si>
  <si>
    <t>2022-11-03 06:00</t>
  </si>
  <si>
    <t>2022-11-03 08:00</t>
  </si>
  <si>
    <t>2022-11-03 10:00</t>
  </si>
  <si>
    <t>2022-11-03 14:00</t>
  </si>
  <si>
    <t>2022-11-03 16:00</t>
  </si>
  <si>
    <t>2022-11-03 18:00</t>
  </si>
  <si>
    <t>2022-11-03 20:00</t>
  </si>
  <si>
    <t>2022-11-03 22:00</t>
  </si>
  <si>
    <t>2022-11-04 02:00</t>
  </si>
  <si>
    <t>2022-11-04 04:00</t>
  </si>
  <si>
    <t>2022-11-04 06:00</t>
  </si>
  <si>
    <t>2022-11-04 08:00</t>
  </si>
  <si>
    <t>2022-11-04 10:00</t>
  </si>
  <si>
    <t>2022-11-04 12:00</t>
  </si>
  <si>
    <t>2022-11-04 14:00</t>
  </si>
  <si>
    <t>2022-11-04 16:00</t>
  </si>
  <si>
    <t>2022-11-04 18:00</t>
  </si>
  <si>
    <t>2022-11-04 20:00</t>
  </si>
  <si>
    <t>2022-11-04 22:00</t>
  </si>
  <si>
    <t>2022-11-05 02:00</t>
  </si>
  <si>
    <t>2022-11-05 04:00</t>
  </si>
  <si>
    <t>2022-11-05 06:00</t>
  </si>
  <si>
    <t>2022-11-05 08:00</t>
  </si>
  <si>
    <t>2022-11-05 10:00</t>
  </si>
  <si>
    <t>2022-11-05 12:00</t>
  </si>
  <si>
    <t>2022-11-05 14:00</t>
  </si>
  <si>
    <t>2022-11-05 16:00</t>
  </si>
  <si>
    <t>2022-11-05 18:00</t>
  </si>
  <si>
    <t>2022-11-05 20:00</t>
  </si>
  <si>
    <t>2022-11-06 00:00</t>
  </si>
  <si>
    <t>2022-11-06 02:00</t>
  </si>
  <si>
    <t>2022-11-06 04:00</t>
  </si>
  <si>
    <t>2022-11-06 06:00</t>
  </si>
  <si>
    <t>2022-11-06 08:00</t>
  </si>
  <si>
    <t>2022-11-06 10:00</t>
  </si>
  <si>
    <t>2022-11-06 12:00</t>
  </si>
  <si>
    <t>2022-11-06 14:00</t>
  </si>
  <si>
    <t>2022-11-06 16:00</t>
  </si>
  <si>
    <t>2022-11-06 18:00</t>
  </si>
  <si>
    <t>2022-11-06 22:00</t>
  </si>
  <si>
    <t>2022-11-07 00:00</t>
  </si>
  <si>
    <t>2022-11-07 02:00</t>
  </si>
  <si>
    <t>2022-11-07 04:00</t>
  </si>
  <si>
    <t>2022-11-07 06:00</t>
  </si>
  <si>
    <t>2022-11-07 08:00</t>
  </si>
  <si>
    <t>2022-11-07 10:00</t>
  </si>
  <si>
    <t>2022-11-07 12:00</t>
  </si>
  <si>
    <t>2022-11-07 14:00</t>
  </si>
  <si>
    <t>2022-11-07 16:00</t>
  </si>
  <si>
    <t>2022-11-07 18:00</t>
  </si>
  <si>
    <t>2022-11-07 22:00</t>
  </si>
  <si>
    <t>2022-11-08 00:00</t>
  </si>
  <si>
    <t>2022-11-08 02:00</t>
  </si>
  <si>
    <t>2022-11-08 04:00</t>
  </si>
  <si>
    <t>2022-11-08 06:00</t>
  </si>
  <si>
    <t>2022-11-08 10:00</t>
  </si>
  <si>
    <t>2022-11-08 12:00</t>
  </si>
  <si>
    <t>2022-11-08 14:00</t>
  </si>
  <si>
    <t>2022-11-08 16:00</t>
  </si>
  <si>
    <t>2022-11-08 18:00</t>
  </si>
  <si>
    <t>2022-11-08 22:00</t>
  </si>
  <si>
    <t>2022-11-09 00:00</t>
  </si>
  <si>
    <t>2022-11-09 02:00</t>
  </si>
  <si>
    <t>2022-11-09 04:00</t>
  </si>
  <si>
    <t>2022-11-09 06:00</t>
  </si>
  <si>
    <t>2022-11-09 08:00</t>
  </si>
  <si>
    <t>2022-11-09 10:00</t>
  </si>
  <si>
    <t>2022-11-09 12:00</t>
  </si>
  <si>
    <t>2022-11-09 14:00</t>
  </si>
  <si>
    <t>2022-11-09 16:00</t>
  </si>
  <si>
    <t>2022-11-09 18:00</t>
  </si>
  <si>
    <t>2022-11-09 20:00</t>
  </si>
  <si>
    <t>2022-11-09 22:00</t>
  </si>
  <si>
    <t>2022-11-10 00:00</t>
  </si>
  <si>
    <t>2022-11-10 02:00</t>
  </si>
  <si>
    <t>2022-11-10 04:00</t>
  </si>
  <si>
    <t>2022-11-10 06:00</t>
  </si>
  <si>
    <t>2022-11-10 10:00</t>
  </si>
  <si>
    <t>2022-11-10 12:00</t>
  </si>
  <si>
    <t>2022-11-10 14:00</t>
  </si>
  <si>
    <t>2022-11-10 16:00</t>
  </si>
  <si>
    <t>2022-11-10 20:00</t>
  </si>
  <si>
    <t>2022-11-10 22:00</t>
  </si>
  <si>
    <t>2022-11-11 02:00</t>
  </si>
  <si>
    <t>2022-11-11 04:00</t>
  </si>
  <si>
    <t>2022-11-11 06:00</t>
  </si>
  <si>
    <t>2022-11-11 08:00</t>
  </si>
  <si>
    <t>2022-11-11 10:00</t>
  </si>
  <si>
    <t>2022-11-11 12:00</t>
  </si>
  <si>
    <t>2022-11-11 14:00</t>
  </si>
  <si>
    <t>2022-11-11 16:00</t>
  </si>
  <si>
    <t>2022-11-11 20:00</t>
  </si>
  <si>
    <t>2022-11-11 22:00</t>
  </si>
  <si>
    <t>2022-11-12 00:00</t>
  </si>
  <si>
    <t>2022-11-12 02:00</t>
  </si>
  <si>
    <t>2022-11-12 04:00</t>
  </si>
  <si>
    <t>2022-11-12 06:00</t>
  </si>
  <si>
    <t>2022-11-12 08:00</t>
  </si>
  <si>
    <t>2022-11-12 10:00</t>
  </si>
  <si>
    <t>2022-11-12 12:00</t>
  </si>
  <si>
    <t>2022-11-12 14:00</t>
  </si>
  <si>
    <t>2022-11-12 18:00</t>
  </si>
  <si>
    <t>2022-11-12 20:00</t>
  </si>
  <si>
    <t>2022-11-12 22:00</t>
  </si>
  <si>
    <t>2022-11-13 00:00</t>
  </si>
  <si>
    <t>2022-11-13 02:00</t>
  </si>
  <si>
    <t>2022-11-13 04:00</t>
  </si>
  <si>
    <t>2022-11-13 06:00</t>
  </si>
  <si>
    <t>2022-11-13 08:00</t>
  </si>
  <si>
    <t>2022-11-13 10:00</t>
  </si>
  <si>
    <t>2022-11-13 12:00</t>
  </si>
  <si>
    <t>2022-11-13 16:00</t>
  </si>
  <si>
    <t>2022-11-13 18:00</t>
  </si>
  <si>
    <t>2022-11-13 20:00</t>
  </si>
  <si>
    <t>2022-11-13 22:00</t>
  </si>
  <si>
    <t>2022-11-14 02:00</t>
  </si>
  <si>
    <t>2022-11-14 04:00</t>
  </si>
  <si>
    <t>2022-11-14 06:00</t>
  </si>
  <si>
    <t>2022-11-14 08:00</t>
  </si>
  <si>
    <t>2022-11-14 10:00</t>
  </si>
  <si>
    <t>2022-11-14 14:00</t>
  </si>
  <si>
    <t>2022-11-22 12:00</t>
  </si>
  <si>
    <t>2022-11-22 14:00</t>
  </si>
  <si>
    <t>2022-11-22 16:00</t>
  </si>
  <si>
    <t>2022-11-22 22:00</t>
  </si>
  <si>
    <t>2022-11-29 08:00</t>
  </si>
  <si>
    <t>2022-11-29 12:00</t>
  </si>
  <si>
    <t>2022-11-29 16:00</t>
  </si>
  <si>
    <t>2022-11-29 18:00</t>
  </si>
  <si>
    <t>2022-11-29 20:00</t>
  </si>
  <si>
    <t>2022-11-29 22:01</t>
  </si>
  <si>
    <t>2022-11-30 00:00</t>
  </si>
  <si>
    <t>2022-11-30 02:00</t>
  </si>
  <si>
    <t>2022-11-30 04:00</t>
  </si>
  <si>
    <t>2022-11-30 06:00</t>
  </si>
  <si>
    <t>2022-11-30 08:00</t>
  </si>
  <si>
    <t>2022-11-30 10:00</t>
  </si>
  <si>
    <t>2022-11-30 14:00</t>
  </si>
  <si>
    <t>2022-11-30 16:00</t>
  </si>
  <si>
    <t>2022-11-30 18:00</t>
  </si>
  <si>
    <t>2022-11-30 20:00</t>
  </si>
  <si>
    <t>2022-11-30 22:00</t>
  </si>
  <si>
    <t>2022-12-01 00:00</t>
  </si>
  <si>
    <t>2022-12-01 04:00</t>
  </si>
  <si>
    <t>2022-12-01 06:00</t>
  </si>
  <si>
    <t>2022-12-01 08:00</t>
  </si>
  <si>
    <t>2022-12-01 10:00</t>
  </si>
  <si>
    <t>2022-12-30 14:00</t>
  </si>
  <si>
    <t>2022-12-30 16:00</t>
  </si>
  <si>
    <t>2022-12-30 18:00</t>
  </si>
  <si>
    <t>2022-12-30 20:00</t>
  </si>
  <si>
    <t>2022-12-30 22:00</t>
  </si>
  <si>
    <t>2022-12-31 00:00</t>
  </si>
  <si>
    <t>2022-12-31 02:00</t>
  </si>
  <si>
    <t>2022-12-31 04:00</t>
  </si>
  <si>
    <t>2022-12-31 06:00</t>
  </si>
  <si>
    <t>2022-12-31 08:00</t>
  </si>
  <si>
    <t>2022-12-31 14:00</t>
  </si>
  <si>
    <t>2022-12-31 16:00</t>
  </si>
  <si>
    <t>2022-12-31 18:00</t>
  </si>
  <si>
    <t>2022-12-31 20:00</t>
  </si>
  <si>
    <t>2022-12-31 22:00</t>
  </si>
  <si>
    <t>2023-01-01 00:00</t>
  </si>
  <si>
    <t>2023-01-01 02:00</t>
  </si>
  <si>
    <t>2023-01-01 04:00</t>
  </si>
  <si>
    <t>2023-01-01 06:00</t>
  </si>
  <si>
    <t>2023-01-01 08:00</t>
  </si>
  <si>
    <t>2023-01-01 10:00</t>
  </si>
  <si>
    <t>2023-01-01 12:00</t>
  </si>
  <si>
    <t>2023-01-01 14:00</t>
  </si>
  <si>
    <t>2023-01-01 16:00</t>
  </si>
  <si>
    <t>2023-01-01 18:00</t>
  </si>
  <si>
    <t>2023-01-01 20:00</t>
  </si>
  <si>
    <t>2023-01-01 22:00</t>
  </si>
  <si>
    <t>2023-01-02 00:00</t>
  </si>
  <si>
    <t>2023-01-02 02:00</t>
  </si>
  <si>
    <t>2023-01-02 04:00</t>
  </si>
  <si>
    <t>2023-01-02 06:00</t>
  </si>
  <si>
    <t>2023-01-02 08:00</t>
  </si>
  <si>
    <t>2023-01-02 10:00</t>
  </si>
  <si>
    <t>2023-01-02 12:00</t>
  </si>
  <si>
    <t>2023-01-02 14:00</t>
  </si>
  <si>
    <t>2023-01-02 16:00</t>
  </si>
  <si>
    <t>2023-01-02 18:00</t>
  </si>
  <si>
    <t>2023-01-02 20:00</t>
  </si>
  <si>
    <t>2023-01-02 22:00</t>
  </si>
  <si>
    <t>2023-01-03 00:00</t>
  </si>
  <si>
    <t>2023-01-03 02:00</t>
  </si>
  <si>
    <t>2023-01-03 04:00</t>
  </si>
  <si>
    <t>2023-01-10 16:07</t>
  </si>
  <si>
    <t>2023-01-10 18:00</t>
  </si>
  <si>
    <t>2023-01-10 20:00</t>
  </si>
  <si>
    <t>2023-01-10 22:00</t>
  </si>
  <si>
    <t>2023-01-11 02:00</t>
  </si>
  <si>
    <t>2023-01-11 04:00</t>
  </si>
  <si>
    <t>2023-01-11 06:00</t>
  </si>
  <si>
    <t>2023-01-11 10:00</t>
  </si>
  <si>
    <t>2023-01-11 12:00</t>
  </si>
  <si>
    <t>2023-01-11 14:00</t>
  </si>
  <si>
    <t>2023-01-11 16:00</t>
  </si>
  <si>
    <t>2023-01-11 20:00</t>
  </si>
  <si>
    <t>2023-01-11 22:00</t>
  </si>
  <si>
    <t>2023-01-12 00:00</t>
  </si>
  <si>
    <t>2023-01-12 02:00</t>
  </si>
  <si>
    <t>2023-01-12 04:00</t>
  </si>
  <si>
    <t>2023-03-16 10:39</t>
  </si>
  <si>
    <t>2023-03-31 16:00</t>
  </si>
  <si>
    <t>2023-03-31 18:00</t>
  </si>
  <si>
    <t>2023-03-31 22:00</t>
  </si>
  <si>
    <t>2023-04-01 02:00</t>
  </si>
  <si>
    <t>2023-04-01 04:00</t>
  </si>
  <si>
    <t>2023-04-01 06:00</t>
  </si>
  <si>
    <t>2023-04-01 08:00</t>
  </si>
  <si>
    <t>2023-04-01 10:00</t>
  </si>
  <si>
    <t>2023-04-01 12:00</t>
  </si>
  <si>
    <t>2023-04-01 14:00</t>
  </si>
  <si>
    <t>2023-04-01 16:00</t>
  </si>
  <si>
    <t>2023-04-01 18:00</t>
  </si>
  <si>
    <t>2023-04-01 20:00</t>
  </si>
  <si>
    <t>2023-04-01 22:00</t>
  </si>
  <si>
    <t>2023-04-02 00:00</t>
  </si>
  <si>
    <t>2023-04-02 02:00</t>
  </si>
  <si>
    <t>2023-04-02 04:00</t>
  </si>
  <si>
    <t>2023-04-02 06:00</t>
  </si>
  <si>
    <t>2023-04-02 08:00</t>
  </si>
  <si>
    <t>2023-04-02 10:00</t>
  </si>
  <si>
    <t>2023-04-05 18:00</t>
  </si>
  <si>
    <t>2023-04-05 20:00</t>
  </si>
  <si>
    <t>2023-04-05 22:00</t>
  </si>
  <si>
    <t>2023-04-06 00:00</t>
  </si>
  <si>
    <t>2023-04-06 02:00</t>
  </si>
  <si>
    <t>2023-04-06 04:00</t>
  </si>
  <si>
    <t>2023-04-06 06:00</t>
  </si>
  <si>
    <t>2023-04-06 08:00</t>
  </si>
  <si>
    <t>2023-04-06 10:00</t>
  </si>
  <si>
    <t>2023-04-08 12:00</t>
  </si>
  <si>
    <t>2023-04-08 14:00</t>
  </si>
  <si>
    <t>2023-04-08 16:00</t>
  </si>
  <si>
    <t>2023-04-08 18:00</t>
  </si>
  <si>
    <t>2023-04-08 20:00</t>
  </si>
  <si>
    <t>2023-04-08 22:00</t>
  </si>
  <si>
    <t>2023-04-09 00:00</t>
  </si>
  <si>
    <t>2023-04-09 02:00</t>
  </si>
  <si>
    <t>2023-04-09 04:00</t>
  </si>
  <si>
    <t>2023-04-09 06:00</t>
  </si>
  <si>
    <t>2023-04-09 08:00</t>
  </si>
  <si>
    <t>2023-04-09 10:00</t>
  </si>
  <si>
    <t>2023-04-09 12:00</t>
  </si>
  <si>
    <t>2023-04-09 14:00</t>
  </si>
  <si>
    <t>2023-04-09 16:00</t>
  </si>
  <si>
    <t>2023-04-09 18:00</t>
  </si>
  <si>
    <t>2023-04-09 20:00</t>
  </si>
  <si>
    <t>2023-04-09 22:00</t>
  </si>
  <si>
    <t>2023-04-10 00:00</t>
  </si>
  <si>
    <t>2023-04-10 02:00</t>
  </si>
  <si>
    <t>2023-04-10 04:00</t>
  </si>
  <si>
    <t>2023-04-10 08:00</t>
  </si>
  <si>
    <t>2023-04-10 10:00</t>
  </si>
  <si>
    <t>2023-04-10 14:00</t>
  </si>
  <si>
    <t>2023-04-10 18:00</t>
  </si>
  <si>
    <t>2023-04-10 20:00</t>
  </si>
  <si>
    <t>2023-04-10 22:00</t>
  </si>
  <si>
    <t>2023-04-11 00:00</t>
  </si>
  <si>
    <t>2023-04-11 02:00</t>
  </si>
  <si>
    <t>2023-04-11 04:00</t>
  </si>
  <si>
    <t>2023-04-11 06:00</t>
  </si>
  <si>
    <t>2023-04-11 10:00</t>
  </si>
  <si>
    <t>2023-04-11 12:00</t>
  </si>
  <si>
    <t>2023-04-11 14:00</t>
  </si>
  <si>
    <t>2023-04-11 16:00</t>
  </si>
  <si>
    <t>2023-04-11 18:00</t>
  </si>
  <si>
    <t>2023-04-11 20:00</t>
  </si>
  <si>
    <t>2023-04-11 22:00</t>
  </si>
  <si>
    <t>2023-04-12 00:00</t>
  </si>
  <si>
    <t>2023-04-12 02:00</t>
  </si>
  <si>
    <t>2023-04-12 06:00</t>
  </si>
  <si>
    <t>2023-04-12 08:00</t>
  </si>
  <si>
    <t>2023-04-12 10:00</t>
  </si>
  <si>
    <t>2023-04-12 12:00</t>
  </si>
  <si>
    <t>2023-04-12 16:00</t>
  </si>
  <si>
    <t>2023-04-12 18:00</t>
  </si>
  <si>
    <t>2023-04-12 20:00</t>
  </si>
  <si>
    <t>2023-04-12 22:00</t>
  </si>
  <si>
    <t>2023-04-13 00:00</t>
  </si>
  <si>
    <t>2023-04-13 02:00</t>
  </si>
  <si>
    <t>2023-04-13 04:00</t>
  </si>
  <si>
    <t>2023-04-13 06:00</t>
  </si>
  <si>
    <t>2023-04-13 08:00</t>
  </si>
  <si>
    <t>2023-04-13 10:00</t>
  </si>
  <si>
    <t>2023-04-13 12:00</t>
  </si>
  <si>
    <t>2023-04-13 14:00</t>
  </si>
  <si>
    <t>2023-04-13 16:00</t>
  </si>
  <si>
    <t>2023-04-13 18:00</t>
  </si>
  <si>
    <t>2023-04-14 02:00</t>
  </si>
  <si>
    <t>2023-04-14 04:00</t>
  </si>
  <si>
    <t>2023-04-14 06:00</t>
  </si>
  <si>
    <t>2023-04-14 08:00</t>
  </si>
  <si>
    <t>2023-04-14 10:00</t>
  </si>
  <si>
    <t>2023-04-14 12:00</t>
  </si>
  <si>
    <t>2023-04-14 14:00</t>
  </si>
  <si>
    <t>2023-04-14 16:00</t>
  </si>
  <si>
    <t>2023-04-14 18:00</t>
  </si>
  <si>
    <t>2023-04-14 20:00</t>
  </si>
  <si>
    <t>2023-04-14 22:00</t>
  </si>
  <si>
    <t>2023-04-15 00:00</t>
  </si>
  <si>
    <t>2023-04-15 04:00</t>
  </si>
  <si>
    <t>2023-04-15 06:00</t>
  </si>
  <si>
    <t>2023-04-15 08:00</t>
  </si>
  <si>
    <t>2023-04-15 10:00</t>
  </si>
  <si>
    <t>2023-04-15 12:00</t>
  </si>
  <si>
    <t>2023-04-15 14:00</t>
  </si>
  <si>
    <t>2023-04-15 16:00</t>
  </si>
  <si>
    <t>2023-04-15 18:00</t>
  </si>
  <si>
    <t>2023-04-15 20:00</t>
  </si>
  <si>
    <t>2023-04-15 22:00</t>
  </si>
  <si>
    <t>2023-04-16 00:00</t>
  </si>
  <si>
    <t>2023-04-16 02:00</t>
  </si>
  <si>
    <t>2023-04-16 04:00</t>
  </si>
  <si>
    <t>2023-04-16 08:00</t>
  </si>
  <si>
    <t>2023-04-16 10:00</t>
  </si>
  <si>
    <t>2023-04-16 12:00</t>
  </si>
  <si>
    <t>2023-04-16 14:00</t>
  </si>
  <si>
    <t>2023-04-16 16:00</t>
  </si>
  <si>
    <t>2023-04-16 18:00</t>
  </si>
  <si>
    <t>2023-04-16 20:00</t>
  </si>
  <si>
    <t>2023-04-16 22:00</t>
  </si>
  <si>
    <t>2023-04-17 00:00</t>
  </si>
  <si>
    <t>2023-04-17 02:00</t>
  </si>
  <si>
    <t>2023-04-17 04:00</t>
  </si>
  <si>
    <t>2023-04-17 06:00</t>
  </si>
  <si>
    <t>2023-04-17 08:00</t>
  </si>
  <si>
    <t>2023-04-17 10:00</t>
  </si>
  <si>
    <t>2023-04-17 12:00</t>
  </si>
  <si>
    <t>2023-04-17 14:00</t>
  </si>
  <si>
    <t>2023-04-17 20:00</t>
  </si>
  <si>
    <t>2023-04-18 00:00</t>
  </si>
  <si>
    <t>2023-04-18 02:00</t>
  </si>
  <si>
    <t>2023-04-18 04:00</t>
  </si>
  <si>
    <t>2023-04-18 06:00</t>
  </si>
  <si>
    <t>2023-04-18 08:00</t>
  </si>
  <si>
    <t>2023-04-18 10:00</t>
  </si>
  <si>
    <t>2023-04-18 12:00</t>
  </si>
  <si>
    <t>2023-04-18 16:00</t>
  </si>
  <si>
    <t>2023-04-18 20:00</t>
  </si>
  <si>
    <t>2023-04-18 22:00</t>
  </si>
  <si>
    <t>2023-04-19 00:00</t>
  </si>
  <si>
    <t>2023-04-19 02:00</t>
  </si>
  <si>
    <t>2023-04-19 04:00</t>
  </si>
  <si>
    <t>2023-04-19 06:00</t>
  </si>
  <si>
    <t>2023-04-19 08:00</t>
  </si>
  <si>
    <t>2023-04-19 10:00</t>
  </si>
  <si>
    <t>2023-04-19 12:00</t>
  </si>
  <si>
    <t>2023-04-19 14:00</t>
  </si>
  <si>
    <t>2023-04-19 18:00</t>
  </si>
  <si>
    <t>2023-04-19 20:00</t>
  </si>
  <si>
    <t>2023-04-19 22:00</t>
  </si>
  <si>
    <t>2023-04-20 00:00</t>
  </si>
  <si>
    <t>2023-04-20 02:00</t>
  </si>
  <si>
    <t>2023-04-20 04:00</t>
  </si>
  <si>
    <t>2023-04-20 06:00</t>
  </si>
  <si>
    <t>2023-04-20 08:00</t>
  </si>
  <si>
    <t>2023-04-20 10:00</t>
  </si>
  <si>
    <t>2023-04-20 12:00</t>
  </si>
  <si>
    <t>2023-04-20 14:00</t>
  </si>
  <si>
    <t>2023-04-20 16:00</t>
  </si>
  <si>
    <t>2023-04-20 18:00</t>
  </si>
  <si>
    <t>2023-04-20 20:00</t>
  </si>
  <si>
    <t>2023-04-20 22:00</t>
  </si>
  <si>
    <t>2023-04-21 00:00</t>
  </si>
  <si>
    <t>2023-04-21 02:00</t>
  </si>
  <si>
    <t>2023-04-21 04:00</t>
  </si>
  <si>
    <t>2023-04-21 06:00</t>
  </si>
  <si>
    <t>2023-04-21 08:00</t>
  </si>
  <si>
    <t>2023-04-21 10:00</t>
  </si>
  <si>
    <t>2023-04-21 16:00</t>
  </si>
  <si>
    <t>2023-04-21 18:00</t>
  </si>
  <si>
    <t>2023-04-21 20:00</t>
  </si>
  <si>
    <t>2023-04-21 22:00</t>
  </si>
  <si>
    <t>2023-04-22 00:00</t>
  </si>
  <si>
    <t>2023-04-22 02:00</t>
  </si>
  <si>
    <t>2023-04-22 04:00</t>
  </si>
  <si>
    <t>2023-04-22 06:00</t>
  </si>
  <si>
    <t>2023-04-22 08:00</t>
  </si>
  <si>
    <t>2023-04-22 10:00</t>
  </si>
  <si>
    <t>2023-04-22 12:00</t>
  </si>
  <si>
    <t>2023-04-22 14:00</t>
  </si>
  <si>
    <t>2023-04-22 16:00</t>
  </si>
  <si>
    <t>2023-04-22 18:00</t>
  </si>
  <si>
    <t>2023-04-22 20:00</t>
  </si>
  <si>
    <t>2023-04-22 22:00</t>
  </si>
  <si>
    <t>2023-04-23 00:00</t>
  </si>
  <si>
    <t>2023-04-23 02:00</t>
  </si>
  <si>
    <t>2023-04-23 04:00</t>
  </si>
  <si>
    <t>2023-04-23 06:00</t>
  </si>
  <si>
    <t>2023-04-23 08:00</t>
  </si>
  <si>
    <t>2023-04-23 10:00</t>
  </si>
  <si>
    <t>2023-04-23 14:00</t>
  </si>
  <si>
    <t>2023-04-23 16:00</t>
  </si>
  <si>
    <t>2023-04-23 18:00</t>
  </si>
  <si>
    <t>2023-04-23 20:00</t>
  </si>
  <si>
    <t>2023-04-23 22:00</t>
  </si>
  <si>
    <t>2023-04-24 00:00</t>
  </si>
  <si>
    <t>2023-04-24 02:00</t>
  </si>
  <si>
    <t>2023-04-24 14:00</t>
  </si>
  <si>
    <t>2023-04-24 16:00</t>
  </si>
  <si>
    <t>2023-04-24 18:00</t>
  </si>
  <si>
    <t>2023-04-24 20:00</t>
  </si>
  <si>
    <t>2023-04-24 22:00</t>
  </si>
  <si>
    <t>2023-04-25 00:00</t>
  </si>
  <si>
    <t>2023-04-25 02:00</t>
  </si>
  <si>
    <t>2023-04-25 04:00</t>
  </si>
  <si>
    <t>2023-04-25 08:00</t>
  </si>
  <si>
    <t>2023-04-25 10:00</t>
  </si>
  <si>
    <t>2023-04-25 12:00</t>
  </si>
  <si>
    <t>2023-04-25 14:00</t>
  </si>
  <si>
    <t>2023-04-25 16:00</t>
  </si>
  <si>
    <t>2023-04-25 18:00</t>
  </si>
  <si>
    <t>2023-04-25 20:00</t>
  </si>
  <si>
    <t>2023-04-25 22:00</t>
  </si>
  <si>
    <t>2023-04-26 00:00</t>
  </si>
  <si>
    <t>2023-04-26 02:00</t>
  </si>
  <si>
    <t>2023-04-26 04:00</t>
  </si>
  <si>
    <t>2023-04-26 06:00</t>
  </si>
  <si>
    <t>2023-04-26 08:00</t>
  </si>
  <si>
    <t>2023-04-26 10:00</t>
  </si>
  <si>
    <t>2023-04-26 12:00</t>
  </si>
  <si>
    <t>2023-04-26 14:00</t>
  </si>
  <si>
    <t>2023-04-26 16:00</t>
  </si>
  <si>
    <t>2023-04-26 18:00</t>
  </si>
  <si>
    <t>2023-04-27 00:00</t>
  </si>
  <si>
    <t>2023-04-27 02:00</t>
  </si>
  <si>
    <t>2023-04-27 04:00</t>
  </si>
  <si>
    <t>2023-04-27 08:00</t>
  </si>
  <si>
    <t>2023-04-27 10:00</t>
  </si>
  <si>
    <t>2023-04-27 12:00</t>
  </si>
  <si>
    <t>2023-04-27 14:00</t>
  </si>
  <si>
    <t>2023-04-27 16:00</t>
  </si>
  <si>
    <t>2023-04-27 18:00</t>
  </si>
  <si>
    <t>2023-04-27 20:00</t>
  </si>
  <si>
    <t>2023-04-27 22:00</t>
  </si>
  <si>
    <t>2023-04-28 02:00</t>
  </si>
  <si>
    <t>2023-04-28 04:00</t>
  </si>
  <si>
    <t>2023-04-28 06:00</t>
  </si>
  <si>
    <t>2023-04-28 08:00</t>
  </si>
  <si>
    <t>2023-04-28 10:00</t>
  </si>
  <si>
    <t>2023-04-28 12:00</t>
  </si>
  <si>
    <t>2023-04-28 14:00</t>
  </si>
  <si>
    <t>2023-04-28 16:00</t>
  </si>
  <si>
    <t>2023-04-28 18:00</t>
  </si>
  <si>
    <t>2023-04-28 20:00</t>
  </si>
  <si>
    <t>2023-04-29 02:00</t>
  </si>
  <si>
    <t>2023-04-29 04:00</t>
  </si>
  <si>
    <t>2023-04-29 06:00</t>
  </si>
  <si>
    <t>2023-04-29 08:00</t>
  </si>
  <si>
    <t>2023-04-29 10:00</t>
  </si>
  <si>
    <t>2023-04-29 12:00</t>
  </si>
  <si>
    <t>2023-04-29 14:00</t>
  </si>
  <si>
    <t>2023-04-29 16:00</t>
  </si>
  <si>
    <t>2023-04-29 18:00</t>
  </si>
  <si>
    <t>2023-04-29 20:00</t>
  </si>
  <si>
    <t>2023-04-29 22:00</t>
  </si>
  <si>
    <t>2023-04-30 00:00</t>
  </si>
  <si>
    <t>2023-04-30 04:00</t>
  </si>
  <si>
    <t>2023-04-30 06:00</t>
  </si>
  <si>
    <t>2023-04-30 08:00</t>
  </si>
  <si>
    <t>2023-04-30 10:00</t>
  </si>
  <si>
    <t>2023-04-30 12:00</t>
  </si>
  <si>
    <t>2023-04-30 14:00</t>
  </si>
  <si>
    <t>2023-04-30 20:00</t>
  </si>
  <si>
    <t>2023-05-01 04:00</t>
  </si>
  <si>
    <t>2023-05-01 06:00</t>
  </si>
  <si>
    <t>2023-05-01 08:00</t>
  </si>
  <si>
    <t>2023-05-01 10:00</t>
  </si>
  <si>
    <t>2023-05-01 12:00</t>
  </si>
  <si>
    <t>2023-05-01 14:00</t>
  </si>
  <si>
    <t>2023-05-01 16:00</t>
  </si>
  <si>
    <t>2023-05-01 18:00</t>
  </si>
  <si>
    <t>2023-05-01 20:00</t>
  </si>
  <si>
    <t>2023-05-01 22:00</t>
  </si>
  <si>
    <t>2023-05-02 00:00</t>
  </si>
  <si>
    <t>2023-05-02 02:00</t>
  </si>
  <si>
    <t>2023-05-02 04:00</t>
  </si>
  <si>
    <t>2023-05-02 06:00</t>
  </si>
  <si>
    <t>2023-05-02 08:00</t>
  </si>
  <si>
    <t>2023-05-02 10:00</t>
  </si>
  <si>
    <t>2023-05-02 12:00</t>
  </si>
  <si>
    <t>2023-05-02 14:00</t>
  </si>
  <si>
    <t>2023-05-02 16:00</t>
  </si>
  <si>
    <t>2023-05-02 18:00</t>
  </si>
  <si>
    <t>2023-05-02 20:00</t>
  </si>
  <si>
    <t>2023-05-02 22:00</t>
  </si>
  <si>
    <t>2023-05-03 02:00</t>
  </si>
  <si>
    <t>2023-05-03 04:00</t>
  </si>
  <si>
    <t>2023-05-03 06:00</t>
  </si>
  <si>
    <t>2023-05-03 08:00</t>
  </si>
  <si>
    <t>2023-05-03 10:00</t>
  </si>
  <si>
    <t>2023-05-03 12:00</t>
  </si>
  <si>
    <t>2023-05-03 14:00</t>
  </si>
  <si>
    <t>2023-05-03 16:00</t>
  </si>
  <si>
    <t>2023-05-03 18:00</t>
  </si>
  <si>
    <t>2023-05-03 20:00</t>
  </si>
  <si>
    <t>2023-05-03 22:00</t>
  </si>
  <si>
    <t>2023-05-04 00:00</t>
  </si>
  <si>
    <t>2023-05-04 02:00</t>
  </si>
  <si>
    <t>2023-05-04 04:00</t>
  </si>
  <si>
    <t>2023-05-04 06:00</t>
  </si>
  <si>
    <t>2023-05-04 10:00</t>
  </si>
  <si>
    <t>2023-05-04 14:00</t>
  </si>
  <si>
    <t>2023-05-04 16:00</t>
  </si>
  <si>
    <t>2023-05-04 18:00</t>
  </si>
  <si>
    <t>2023-05-04 22:00</t>
  </si>
  <si>
    <t>2023-05-05 00:00</t>
  </si>
  <si>
    <t>2023-05-05 02:00</t>
  </si>
  <si>
    <t>2023-05-05 08:00</t>
  </si>
  <si>
    <t>2023-05-05 12:00</t>
  </si>
  <si>
    <t>2023-05-05 14:00</t>
  </si>
  <si>
    <t>2023-05-05 16:00</t>
  </si>
  <si>
    <t>2023-05-05 18:00</t>
  </si>
  <si>
    <t>2023-05-05 20:00</t>
  </si>
  <si>
    <t>2023-05-05 22:00</t>
  </si>
  <si>
    <t>2023-05-06 00:00</t>
  </si>
  <si>
    <t>2023-05-06 02:00</t>
  </si>
  <si>
    <t>2023-05-06 04:00</t>
  </si>
  <si>
    <t>2023-05-06 06:00</t>
  </si>
  <si>
    <t>2023-05-06 08:00</t>
  </si>
  <si>
    <t>2023-05-06 12:00</t>
  </si>
  <si>
    <t>2023-05-06 14:00</t>
  </si>
  <si>
    <t>2023-05-06 16:00</t>
  </si>
  <si>
    <t>2023-05-06 18:00</t>
  </si>
  <si>
    <t>2023-05-06 20:00</t>
  </si>
  <si>
    <t>2023-05-06 22:00</t>
  </si>
  <si>
    <t>2023-05-07 00:00</t>
  </si>
  <si>
    <t>2023-05-07 02:00</t>
  </si>
  <si>
    <t>2023-05-07 04:00</t>
  </si>
  <si>
    <t>2023-05-07 06:00</t>
  </si>
  <si>
    <t>2023-05-07 08:00</t>
  </si>
  <si>
    <t>2023-05-07 10:00</t>
  </si>
  <si>
    <t>2023-05-07 12:00</t>
  </si>
  <si>
    <t>2023-05-07 16:00</t>
  </si>
  <si>
    <t>2023-05-07 18:00</t>
  </si>
  <si>
    <t>2023-05-07 20:00</t>
  </si>
  <si>
    <t>2023-05-07 22:00</t>
  </si>
  <si>
    <t>2023-05-08 00:00</t>
  </si>
  <si>
    <t>2023-05-08 02:00</t>
  </si>
  <si>
    <t>2023-05-08 06:00</t>
  </si>
  <si>
    <t>2023-05-08 08:00</t>
  </si>
  <si>
    <t>2023-05-08 10:00</t>
  </si>
  <si>
    <t>2023-05-08 12:00</t>
  </si>
  <si>
    <t>2023-05-08 14:00</t>
  </si>
  <si>
    <t>2023-05-08 16:00</t>
  </si>
  <si>
    <t>2023-05-08 20:00</t>
  </si>
  <si>
    <t>2023-05-09 00:00</t>
  </si>
  <si>
    <t>2023-05-09 02:00</t>
  </si>
  <si>
    <t>2023-05-09 04:00</t>
  </si>
  <si>
    <t>2023-05-09 06:00</t>
  </si>
  <si>
    <t>2023-05-09 08:00</t>
  </si>
  <si>
    <t>2023-05-09 10:00</t>
  </si>
  <si>
    <t>2023-05-09 12:00</t>
  </si>
  <si>
    <t>2023-05-09 14:00</t>
  </si>
  <si>
    <t>2023-05-09 16:00</t>
  </si>
  <si>
    <t>2023-05-09 20:00</t>
  </si>
  <si>
    <t>2023-05-09 22:00</t>
  </si>
  <si>
    <t>2023-05-10 00:00</t>
  </si>
  <si>
    <t>2023-05-10 02:00</t>
  </si>
  <si>
    <t>2023-05-10 04:00</t>
  </si>
  <si>
    <t>2023-05-10 06:00</t>
  </si>
  <si>
    <t>2023-05-10 08:00</t>
  </si>
  <si>
    <t>2023-05-10 10:00</t>
  </si>
  <si>
    <t>2023-05-10 14:00</t>
  </si>
  <si>
    <t>2023-05-10 18:00</t>
  </si>
  <si>
    <t>2023-05-10 20:00</t>
  </si>
  <si>
    <t>2023-05-18 10:00</t>
  </si>
  <si>
    <t>2023-05-18 12:00</t>
  </si>
  <si>
    <t>2023-05-18 14:00</t>
  </si>
  <si>
    <t>2023-05-18 16:00</t>
  </si>
  <si>
    <t>2023-05-18 18:00</t>
  </si>
  <si>
    <t>2023-05-18 20:00</t>
  </si>
  <si>
    <t>2023-05-18 22:00</t>
  </si>
  <si>
    <t>2023-05-19 00:00</t>
  </si>
  <si>
    <t>2023-05-19 02:00</t>
  </si>
  <si>
    <t>2023-05-19 04:00</t>
  </si>
  <si>
    <t>2023-05-19 06:00</t>
  </si>
  <si>
    <t>2023-05-19 08:00</t>
  </si>
  <si>
    <t>2023-05-19 10:00</t>
  </si>
  <si>
    <t>2023-05-19 12:00</t>
  </si>
  <si>
    <t>2023-05-19 14:00</t>
  </si>
  <si>
    <t>2023-05-19 16:00</t>
  </si>
  <si>
    <t>2023-05-19 20:00</t>
  </si>
  <si>
    <t>2023-05-19 22:00</t>
  </si>
  <si>
    <t>2023-05-20 00:00</t>
  </si>
  <si>
    <t>2023-05-20 02:00</t>
  </si>
  <si>
    <t>2023-05-20 04:00</t>
  </si>
  <si>
    <t>2023-05-20 06:00</t>
  </si>
  <si>
    <t>2023-05-20 08:00</t>
  </si>
  <si>
    <t>2023-05-20 10:00</t>
  </si>
  <si>
    <t>2023-05-20 12:00</t>
  </si>
  <si>
    <t>2023-05-20 14:00</t>
  </si>
  <si>
    <t>2023-05-20 16:00</t>
  </si>
  <si>
    <t>2023-05-20 18:00</t>
  </si>
  <si>
    <t>2023-05-20 20:00</t>
  </si>
  <si>
    <t>2023-05-20 22:00</t>
  </si>
  <si>
    <t>2023-05-21 02:00</t>
  </si>
  <si>
    <t>2023-05-21 04:00</t>
  </si>
  <si>
    <t>2023-05-21 06:00</t>
  </si>
  <si>
    <t>2023-05-21 08:00</t>
  </si>
  <si>
    <t>2023-05-21 10:00</t>
  </si>
  <si>
    <t>2023-05-21 12:00</t>
  </si>
  <si>
    <t>2023-05-21 16:00</t>
  </si>
  <si>
    <t>2023-05-21 18:00</t>
  </si>
  <si>
    <t>2023-05-21 20:00</t>
  </si>
  <si>
    <t>2023-05-21 22:00</t>
  </si>
  <si>
    <t>2023-05-22 00:00</t>
  </si>
  <si>
    <t>2023-05-22 02:00</t>
  </si>
  <si>
    <t>2023-05-22 04:00</t>
  </si>
  <si>
    <t>2023-05-22 06:00</t>
  </si>
  <si>
    <t>2023-05-22 08:00</t>
  </si>
  <si>
    <t>2023-05-22 10:00</t>
  </si>
  <si>
    <t>2023-05-22 12:00</t>
  </si>
  <si>
    <t>2023-05-22 14:00</t>
  </si>
  <si>
    <t>2023-05-22 16:00</t>
  </si>
  <si>
    <t>2023-05-22 18:00</t>
  </si>
  <si>
    <t>2023-05-22 20:00</t>
  </si>
  <si>
    <t>2023-05-22 22:00</t>
  </si>
  <si>
    <t>2023-05-23 00:00</t>
  </si>
  <si>
    <t>2023-05-23 02:00</t>
  </si>
  <si>
    <t>2023-05-23 04:00</t>
  </si>
  <si>
    <t>2023-05-23 06:00</t>
  </si>
  <si>
    <t>2023-05-23 08:00</t>
  </si>
  <si>
    <t>2023-05-23 10:00</t>
  </si>
  <si>
    <t>2023-05-23 12:00</t>
  </si>
  <si>
    <t>2023-05-23 14:00</t>
  </si>
  <si>
    <t>2023-05-23 18:00</t>
  </si>
  <si>
    <t>2023-05-24 00:00</t>
  </si>
  <si>
    <t>2023-05-24 02:00</t>
  </si>
  <si>
    <t>2023-05-24 04:00</t>
  </si>
  <si>
    <t>2023-05-24 06:00</t>
  </si>
  <si>
    <t>2023-05-24 08:00</t>
  </si>
  <si>
    <t>2023-05-24 10:00</t>
  </si>
  <si>
    <t>2023-05-24 12:00</t>
  </si>
  <si>
    <t>2023-05-24 14:00</t>
  </si>
  <si>
    <t>2023-05-24 16:00</t>
  </si>
  <si>
    <t>2023-05-24 18:00</t>
  </si>
  <si>
    <t>2023-05-24 20:00</t>
  </si>
  <si>
    <t>2023-05-24 22:00</t>
  </si>
  <si>
    <t>2023-05-25 00:00</t>
  </si>
  <si>
    <t>2023-05-25 02:00</t>
  </si>
  <si>
    <t>2023-05-25 04:00</t>
  </si>
  <si>
    <t>2023-05-25 06:00</t>
  </si>
  <si>
    <t>2023-05-25 08:00</t>
  </si>
  <si>
    <t>2023-05-25 14:00</t>
  </si>
  <si>
    <t>2023-05-25 16:00</t>
  </si>
  <si>
    <t>2023-05-25 18:00</t>
  </si>
  <si>
    <t>2023-05-25 20:00</t>
  </si>
  <si>
    <t>2023-05-25 22:00</t>
  </si>
  <si>
    <t>2023-05-26 00:00</t>
  </si>
  <si>
    <t>2023-05-26 04:00</t>
  </si>
  <si>
    <t>2023-05-26 06:00</t>
  </si>
  <si>
    <t>2023-05-26 08:00</t>
  </si>
  <si>
    <t>2023-05-26 10:00</t>
  </si>
  <si>
    <t>2023-05-26 20:00</t>
  </si>
  <si>
    <t>2023-05-26 22:00</t>
  </si>
  <si>
    <t>2023-05-27 00:00</t>
  </si>
  <si>
    <t>2023-05-27 02:00</t>
  </si>
  <si>
    <t>2023-05-27 04:00</t>
  </si>
  <si>
    <t>2023-05-27 08:00</t>
  </si>
  <si>
    <t>2023-05-27 10:00</t>
  </si>
  <si>
    <t>2023-05-27 12:00</t>
  </si>
  <si>
    <t>2023-05-27 14:00</t>
  </si>
  <si>
    <t>2023-05-27 20:00</t>
  </si>
  <si>
    <t>2023-05-27 22:00</t>
  </si>
  <si>
    <t>2023-05-28 00:00</t>
  </si>
  <si>
    <t>2023-05-28 02:00</t>
  </si>
  <si>
    <t>2023-05-28 04:00</t>
  </si>
  <si>
    <t>2023-05-28 06:00</t>
  </si>
  <si>
    <t>2023-05-28 08:00</t>
  </si>
  <si>
    <t>2023-05-28 10:00</t>
  </si>
  <si>
    <t>2023-05-28 12:00</t>
  </si>
  <si>
    <t>2023-05-28 14:00</t>
  </si>
  <si>
    <t>2023-05-28 16:00</t>
  </si>
  <si>
    <t>2023-05-28 18:00</t>
  </si>
  <si>
    <t>2023-05-28 20:00</t>
  </si>
  <si>
    <t>2023-05-28 22:00</t>
  </si>
  <si>
    <t>2023-05-29 00:00</t>
  </si>
  <si>
    <t>2023-05-29 02:00</t>
  </si>
  <si>
    <t>2023-05-29 04:00</t>
  </si>
  <si>
    <t>2023-05-29 06:00</t>
  </si>
  <si>
    <t>2023-05-29 08:00</t>
  </si>
  <si>
    <t>2023-05-29 10:00</t>
  </si>
  <si>
    <t>2023-05-29 12:00</t>
  </si>
  <si>
    <t>2023-05-29 16:00</t>
  </si>
  <si>
    <t>2023-05-29 18:00</t>
  </si>
  <si>
    <t>2023-05-29 20:00</t>
  </si>
  <si>
    <t>2023-05-29 22:00</t>
  </si>
  <si>
    <t>2023-05-30 00:00</t>
  </si>
  <si>
    <t>2023-05-30 02:00</t>
  </si>
  <si>
    <t>2023-05-30 04:00</t>
  </si>
  <si>
    <t>2023-05-30 06:00</t>
  </si>
  <si>
    <t>2023-05-30 08:00</t>
  </si>
  <si>
    <t>2023-05-30 10:00</t>
  </si>
  <si>
    <t>2023-05-30 16:00</t>
  </si>
  <si>
    <t>2023-05-30 18:00</t>
  </si>
  <si>
    <t>2023-05-30 20:00</t>
  </si>
  <si>
    <t>2023-05-30 22:00</t>
  </si>
  <si>
    <t>2023-05-31 00:00</t>
  </si>
  <si>
    <t>2023-05-31 02:00</t>
  </si>
  <si>
    <t>2023-05-31 04:00</t>
  </si>
  <si>
    <t>2023-05-31 06:00</t>
  </si>
  <si>
    <t>2023-05-31 08:00</t>
  </si>
  <si>
    <t>2023-05-31 10:00</t>
  </si>
  <si>
    <t>2023-05-31 12:00</t>
  </si>
  <si>
    <t>2023-05-31 16:00</t>
  </si>
  <si>
    <t>2023-05-31 18:00</t>
  </si>
  <si>
    <t>2023-05-31 20:00</t>
  </si>
  <si>
    <t>2023-05-31 22:00</t>
  </si>
  <si>
    <t>2023-06-01 00:00</t>
  </si>
  <si>
    <t>2023-06-01 02:00</t>
  </si>
  <si>
    <t>2023-06-01 04:00</t>
  </si>
  <si>
    <t>2023-06-01 06:00</t>
  </si>
  <si>
    <t>2023-06-01 08:00</t>
  </si>
  <si>
    <t>2023-06-01 10:00</t>
  </si>
  <si>
    <t>2023-06-01 12:00</t>
  </si>
  <si>
    <t>2023-06-01 14:00</t>
  </si>
  <si>
    <t>2023-06-01 16:00</t>
  </si>
  <si>
    <t>2023-06-01 18:00</t>
  </si>
  <si>
    <t>2023-06-01 20:00</t>
  </si>
  <si>
    <t>2023-06-01 22:00</t>
  </si>
  <si>
    <t>2023-06-02 00:00</t>
  </si>
  <si>
    <t>2023-06-02 02:00</t>
  </si>
  <si>
    <t>2023-06-02 04:00</t>
  </si>
  <si>
    <t>2023-06-02 06:00</t>
  </si>
  <si>
    <t>2023-06-02 08:00</t>
  </si>
  <si>
    <t>2023-06-02 10:00</t>
  </si>
  <si>
    <t>2023-06-02 14:00</t>
  </si>
  <si>
    <t>2023-06-02 16:00</t>
  </si>
  <si>
    <t>2023-06-02 18:00</t>
  </si>
  <si>
    <t>2023-06-02 22:00</t>
  </si>
  <si>
    <t>2023-06-03 00:00</t>
  </si>
  <si>
    <t>2023-06-03 04:00</t>
  </si>
  <si>
    <t>2023-06-03 06:00</t>
  </si>
  <si>
    <t>2023-06-03 08:00</t>
  </si>
  <si>
    <t>2023-06-03 12:00</t>
  </si>
  <si>
    <t>2023-06-03 14:00</t>
  </si>
  <si>
    <t>2023-06-03 16:00</t>
  </si>
  <si>
    <t>2023-06-03 18:00</t>
  </si>
  <si>
    <t>2023-06-03 20:00</t>
  </si>
  <si>
    <t>2023-06-03 22:00</t>
  </si>
  <si>
    <t>2023-06-04 00:00</t>
  </si>
  <si>
    <t>2023-06-04 02:00</t>
  </si>
  <si>
    <t>2023-06-04 04:00</t>
  </si>
  <si>
    <t>2023-06-04 06:00</t>
  </si>
  <si>
    <t>2023-06-04 10:00</t>
  </si>
  <si>
    <t>2023-06-04 12:00</t>
  </si>
  <si>
    <t>2023-06-04 14:00</t>
  </si>
  <si>
    <t>2023-06-04 16:00</t>
  </si>
  <si>
    <t>2023-06-04 18:00</t>
  </si>
  <si>
    <t>2023-06-04 20:00</t>
  </si>
  <si>
    <t>2023-06-04 22:00</t>
  </si>
  <si>
    <t>2023-06-05 00:00</t>
  </si>
  <si>
    <t>2023-06-05 02:00</t>
  </si>
  <si>
    <t>2023-06-05 04:00</t>
  </si>
  <si>
    <t>2023-06-05 06:00</t>
  </si>
  <si>
    <t>2023-06-05 08:00</t>
  </si>
  <si>
    <t>2023-06-05 10:00</t>
  </si>
  <si>
    <t>2023-06-05 12:00</t>
  </si>
  <si>
    <t>2023-06-05 16:00</t>
  </si>
  <si>
    <t>2023-06-05 20:00</t>
  </si>
  <si>
    <t>2023-06-06 02:00</t>
  </si>
  <si>
    <t>2023-06-06 04:00</t>
  </si>
  <si>
    <t>2023-06-06 06:00</t>
  </si>
  <si>
    <t>2023-06-06 08:00</t>
  </si>
  <si>
    <t>2023-06-06 10:00</t>
  </si>
  <si>
    <t>2023-06-06 12:00</t>
  </si>
  <si>
    <t>2023-06-06 14:00</t>
  </si>
  <si>
    <t>2023-06-06 18:00</t>
  </si>
  <si>
    <t>2023-06-06 20:00</t>
  </si>
  <si>
    <t>2023-06-06 22:00</t>
  </si>
  <si>
    <t>2023-06-07 00:00</t>
  </si>
  <si>
    <t>2023-06-07 02:00</t>
  </si>
  <si>
    <t>2023-06-07 04:00</t>
  </si>
  <si>
    <t>2023-06-07 06:00</t>
  </si>
  <si>
    <t>2023-06-07 08:00</t>
  </si>
  <si>
    <t>2023-06-07 10:00</t>
  </si>
  <si>
    <t>2023-06-07 12:00</t>
  </si>
  <si>
    <t>2023-06-07 14:00</t>
  </si>
  <si>
    <t>2023-06-07 22:00</t>
  </si>
  <si>
    <t>2023-06-08 00:00</t>
  </si>
  <si>
    <t>2023-06-08 02:00</t>
  </si>
  <si>
    <t>2023-06-08 04:00</t>
  </si>
  <si>
    <t>2023-06-08 08:00</t>
  </si>
  <si>
    <t>2023-06-08 10:00</t>
  </si>
  <si>
    <t>2023-06-08 12:00</t>
  </si>
  <si>
    <t>2023-06-08 14:00</t>
  </si>
  <si>
    <t>2023-06-08 16:00</t>
  </si>
  <si>
    <t>2023-06-08 20:00</t>
  </si>
  <si>
    <t>2023-06-08 22:00</t>
  </si>
  <si>
    <t>2023-06-09 00:00</t>
  </si>
  <si>
    <t>2023-06-09 02:00</t>
  </si>
  <si>
    <t>2023-06-09 04:00</t>
  </si>
  <si>
    <t>2023-06-09 06:00</t>
  </si>
  <si>
    <t>2023-06-09 08:00</t>
  </si>
  <si>
    <t>2023-06-09 10:00</t>
  </si>
  <si>
    <t>2023-06-09 12:00</t>
  </si>
  <si>
    <t>2023-06-09 16:00</t>
  </si>
  <si>
    <t>2023-06-09 18:00</t>
  </si>
  <si>
    <t>2023-06-09 20:00</t>
  </si>
  <si>
    <t>2023-06-09 22:00</t>
  </si>
  <si>
    <t>2023-06-10 00:00</t>
  </si>
  <si>
    <t>2023-06-10 04:00</t>
  </si>
  <si>
    <t>2023-06-10 06:00</t>
  </si>
  <si>
    <t>2023-06-10 08:00</t>
  </si>
  <si>
    <t>2023-06-10 10:00</t>
  </si>
  <si>
    <t>2023-06-10 12:00</t>
  </si>
  <si>
    <t>2023-06-10 14:00</t>
  </si>
  <si>
    <t>2023-06-10 16:00</t>
  </si>
  <si>
    <t>2023-06-10 18:00</t>
  </si>
  <si>
    <t>2023-06-10 20:00</t>
  </si>
  <si>
    <t>2023-06-10 22:00</t>
  </si>
  <si>
    <t>2023-06-11 00:00</t>
  </si>
  <si>
    <t>2023-06-11 02:00</t>
  </si>
  <si>
    <t>2023-06-11 04:00</t>
  </si>
  <si>
    <t>2023-06-11 06:00</t>
  </si>
  <si>
    <t>2023-06-11 10:00</t>
  </si>
  <si>
    <t>2023-06-11 12:00</t>
  </si>
  <si>
    <t>2023-06-11 14:00</t>
  </si>
  <si>
    <t>2023-06-11 16:00</t>
  </si>
  <si>
    <t>2023-06-11 18:00</t>
  </si>
  <si>
    <t>2023-06-11 20:00</t>
  </si>
  <si>
    <t>2023-06-12 00:00</t>
  </si>
  <si>
    <t>2023-06-12 02:00</t>
  </si>
  <si>
    <t>2023-06-12 04:00</t>
  </si>
  <si>
    <t>2023-06-12 06:00</t>
  </si>
  <si>
    <t>2023-06-12 08:00</t>
  </si>
  <si>
    <t>2023-06-12 12:00</t>
  </si>
  <si>
    <t>2023-06-12 14:00</t>
  </si>
  <si>
    <t>2023-06-12 16:00</t>
  </si>
  <si>
    <t>2023-06-12 18:00</t>
  </si>
  <si>
    <t>2023-06-12 20:00</t>
  </si>
  <si>
    <t>2023-06-12 22:00</t>
  </si>
  <si>
    <t>2023-06-13 00:00</t>
  </si>
  <si>
    <t>2023-06-13 06:00</t>
  </si>
  <si>
    <t>2023-06-13 08:00</t>
  </si>
  <si>
    <t>2023-06-13 10:00</t>
  </si>
  <si>
    <t>2023-06-13 12:00</t>
  </si>
  <si>
    <t>2023-06-13 16:00</t>
  </si>
  <si>
    <t>2023-06-13 18:00</t>
  </si>
  <si>
    <t>2023-06-13 20:00</t>
  </si>
  <si>
    <t>2023-06-13 22:00</t>
  </si>
  <si>
    <t>2023-06-14 00:00</t>
  </si>
  <si>
    <t>2023-06-14 02:00</t>
  </si>
  <si>
    <t>2023-06-14 04:00</t>
  </si>
  <si>
    <t>2023-06-14 06:00</t>
  </si>
  <si>
    <t>2023-06-14 08:00</t>
  </si>
  <si>
    <t>2023-06-14 10:00</t>
  </si>
  <si>
    <t>2023-06-14 12:00</t>
  </si>
  <si>
    <t>2023-06-14 14:00</t>
  </si>
  <si>
    <t>2023-06-14 16:00</t>
  </si>
  <si>
    <t>2023-06-14 18:00</t>
  </si>
  <si>
    <t>2023-06-14 20:00</t>
  </si>
  <si>
    <t>2023-06-14 22:00</t>
  </si>
  <si>
    <t>2023-06-15 00:00</t>
  </si>
  <si>
    <t>2023-06-15 02:00</t>
  </si>
  <si>
    <t>2023-06-15 04:00</t>
  </si>
  <si>
    <t>2023-06-15 06:00</t>
  </si>
  <si>
    <t>2023-06-15 12:00</t>
  </si>
  <si>
    <t>2023-06-15 14:00</t>
  </si>
  <si>
    <t>2023-06-15 18:00</t>
  </si>
  <si>
    <t>2023-06-15 20:00</t>
  </si>
  <si>
    <t>2023-06-15 22:00</t>
  </si>
  <si>
    <t>2023-06-16 00:00</t>
  </si>
  <si>
    <t>2023-06-16 02:00</t>
  </si>
  <si>
    <t>2023-06-16 04:00</t>
  </si>
  <si>
    <t>2023-06-16 06:00</t>
  </si>
  <si>
    <t>2023-06-16 08:00</t>
  </si>
  <si>
    <t>2023-06-16 10:00</t>
  </si>
  <si>
    <t>2023-06-16 12:00</t>
  </si>
  <si>
    <t>2023-06-16 14:00</t>
  </si>
  <si>
    <t>2023-06-16 16:00</t>
  </si>
  <si>
    <t>2023-06-16 18:00</t>
  </si>
  <si>
    <t>2023-06-16 20:00</t>
  </si>
  <si>
    <t>2023-06-16 22:00</t>
  </si>
  <si>
    <t>2023-06-17 00:00</t>
  </si>
  <si>
    <t>2023-06-17 04:00</t>
  </si>
  <si>
    <t>2023-06-17 06:00</t>
  </si>
  <si>
    <t>2023-06-17 08:00</t>
  </si>
  <si>
    <t>2023-06-17 10:00</t>
  </si>
  <si>
    <t>2023-06-17 12:00</t>
  </si>
  <si>
    <t>2023-06-17 14:00</t>
  </si>
  <si>
    <t>2023-06-17 16:00</t>
  </si>
  <si>
    <t>2023-06-17 18:00</t>
  </si>
  <si>
    <t>2023-06-17 20:00</t>
  </si>
  <si>
    <t>2023-06-17 22:00</t>
  </si>
  <si>
    <t>2023-06-18 00:00</t>
  </si>
  <si>
    <t>2023-06-18 02:00</t>
  </si>
  <si>
    <t>2023-06-18 04:00</t>
  </si>
  <si>
    <t>2023-06-18 08:00</t>
  </si>
  <si>
    <t>2023-06-18 10:00</t>
  </si>
  <si>
    <t>2023-06-18 12:00</t>
  </si>
  <si>
    <t>2023-06-18 14:00</t>
  </si>
  <si>
    <t>2023-06-18 20:00</t>
  </si>
  <si>
    <t>2023-06-18 22:00</t>
  </si>
  <si>
    <t>2023-06-19 00:00</t>
  </si>
  <si>
    <t>2023-06-19 02:00</t>
  </si>
  <si>
    <t>2023-06-19 04:00</t>
  </si>
  <si>
    <t>2023-06-19 06:00</t>
  </si>
  <si>
    <t>2023-06-19 08:00</t>
  </si>
  <si>
    <t>2023-06-19 10:00</t>
  </si>
  <si>
    <t>2023-06-19 12:00</t>
  </si>
  <si>
    <t>2023-06-19 14:00</t>
  </si>
  <si>
    <t>2023-06-19 16:00</t>
  </si>
  <si>
    <t>2023-06-19 18:00</t>
  </si>
  <si>
    <t>2023-06-19 20:00</t>
  </si>
  <si>
    <t>2023-06-19 22:00</t>
  </si>
  <si>
    <t>2023-06-20 00:00</t>
  </si>
  <si>
    <t>2023-06-20 04:00</t>
  </si>
  <si>
    <t>2023-06-20 06:00</t>
  </si>
  <si>
    <t>2023-06-20 12:00</t>
  </si>
  <si>
    <t>2023-06-20 14:00</t>
  </si>
  <si>
    <t>2023-06-20 16:00</t>
  </si>
  <si>
    <t>2023-06-20 18:00</t>
  </si>
  <si>
    <t>2023-06-20 20:00</t>
  </si>
  <si>
    <t>2023-06-20 22:00</t>
  </si>
  <si>
    <t>2023-06-21 02:00</t>
  </si>
  <si>
    <t>2023-06-21 04:00</t>
  </si>
  <si>
    <t>2023-06-21 06:00</t>
  </si>
  <si>
    <t>2023-06-21 08:00</t>
  </si>
  <si>
    <t>2023-06-21 10:00</t>
  </si>
  <si>
    <t>2023-06-21 12:00</t>
  </si>
  <si>
    <t>2023-06-21 14:00</t>
  </si>
  <si>
    <t>2023-06-21 16:00</t>
  </si>
  <si>
    <t>2023-06-21 18:00</t>
  </si>
  <si>
    <t>2023-06-21 20:00</t>
  </si>
  <si>
    <t>2023-06-21 22:00</t>
  </si>
  <si>
    <t>2023-06-22 02:00</t>
  </si>
  <si>
    <t>2023-06-22 04:00</t>
  </si>
  <si>
    <t>2023-06-22 06:00</t>
  </si>
  <si>
    <t>2023-06-22 08:00</t>
  </si>
  <si>
    <t>2023-06-22 10:00</t>
  </si>
  <si>
    <t>2023-06-22 12:00</t>
  </si>
  <si>
    <t>2023-06-22 14:00</t>
  </si>
  <si>
    <t>2023-06-22 16:00</t>
  </si>
  <si>
    <t>2023-06-22 18:00</t>
  </si>
  <si>
    <t>2023-06-22 20:00</t>
  </si>
  <si>
    <t>2023-06-22 22:00</t>
  </si>
  <si>
    <t>2023-06-23 00:00</t>
  </si>
  <si>
    <t>2023-06-23 02:00</t>
  </si>
  <si>
    <t>2023-06-23 04:00</t>
  </si>
  <si>
    <t>2023-06-23 06:00</t>
  </si>
  <si>
    <t>2023-06-23 08:00</t>
  </si>
  <si>
    <t>2023-06-23 10:00</t>
  </si>
  <si>
    <t>2023-06-23 12:00</t>
  </si>
  <si>
    <t>2023-06-23 14:00</t>
  </si>
  <si>
    <t>2023-06-23 18:00</t>
  </si>
  <si>
    <t>2023-06-23 20:00</t>
  </si>
  <si>
    <t>2023-06-24 00:00</t>
  </si>
  <si>
    <t>2023-06-24 02:00</t>
  </si>
  <si>
    <t>2023-06-24 04:00</t>
  </si>
  <si>
    <t>2023-06-24 06:00</t>
  </si>
  <si>
    <t>2023-06-24 08:00</t>
  </si>
  <si>
    <t>2023-06-24 10:00</t>
  </si>
  <si>
    <t>2023-06-24 12:00</t>
  </si>
  <si>
    <t>2023-06-24 14:00</t>
  </si>
  <si>
    <t>2023-06-24 16:00</t>
  </si>
  <si>
    <t>2023-06-24 20:00</t>
  </si>
  <si>
    <t>2023-06-24 22:00</t>
  </si>
  <si>
    <t>2023-06-25 00:00</t>
  </si>
  <si>
    <t>2023-06-25 02:00</t>
  </si>
  <si>
    <t>2023-06-25 04:00</t>
  </si>
  <si>
    <t>2023-06-25 06:00</t>
  </si>
  <si>
    <t>2023-06-25 08:00</t>
  </si>
  <si>
    <t>2023-06-25 10:00</t>
  </si>
  <si>
    <t>2023-06-25 16:00</t>
  </si>
  <si>
    <t>2023-06-25 18:00</t>
  </si>
  <si>
    <t>2023-06-25 20:00</t>
  </si>
  <si>
    <t>2023-06-25 22:00</t>
  </si>
  <si>
    <t>2023-06-26 00:00</t>
  </si>
  <si>
    <t>2023-06-26 02:00</t>
  </si>
  <si>
    <t>2023-06-26 04:00</t>
  </si>
  <si>
    <t>2023-06-26 06:00</t>
  </si>
  <si>
    <t>2023-06-26 10:00</t>
  </si>
  <si>
    <t>2023-06-26 12:00</t>
  </si>
  <si>
    <t>2023-06-26 14:00</t>
  </si>
  <si>
    <t>2023-06-26 16:00</t>
  </si>
  <si>
    <t>2023-06-26 18:00</t>
  </si>
  <si>
    <t>2023-06-26 20:00</t>
  </si>
  <si>
    <t>2023-06-26 22:00</t>
  </si>
  <si>
    <t>2023-06-27 00:00</t>
  </si>
  <si>
    <t>2023-06-27 02:00</t>
  </si>
  <si>
    <t>2023-06-27 04:00</t>
  </si>
  <si>
    <t>2023-06-27 06:00</t>
  </si>
  <si>
    <t>2023-06-27 10:00</t>
  </si>
  <si>
    <t>2023-06-27 12:00</t>
  </si>
  <si>
    <t>2023-06-27 14:00</t>
  </si>
  <si>
    <t>2023-06-27 18:00</t>
  </si>
  <si>
    <t>2023-06-27 20:00</t>
  </si>
  <si>
    <t>2023-06-27 22:00</t>
  </si>
  <si>
    <t>2023-06-28 00:00</t>
  </si>
  <si>
    <t>2023-06-28 04:00</t>
  </si>
  <si>
    <t>2023-06-28 06:00</t>
  </si>
  <si>
    <t>2023-06-28 08:00</t>
  </si>
  <si>
    <t>2023-06-28 10:00</t>
  </si>
  <si>
    <t>2023-06-28 12:00</t>
  </si>
  <si>
    <t>2023-06-28 14:00</t>
  </si>
  <si>
    <t>2023-06-28 16:00</t>
  </si>
  <si>
    <t>2023-06-28 18:00</t>
  </si>
  <si>
    <t>2023-06-28 20:00</t>
  </si>
  <si>
    <t>2023-06-28 22:00</t>
  </si>
  <si>
    <t>2023-06-29 02:00</t>
  </si>
  <si>
    <t>2023-06-29 04:00</t>
  </si>
  <si>
    <t>2023-06-29 08:00</t>
  </si>
  <si>
    <t>2023-06-29 12:00</t>
  </si>
  <si>
    <t>2023-06-29 14:00</t>
  </si>
  <si>
    <t>2023-06-29 16:00</t>
  </si>
  <si>
    <t>2023-06-29 18:00</t>
  </si>
  <si>
    <t>2023-06-29 20:00</t>
  </si>
  <si>
    <t>2023-06-29 22:00</t>
  </si>
  <si>
    <t>2023-06-30 00:00</t>
  </si>
  <si>
    <t>2023-06-30 02:00</t>
  </si>
  <si>
    <t>2023-06-30 04:00</t>
  </si>
  <si>
    <t>2023-06-30 06:00</t>
  </si>
  <si>
    <t>2023-06-30 08:00</t>
  </si>
  <si>
    <t>2023-06-30 10:00</t>
  </si>
  <si>
    <t>2023-06-30 12:00</t>
  </si>
  <si>
    <t>2023-06-30 14:00</t>
  </si>
  <si>
    <t>2023-06-30 16:00</t>
  </si>
  <si>
    <t>2023-06-30 18:00</t>
  </si>
  <si>
    <t>2023-06-30 20:00</t>
  </si>
  <si>
    <t>2023-06-30 22:00</t>
  </si>
  <si>
    <t>2023-07-01 00:00</t>
  </si>
  <si>
    <t>2023-07-01 02:00</t>
  </si>
  <si>
    <t>2023-07-01 04:00</t>
  </si>
  <si>
    <t>2023-07-01 06:00</t>
  </si>
  <si>
    <t>2023-07-01 08:00</t>
  </si>
  <si>
    <t>2023-07-01 12:00</t>
  </si>
  <si>
    <t>2023-07-01 14:00</t>
  </si>
  <si>
    <t>2023-07-01 16:00</t>
  </si>
  <si>
    <t>2023-07-01 18:00</t>
  </si>
  <si>
    <t>2023-07-01 20:00</t>
  </si>
  <si>
    <t>2023-07-01 22:00</t>
  </si>
  <si>
    <t>2023-07-02 00:00</t>
  </si>
  <si>
    <t>2023-07-02 02:00</t>
  </si>
  <si>
    <t>2023-07-02 04:00</t>
  </si>
  <si>
    <t>2023-07-02 06:00</t>
  </si>
  <si>
    <t>2023-07-02 08:00</t>
  </si>
  <si>
    <t>2023-07-02 10:00</t>
  </si>
  <si>
    <t>2023-07-02 12:00</t>
  </si>
  <si>
    <t>2023-07-02 16:00</t>
  </si>
  <si>
    <t>2023-07-02 20:00</t>
  </si>
  <si>
    <t>2023-07-03 00:00</t>
  </si>
  <si>
    <t>2023-07-03 04:00</t>
  </si>
  <si>
    <t>2023-07-03 06:00</t>
  </si>
  <si>
    <t>2023-07-03 08:00</t>
  </si>
  <si>
    <t>2023-07-03 10:00</t>
  </si>
  <si>
    <t>2023-07-03 12:00</t>
  </si>
  <si>
    <t>2023-07-03 14:00</t>
  </si>
  <si>
    <t>2023-07-03 16:00</t>
  </si>
  <si>
    <t>2023-07-03 18:00</t>
  </si>
  <si>
    <t>2023-07-03 20:00</t>
  </si>
  <si>
    <t>2023-07-03 22:00</t>
  </si>
  <si>
    <t>2023-07-04 00:00</t>
  </si>
  <si>
    <t>2023-07-04 02:00</t>
  </si>
  <si>
    <t>2023-07-04 04:00</t>
  </si>
  <si>
    <t>2023-07-04 06:00</t>
  </si>
  <si>
    <t>2023-07-04 08:00</t>
  </si>
  <si>
    <t>2023-07-04 10:00</t>
  </si>
  <si>
    <t>2023-07-04 12:00</t>
  </si>
  <si>
    <t>2023-07-04 20:00</t>
  </si>
  <si>
    <t>2023-07-04 22:00</t>
  </si>
  <si>
    <t>2023-07-05 00:00</t>
  </si>
  <si>
    <t>2023-07-05 04:00</t>
  </si>
  <si>
    <t>2023-07-05 06:00</t>
  </si>
  <si>
    <t>2023-07-05 08:00</t>
  </si>
  <si>
    <t>2023-07-05 10:00</t>
  </si>
  <si>
    <t>2023-07-05 12:00</t>
  </si>
  <si>
    <t>2023-07-05 14:00</t>
  </si>
  <si>
    <t>2023-07-05 16:00</t>
  </si>
  <si>
    <t>2023-07-05 18:00</t>
  </si>
  <si>
    <t>2023-07-05 20:00</t>
  </si>
  <si>
    <t>2023-07-06 00:00</t>
  </si>
  <si>
    <t>2023-07-06 04:00</t>
  </si>
  <si>
    <t>2023-07-06 06:00</t>
  </si>
  <si>
    <t>2023-07-06 10:00</t>
  </si>
  <si>
    <t>2023-07-06 12:00</t>
  </si>
  <si>
    <t>2023-07-06 14:00</t>
  </si>
  <si>
    <t>2023-07-06 16:00</t>
  </si>
  <si>
    <t>2023-07-06 18:00</t>
  </si>
  <si>
    <t>2023-07-06 20:00</t>
  </si>
  <si>
    <t>2023-07-06 22:00</t>
  </si>
  <si>
    <t>2023-07-07 00:00</t>
  </si>
  <si>
    <t>2023-07-07 02:00</t>
  </si>
  <si>
    <t>2023-07-07 04:00</t>
  </si>
  <si>
    <t>2023-07-07 06:00</t>
  </si>
  <si>
    <t>2023-07-07 08:00</t>
  </si>
  <si>
    <t>2023-07-07 10:00</t>
  </si>
  <si>
    <t>2023-07-07 12:00</t>
  </si>
  <si>
    <t>2023-07-07 14:00</t>
  </si>
  <si>
    <t>2023-07-07 16:00</t>
  </si>
  <si>
    <t>2023-07-07 18:00</t>
  </si>
  <si>
    <t>2023-07-07 20:00</t>
  </si>
  <si>
    <t>2023-07-08 00:00</t>
  </si>
  <si>
    <t>2023-07-08 02:00</t>
  </si>
  <si>
    <t>2023-07-08 04:00</t>
  </si>
  <si>
    <t>2023-07-08 06:00</t>
  </si>
  <si>
    <t>2023-07-08 08:00</t>
  </si>
  <si>
    <t>2023-07-08 12:00</t>
  </si>
  <si>
    <t>2023-07-08 14:00</t>
  </si>
  <si>
    <t>2023-07-08 16:00</t>
  </si>
  <si>
    <t>2023-07-08 18:00</t>
  </si>
  <si>
    <t>2023-07-08 20:00</t>
  </si>
  <si>
    <t>2023-07-08 22:00</t>
  </si>
  <si>
    <t>2023-07-09 00:00</t>
  </si>
  <si>
    <t>2023-07-09 02:00</t>
  </si>
  <si>
    <t>2023-07-09 04:00</t>
  </si>
  <si>
    <t>2023-07-09 06:00</t>
  </si>
  <si>
    <t>2023-07-09 08:00</t>
  </si>
  <si>
    <t>2023-07-09 12:00</t>
  </si>
  <si>
    <t>2023-07-09 14:00</t>
  </si>
  <si>
    <t>2023-07-09 18:00</t>
  </si>
  <si>
    <t>2023-07-09 20:00</t>
  </si>
  <si>
    <t>2023-07-09 22:00</t>
  </si>
  <si>
    <t>2023-07-10 00:00</t>
  </si>
  <si>
    <t>2023-07-10 02:00</t>
  </si>
  <si>
    <t>2023-07-10 04:00</t>
  </si>
  <si>
    <t>2023-07-10 06:00</t>
  </si>
  <si>
    <t>2023-07-10 08:00</t>
  </si>
  <si>
    <t>2023-07-10 10:00</t>
  </si>
  <si>
    <t>2023-07-10 12:00</t>
  </si>
  <si>
    <t>2023-07-10 14:00</t>
  </si>
  <si>
    <t>2023-07-10 16:00</t>
  </si>
  <si>
    <t>2023-07-10 18:00</t>
  </si>
  <si>
    <t>2023-07-10 20:00</t>
  </si>
  <si>
    <t>2023-07-10 22:00</t>
  </si>
  <si>
    <t>2023-07-11 00:00</t>
  </si>
  <si>
    <t>2023-07-11 02:00</t>
  </si>
  <si>
    <t>2023-07-11 04:00</t>
  </si>
  <si>
    <t>2023-07-11 06:00</t>
  </si>
  <si>
    <t>2023-07-11 14:00</t>
  </si>
  <si>
    <t>2023-07-11 16:00</t>
  </si>
  <si>
    <t>2023-07-11 18:00</t>
  </si>
  <si>
    <t>2023-07-11 20:00</t>
  </si>
  <si>
    <t>2023-07-12 00:00</t>
  </si>
  <si>
    <t>2023-07-12 02:00</t>
  </si>
  <si>
    <t>2023-07-12 06:00</t>
  </si>
  <si>
    <t>2023-07-12 08:00</t>
  </si>
  <si>
    <t>2023-07-12 10:00</t>
  </si>
  <si>
    <t>2023-07-12 12:00</t>
  </si>
  <si>
    <t>2023-07-12 14:00</t>
  </si>
  <si>
    <t>2023-07-12 16:00</t>
  </si>
  <si>
    <t>2023-07-12 18:00</t>
  </si>
  <si>
    <t>2023-07-12 20:00</t>
  </si>
  <si>
    <t>2023-07-12 22:00</t>
  </si>
  <si>
    <t>2023-07-13 00:00</t>
  </si>
  <si>
    <t>2023-07-13 02:00</t>
  </si>
  <si>
    <t>2023-07-13 04:00</t>
  </si>
  <si>
    <t>2023-07-13 08:00</t>
  </si>
  <si>
    <t>2023-07-13 10:00</t>
  </si>
  <si>
    <t>2023-07-13 12:00</t>
  </si>
  <si>
    <t>2023-07-13 14:00</t>
  </si>
  <si>
    <t>2023-07-13 16:00</t>
  </si>
  <si>
    <t>2023-07-13 18:00</t>
  </si>
  <si>
    <t>2023-07-13 22:00</t>
  </si>
  <si>
    <t>2023-07-14 00:00</t>
  </si>
  <si>
    <t>2023-07-14 02:00</t>
  </si>
  <si>
    <t>2023-07-14 04:00</t>
  </si>
  <si>
    <t>2023-07-14 08:00</t>
  </si>
  <si>
    <t>2023-07-14 10:00</t>
  </si>
  <si>
    <t>2023-07-14 16:00</t>
  </si>
  <si>
    <t>2023-07-14 18:00</t>
  </si>
  <si>
    <t>2023-07-14 20:00</t>
  </si>
  <si>
    <t>2023-07-15 00:00</t>
  </si>
  <si>
    <t>2023-07-15 04:00</t>
  </si>
  <si>
    <t>2023-07-15 06:00</t>
  </si>
  <si>
    <t>2023-07-15 08:00</t>
  </si>
  <si>
    <t>2023-07-15 10:00</t>
  </si>
  <si>
    <t>2023-07-15 12:00</t>
  </si>
  <si>
    <t>2023-07-15 14:00</t>
  </si>
  <si>
    <t>2023-07-15 16:00</t>
  </si>
  <si>
    <t>2023-07-15 18:00</t>
  </si>
  <si>
    <t>2023-07-15 20:00</t>
  </si>
  <si>
    <t>2023-07-15 22:00</t>
  </si>
  <si>
    <t>2023-07-16 00:00</t>
  </si>
  <si>
    <t>2023-07-16 02:00</t>
  </si>
  <si>
    <t>2023-07-16 04:00</t>
  </si>
  <si>
    <t>2023-07-16 06:00</t>
  </si>
  <si>
    <t>2023-07-16 08:00</t>
  </si>
  <si>
    <t>2023-07-16 10:00</t>
  </si>
  <si>
    <t>2023-07-16 16:00</t>
  </si>
  <si>
    <t>2023-07-16 18:00</t>
  </si>
  <si>
    <t>2023-07-16 20:00</t>
  </si>
  <si>
    <t>2023-07-16 22:00</t>
  </si>
  <si>
    <t>2023-07-17 00:00</t>
  </si>
  <si>
    <t>2023-07-17 02:00</t>
  </si>
  <si>
    <t>2023-07-17 04:00</t>
  </si>
  <si>
    <t>2023-07-17 06:00</t>
  </si>
  <si>
    <t>2023-07-17 08:00</t>
  </si>
  <si>
    <t>2023-07-17 10:00</t>
  </si>
  <si>
    <t>2023-07-17 12:00</t>
  </si>
  <si>
    <t>2023-07-17 14:00</t>
  </si>
  <si>
    <t>2023-07-17 16:00</t>
  </si>
  <si>
    <t>2023-07-17 18:00</t>
  </si>
  <si>
    <t>2023-07-17 22:00</t>
  </si>
  <si>
    <t>2023-07-18 00:00</t>
  </si>
  <si>
    <t>2023-07-18 02:00</t>
  </si>
  <si>
    <t>2023-07-18 04:00</t>
  </si>
  <si>
    <t>2023-07-18 10:00</t>
  </si>
  <si>
    <t>2023-07-18 12:00</t>
  </si>
  <si>
    <t>2023-07-18 14:00</t>
  </si>
  <si>
    <t>2023-07-18 16:00</t>
  </si>
  <si>
    <t>2023-07-18 18:00</t>
  </si>
  <si>
    <t>2023-07-18 20:00</t>
  </si>
  <si>
    <t>2023-07-18 22:00</t>
  </si>
  <si>
    <t>2023-07-19 00:00</t>
  </si>
  <si>
    <t>2023-07-19 02:00</t>
  </si>
  <si>
    <t>2023-07-19 04:00</t>
  </si>
  <si>
    <t>2023-07-19 06:00</t>
  </si>
  <si>
    <t>2023-07-19 08:00</t>
  </si>
  <si>
    <t>2023-07-19 10:00</t>
  </si>
  <si>
    <t>2023-07-19 12:00</t>
  </si>
  <si>
    <t>2023-07-19 14:00</t>
  </si>
  <si>
    <t>2023-07-19 16:00</t>
  </si>
  <si>
    <t>2023-07-19 18:00</t>
  </si>
  <si>
    <t>2023-07-19 22:00</t>
  </si>
  <si>
    <t>2023-07-20 00:00</t>
  </si>
  <si>
    <t>2023-07-20 02:00</t>
  </si>
  <si>
    <t>2023-07-20 04:00</t>
  </si>
  <si>
    <t>2023-07-20 08:00</t>
  </si>
  <si>
    <t>2023-07-20 10:00</t>
  </si>
  <si>
    <t>2023-07-20 14:00</t>
  </si>
  <si>
    <t>2023-07-20 16:00</t>
  </si>
  <si>
    <t>2023-07-20 20:00</t>
  </si>
  <si>
    <t>2023-07-20 22:00</t>
  </si>
  <si>
    <t>2023-07-21 00:00</t>
  </si>
  <si>
    <t>2023-07-21 02:00</t>
  </si>
  <si>
    <t>2023-07-21 04:00</t>
  </si>
  <si>
    <t>2023-07-21 06:00</t>
  </si>
  <si>
    <t>2023-07-21 08:00</t>
  </si>
  <si>
    <t>2023-07-21 10:00</t>
  </si>
  <si>
    <t>2023-07-21 12:00</t>
  </si>
  <si>
    <t>2023-07-21 14:00</t>
  </si>
  <si>
    <t>2023-07-21 16:00</t>
  </si>
  <si>
    <t>2023-07-21 18:00</t>
  </si>
  <si>
    <t>2023-07-21 20:00</t>
  </si>
  <si>
    <t>2023-07-22 00:00</t>
  </si>
  <si>
    <t>2023-07-22 04:00</t>
  </si>
  <si>
    <t>2023-07-22 06:00</t>
  </si>
  <si>
    <t>2023-07-22 08:00</t>
  </si>
  <si>
    <t>2023-07-22 10:00</t>
  </si>
  <si>
    <t>2023-07-22 12:00</t>
  </si>
  <si>
    <t>2023-07-22 14:00</t>
  </si>
  <si>
    <t>2023-07-22 16:00</t>
  </si>
  <si>
    <t>2023-07-22 18:00</t>
  </si>
  <si>
    <t>2023-07-22 20:00</t>
  </si>
  <si>
    <t>2023-07-22 22:00</t>
  </si>
  <si>
    <t>2023-07-23 00:00</t>
  </si>
  <si>
    <t>2023-07-23 02:00</t>
  </si>
  <si>
    <t>2023-07-23 04:00</t>
  </si>
  <si>
    <t>2023-07-23 06:00</t>
  </si>
  <si>
    <t>2023-07-23 08:00</t>
  </si>
  <si>
    <t>2023-07-23 14:00</t>
  </si>
  <si>
    <t>2023-07-23 16:00</t>
  </si>
  <si>
    <t>2023-07-23 18:00</t>
  </si>
  <si>
    <t>2023-07-23 20:00</t>
  </si>
  <si>
    <t>2023-07-23 22:00</t>
  </si>
  <si>
    <t>2023-07-24 02:00</t>
  </si>
  <si>
    <t>2023-07-24 04:00</t>
  </si>
  <si>
    <t>2023-07-24 06:00</t>
  </si>
  <si>
    <t>2023-07-24 08:00</t>
  </si>
  <si>
    <t>2023-07-24 10:00</t>
  </si>
  <si>
    <t>2023-07-24 12:00</t>
  </si>
  <si>
    <t>2023-07-24 14:00</t>
  </si>
  <si>
    <t>2023-07-24 16:00</t>
  </si>
  <si>
    <t>2023-07-24 18:00</t>
  </si>
  <si>
    <t>2023-07-24 20:00</t>
  </si>
  <si>
    <t>2023-07-24 22:00</t>
  </si>
  <si>
    <t>2023-07-25 00:00</t>
  </si>
  <si>
    <t>2023-07-25 06:00</t>
  </si>
  <si>
    <t>2023-07-25 08:00</t>
  </si>
  <si>
    <t>2023-07-25 10:00</t>
  </si>
  <si>
    <t>2023-07-25 12:00</t>
  </si>
  <si>
    <t>2023-07-25 14:00</t>
  </si>
  <si>
    <t>2023-07-25 16:00</t>
  </si>
  <si>
    <t>2023-07-25 18:00</t>
  </si>
  <si>
    <t>2023-07-25 20:00</t>
  </si>
  <si>
    <t>2023-07-25 22:00</t>
  </si>
  <si>
    <t>2023-07-26 00:00</t>
  </si>
  <si>
    <t>2023-07-26 04:00</t>
  </si>
  <si>
    <t>2023-07-26 06:00</t>
  </si>
  <si>
    <t>2023-07-26 08:00</t>
  </si>
  <si>
    <t>2023-07-26 10:00</t>
  </si>
  <si>
    <t>2023-07-26 12:00</t>
  </si>
  <si>
    <t>2023-07-26 14:00</t>
  </si>
  <si>
    <t>2023-07-26 20:00</t>
  </si>
  <si>
    <t>2023-07-26 22:00</t>
  </si>
  <si>
    <t>2023-07-27 00:00</t>
  </si>
  <si>
    <t>2023-07-27 02:00</t>
  </si>
  <si>
    <t>2023-07-27 04:00</t>
  </si>
  <si>
    <t>2023-07-27 06:00</t>
  </si>
  <si>
    <t>2023-07-27 08:00</t>
  </si>
  <si>
    <t>2023-07-27 10:00</t>
  </si>
  <si>
    <t>2023-07-27 16:00</t>
  </si>
  <si>
    <t>2023-07-27 18:00</t>
  </si>
  <si>
    <t>2023-07-27 20:00</t>
  </si>
  <si>
    <t>2023-07-27 22:00</t>
  </si>
  <si>
    <t>2023-07-28 00:00</t>
  </si>
  <si>
    <t>2023-07-28 02:00</t>
  </si>
  <si>
    <t>2023-07-28 04:00</t>
  </si>
  <si>
    <t>2023-07-28 06:00</t>
  </si>
  <si>
    <t>2023-07-28 08:00</t>
  </si>
  <si>
    <t>2023-07-28 12:00</t>
  </si>
  <si>
    <t>2023-07-28 14:00</t>
  </si>
  <si>
    <t>2023-07-28 16:00</t>
  </si>
  <si>
    <t>2023-07-28 18:00</t>
  </si>
  <si>
    <t>2023-07-28 20:00</t>
  </si>
  <si>
    <t>2023-07-28 22:00</t>
  </si>
  <si>
    <t>2023-07-29 00:00</t>
  </si>
  <si>
    <t>2023-07-29 02:00</t>
  </si>
  <si>
    <t>2023-07-29 04:00</t>
  </si>
  <si>
    <t>2023-07-29 06:00</t>
  </si>
  <si>
    <t>2023-07-29 08:00</t>
  </si>
  <si>
    <t>2023-07-29 10:00</t>
  </si>
  <si>
    <t>2023-07-29 12:00</t>
  </si>
  <si>
    <t>2023-07-29 14:00</t>
  </si>
  <si>
    <t>2023-07-29 16:00</t>
  </si>
  <si>
    <t>2023-07-29 18:00</t>
  </si>
  <si>
    <t>2023-07-29 20:00</t>
  </si>
  <si>
    <t>2023-07-30 02:00</t>
  </si>
  <si>
    <t>2023-07-30 04:00</t>
  </si>
  <si>
    <t>2023-07-30 06:00</t>
  </si>
  <si>
    <t>2023-07-30 08:00</t>
  </si>
  <si>
    <t>2023-07-30 10:00</t>
  </si>
  <si>
    <t>2023-07-30 12:00</t>
  </si>
  <si>
    <t>2023-07-30 14:00</t>
  </si>
  <si>
    <t>2023-07-30 16:00</t>
  </si>
  <si>
    <t>2023-07-30 18:00</t>
  </si>
  <si>
    <t>2023-07-30 20:00</t>
  </si>
  <si>
    <t>2023-07-30 22:00</t>
  </si>
  <si>
    <t>2023-07-31 02:00</t>
  </si>
  <si>
    <t>2023-07-31 04:00</t>
  </si>
  <si>
    <t>2023-07-31 06:00</t>
  </si>
  <si>
    <t>2023-07-31 08:00</t>
  </si>
  <si>
    <t>2023-07-31 10:00</t>
  </si>
  <si>
    <t>2023-07-31 12:00</t>
  </si>
  <si>
    <t>2023-07-31 16:00</t>
  </si>
  <si>
    <t>2023-07-31 18:00</t>
  </si>
  <si>
    <t>2023-07-31 20:00</t>
  </si>
  <si>
    <t>2023-07-31 22:00</t>
  </si>
  <si>
    <t>2023-08-01 00:00</t>
  </si>
  <si>
    <t>2023-08-01 02:00</t>
  </si>
  <si>
    <t>2023-08-01 04:00</t>
  </si>
  <si>
    <t>2023-08-01 06:00</t>
  </si>
  <si>
    <t>2023-08-01 08:00</t>
  </si>
  <si>
    <t>2023-08-01 10:00</t>
  </si>
  <si>
    <t>2023-08-01 12:00</t>
  </si>
  <si>
    <t>2023-08-01 14:00</t>
  </si>
  <si>
    <t>2023-08-01 16:00</t>
  </si>
  <si>
    <t>2023-08-01 18:00</t>
  </si>
  <si>
    <t>2023-08-01 20:00</t>
  </si>
  <si>
    <t>2023-08-01 22:00</t>
  </si>
  <si>
    <t>2023-08-02 00:00</t>
  </si>
  <si>
    <t>2023-08-02 02:00</t>
  </si>
  <si>
    <t>2023-08-02 06:00</t>
  </si>
  <si>
    <t>2023-08-02 08:00</t>
  </si>
  <si>
    <t>2023-08-02 10:00</t>
  </si>
  <si>
    <t>2023-08-02 12:00</t>
  </si>
  <si>
    <t>2023-08-02 14:00</t>
  </si>
  <si>
    <t>2023-08-02 16:00</t>
  </si>
  <si>
    <t>2023-08-02 18:00</t>
  </si>
  <si>
    <t>2023-08-02 20:00</t>
  </si>
  <si>
    <t>2023-08-02 22:00</t>
  </si>
  <si>
    <t>2023-08-03 00:00</t>
  </si>
  <si>
    <t>2023-08-03 02:00</t>
  </si>
  <si>
    <t>2023-08-03 04:00</t>
  </si>
  <si>
    <t>2023-08-03 06:00</t>
  </si>
  <si>
    <t>2023-08-03 08:00</t>
  </si>
  <si>
    <t>2023-08-03 10:00</t>
  </si>
  <si>
    <t>2023-08-03 12:00</t>
  </si>
  <si>
    <t>2023-08-03 14:00</t>
  </si>
  <si>
    <t>2023-08-03 16:00</t>
  </si>
  <si>
    <t>2023-08-03 18:00</t>
  </si>
  <si>
    <t>2023-08-03 20:00</t>
  </si>
  <si>
    <t>2023-08-04 00:00</t>
  </si>
  <si>
    <t>2023-08-04 02:00</t>
  </si>
  <si>
    <t>2023-08-04 04:00</t>
  </si>
  <si>
    <t>2023-08-04 06:00</t>
  </si>
  <si>
    <t>2023-08-04 08:00</t>
  </si>
  <si>
    <t>2023-08-04 10:00</t>
  </si>
  <si>
    <t>2023-08-04 12:00</t>
  </si>
  <si>
    <t>2023-08-04 14:00</t>
  </si>
  <si>
    <t>2023-08-04 16:00</t>
  </si>
  <si>
    <t>2023-08-04 18:00</t>
  </si>
  <si>
    <t>2023-08-04 20:00</t>
  </si>
  <si>
    <t>2023-08-04 22:00</t>
  </si>
  <si>
    <t>2023-08-05 00:00</t>
  </si>
  <si>
    <t>2023-08-05 04:00</t>
  </si>
  <si>
    <t>2023-08-05 06:00</t>
  </si>
  <si>
    <t>2023-08-05 08:00</t>
  </si>
  <si>
    <t>2023-08-05 10:00</t>
  </si>
  <si>
    <t>2023-08-05 14:00</t>
  </si>
  <si>
    <t>2023-08-05 16:00</t>
  </si>
  <si>
    <t>2023-08-05 18:00</t>
  </si>
  <si>
    <t>2023-08-05 22:00</t>
  </si>
  <si>
    <t>2023-08-06 00:00</t>
  </si>
  <si>
    <t>2023-08-06 02:00</t>
  </si>
  <si>
    <t>2023-08-06 04:00</t>
  </si>
  <si>
    <t>2023-08-06 06:00</t>
  </si>
  <si>
    <t>2023-08-06 08:00</t>
  </si>
  <si>
    <t>2023-08-06 10:00</t>
  </si>
  <si>
    <t>2023-08-06 12:00</t>
  </si>
  <si>
    <t>2023-08-06 16:00</t>
  </si>
  <si>
    <t>2023-08-06 18:00</t>
  </si>
  <si>
    <t>2023-08-06 20:00</t>
  </si>
  <si>
    <t>2023-08-06 22:00</t>
  </si>
  <si>
    <t>2023-08-07 00:00</t>
  </si>
  <si>
    <t>2023-08-07 02:00</t>
  </si>
  <si>
    <t>2023-08-07 04:00</t>
  </si>
  <si>
    <t>2023-08-07 06:00</t>
  </si>
  <si>
    <t>2023-08-07 08:00</t>
  </si>
  <si>
    <t>2023-08-07 10:00</t>
  </si>
  <si>
    <t>2023-08-07 14:00</t>
  </si>
  <si>
    <t>2023-08-07 16:00</t>
  </si>
  <si>
    <t>2023-08-07 18:00</t>
  </si>
  <si>
    <t>2023-08-07 20:00</t>
  </si>
  <si>
    <t>2023-08-07 22:00</t>
  </si>
  <si>
    <t>2023-08-08 00:00</t>
  </si>
  <si>
    <t>2023-08-08 02:00</t>
  </si>
  <si>
    <t>2023-08-08 04:00</t>
  </si>
  <si>
    <t>2023-08-08 06:00</t>
  </si>
  <si>
    <t>2023-08-08 08:00</t>
  </si>
  <si>
    <t>2023-08-08 10:00</t>
  </si>
  <si>
    <t>2023-08-08 14:00</t>
  </si>
  <si>
    <t>2023-08-08 16:00</t>
  </si>
  <si>
    <t>2023-08-08 18:00</t>
  </si>
  <si>
    <t>2023-08-08 20:00</t>
  </si>
  <si>
    <t>2023-08-08 22:00</t>
  </si>
  <si>
    <t>2023-08-09 00:00</t>
  </si>
  <si>
    <t>2023-08-09 02:00</t>
  </si>
  <si>
    <t>2023-08-09 04:00</t>
  </si>
  <si>
    <t>2023-08-09 06:00</t>
  </si>
  <si>
    <t>2023-08-09 08:00</t>
  </si>
  <si>
    <t>2023-08-09 10:00</t>
  </si>
  <si>
    <t>2023-08-09 16:00</t>
  </si>
  <si>
    <t>2023-08-09 18:00</t>
  </si>
  <si>
    <t>2023-08-09 20:00</t>
  </si>
  <si>
    <t>2023-08-09 22:00</t>
  </si>
  <si>
    <t>2023-08-10 00:00</t>
  </si>
  <si>
    <t>2023-08-10 02:00</t>
  </si>
  <si>
    <t>2023-08-10 04:00</t>
  </si>
  <si>
    <t>2023-08-10 06:00</t>
  </si>
  <si>
    <t>2023-08-10 08:00</t>
  </si>
  <si>
    <t>2023-08-10 10:00</t>
  </si>
  <si>
    <t>2023-08-10 12:00</t>
  </si>
  <si>
    <t>2023-08-10 16:00</t>
  </si>
  <si>
    <t>2023-08-10 20:00</t>
  </si>
  <si>
    <t>2023-08-10 22:00</t>
  </si>
  <si>
    <t>2023-08-11 04:00</t>
  </si>
  <si>
    <t>2023-08-11 06:00</t>
  </si>
  <si>
    <t>2023-08-11 08:00</t>
  </si>
  <si>
    <t>2023-08-11 10:01</t>
  </si>
  <si>
    <t>2023-08-11 12:00</t>
  </si>
  <si>
    <t>2023-08-11 16:00</t>
  </si>
  <si>
    <t>2023-08-11 20:00</t>
  </si>
  <si>
    <t>2023-08-11 22:00</t>
  </si>
  <si>
    <t>2023-08-12 00:00</t>
  </si>
  <si>
    <t>2023-08-12 02:00</t>
  </si>
  <si>
    <t>2023-08-12 04:00</t>
  </si>
  <si>
    <t>2023-08-12 06:00</t>
  </si>
  <si>
    <t>2023-08-12 08:00</t>
  </si>
  <si>
    <t>2023-08-12 10:00</t>
  </si>
  <si>
    <t>2023-08-12 12:00</t>
  </si>
  <si>
    <t>2023-08-12 16:00</t>
  </si>
  <si>
    <t>2023-08-12 18:00</t>
  </si>
  <si>
    <t>2023-08-12 20:00</t>
  </si>
  <si>
    <t>2023-08-12 22:00</t>
  </si>
  <si>
    <t>2023-08-13 00:00</t>
  </si>
  <si>
    <t>2023-08-13 02:00</t>
  </si>
  <si>
    <t>2023-08-13 04:00</t>
  </si>
  <si>
    <t>2023-08-13 06:00</t>
  </si>
  <si>
    <t>2023-08-13 12:00</t>
  </si>
  <si>
    <t>2023-08-13 14:00</t>
  </si>
  <si>
    <t>2023-08-13 16:00</t>
  </si>
  <si>
    <t>2023-08-13 18:00</t>
  </si>
  <si>
    <t>2023-08-13 22:00</t>
  </si>
  <si>
    <t>2023-08-14 00:00</t>
  </si>
  <si>
    <t>2023-08-14 02:00</t>
  </si>
  <si>
    <t>2023-08-14 04:00</t>
  </si>
  <si>
    <t>2023-08-14 06:00</t>
  </si>
  <si>
    <t>2023-08-14 08:00</t>
  </si>
  <si>
    <t>2023-08-14 14:00</t>
  </si>
  <si>
    <t>2023-08-14 16:00</t>
  </si>
  <si>
    <t>2023-08-14 18:00</t>
  </si>
  <si>
    <t>2023-08-14 20:00</t>
  </si>
  <si>
    <t>2023-08-14 22:00</t>
  </si>
  <si>
    <t>2023-08-15 00:00</t>
  </si>
  <si>
    <t>2023-08-15 06:00</t>
  </si>
  <si>
    <t>2023-08-15 08:00</t>
  </si>
  <si>
    <t>2023-08-15 10:00</t>
  </si>
  <si>
    <t>2023-08-15 12:00</t>
  </si>
  <si>
    <t>2023-08-15 14:00</t>
  </si>
  <si>
    <t>2023-08-15 16:00</t>
  </si>
  <si>
    <t>2023-08-15 18:00</t>
  </si>
  <si>
    <t>2023-08-15 20:00</t>
  </si>
  <si>
    <t>2023-08-15 22:00</t>
  </si>
  <si>
    <t>2023-08-16 00:00</t>
  </si>
  <si>
    <t>2023-08-16 02:00</t>
  </si>
  <si>
    <t>2023-08-16 04:00</t>
  </si>
  <si>
    <t>2023-08-16 06:00</t>
  </si>
  <si>
    <t>2023-08-16 08:00</t>
  </si>
  <si>
    <t>2023-08-16 10:00</t>
  </si>
  <si>
    <t>2023-08-16 12:00</t>
  </si>
  <si>
    <t>2023-08-16 14:00</t>
  </si>
  <si>
    <t>2023-08-16 16:00</t>
  </si>
  <si>
    <t>2023-08-16 18:00</t>
  </si>
  <si>
    <t>2023-08-16 20:00</t>
  </si>
  <si>
    <t>2023-08-17 00:00</t>
  </si>
  <si>
    <t>2023-08-17 02:00</t>
  </si>
  <si>
    <t>2023-08-17 04:00</t>
  </si>
  <si>
    <t>2023-08-17 06:00</t>
  </si>
  <si>
    <t>2023-08-17 08:00</t>
  </si>
  <si>
    <t>2023-08-17 10:00</t>
  </si>
  <si>
    <t>2023-08-17 12:00</t>
  </si>
  <si>
    <t>2023-08-17 14:00</t>
  </si>
  <si>
    <t>2023-08-17 16:00</t>
  </si>
  <si>
    <t>2023-08-17 20:00</t>
  </si>
  <si>
    <t>2023-08-17 22:00</t>
  </si>
  <si>
    <t>2023-08-18 02:00</t>
  </si>
  <si>
    <t>2023-08-18 04:00</t>
  </si>
  <si>
    <t>2023-08-18 06:00</t>
  </si>
  <si>
    <t>2023-08-18 08:00</t>
  </si>
  <si>
    <t>2023-08-18 10:00</t>
  </si>
  <si>
    <t>2023-08-18 12:00</t>
  </si>
  <si>
    <t>2023-08-18 14:00</t>
  </si>
  <si>
    <t>2023-08-18 20:00</t>
  </si>
  <si>
    <t>2023-08-18 22:00</t>
  </si>
  <si>
    <t>2023-08-19 00:00</t>
  </si>
  <si>
    <t>2023-08-19 02:00</t>
  </si>
  <si>
    <t>2023-08-19 04:00</t>
  </si>
  <si>
    <t>2023-08-19 06:00</t>
  </si>
  <si>
    <t>2023-08-19 08:00</t>
  </si>
  <si>
    <t>2023-08-19 10:00</t>
  </si>
  <si>
    <t>2023-08-19 12:00</t>
  </si>
  <si>
    <t>2023-08-19 14:00</t>
  </si>
  <si>
    <t>2023-08-19 18:00</t>
  </si>
  <si>
    <t>2023-08-19 20:00</t>
  </si>
  <si>
    <t>2023-08-19 22:00</t>
  </si>
  <si>
    <t>2023-08-20 00:00</t>
  </si>
  <si>
    <t>2023-08-20 02:00</t>
  </si>
  <si>
    <t>2023-08-20 04:00</t>
  </si>
  <si>
    <t>2023-08-20 06:00</t>
  </si>
  <si>
    <t>2023-08-20 08:00</t>
  </si>
  <si>
    <t>2023-08-20 10:00</t>
  </si>
  <si>
    <t>2023-08-20 14:00</t>
  </si>
  <si>
    <t>2023-08-20 18:00</t>
  </si>
  <si>
    <t>2023-08-20 20:00</t>
  </si>
  <si>
    <t>2023-08-20 22:00</t>
  </si>
  <si>
    <t>2023-08-21 00:00</t>
  </si>
  <si>
    <t>2023-08-21 02:00</t>
  </si>
  <si>
    <t>2023-08-21 04:00</t>
  </si>
  <si>
    <t>2023-08-21 06:00</t>
  </si>
  <si>
    <t>2023-08-21 08:00</t>
  </si>
  <si>
    <t>2023-08-21 10:00</t>
  </si>
  <si>
    <t>2023-08-21 12:00</t>
  </si>
  <si>
    <t>2023-08-21 16:00</t>
  </si>
  <si>
    <t>2023-08-21 18:00</t>
  </si>
  <si>
    <t>2023-08-21 20:00</t>
  </si>
  <si>
    <t>2023-08-21 22:00</t>
  </si>
  <si>
    <t>2023-08-22 00:00</t>
  </si>
  <si>
    <t>2023-08-22 02:00</t>
  </si>
  <si>
    <t>2023-08-22 04:00</t>
  </si>
  <si>
    <t>2023-08-22 06:00</t>
  </si>
  <si>
    <t>2023-08-22 12:00</t>
  </si>
  <si>
    <t>2023-08-22 14:00</t>
  </si>
  <si>
    <t>2023-08-22 16:00</t>
  </si>
  <si>
    <t>2023-08-22 18:00</t>
  </si>
  <si>
    <t>2023-08-22 20:00</t>
  </si>
  <si>
    <t>2023-08-22 22:00</t>
  </si>
  <si>
    <t>2023-08-23 00:00</t>
  </si>
  <si>
    <t>2023-08-23 04:00</t>
  </si>
  <si>
    <t>2023-08-23 06:00</t>
  </si>
  <si>
    <t>2023-08-23 08:00</t>
  </si>
  <si>
    <t>2023-08-23 10:00</t>
  </si>
  <si>
    <t>2023-08-23 18:00</t>
  </si>
  <si>
    <t>2023-08-23 20:00</t>
  </si>
  <si>
    <t>2023-08-23 22:00</t>
  </si>
  <si>
    <t>2023-08-24 00:00</t>
  </si>
  <si>
    <t>2023-08-24 02:00</t>
  </si>
  <si>
    <t>2023-08-24 06:00</t>
  </si>
  <si>
    <t>2023-08-24 08:00</t>
  </si>
  <si>
    <t>2023-08-24 10:00</t>
  </si>
  <si>
    <t>2023-08-24 12:00</t>
  </si>
  <si>
    <t>2023-08-24 14:00</t>
  </si>
  <si>
    <t>2023-08-24 16:00</t>
  </si>
  <si>
    <t>2023-08-24 20:00</t>
  </si>
  <si>
    <t>2023-08-24 22:00</t>
  </si>
  <si>
    <t>2023-08-25 00:00</t>
  </si>
  <si>
    <t>2023-08-25 02:00</t>
  </si>
  <si>
    <t>2023-08-25 04:00</t>
  </si>
  <si>
    <t>2023-08-25 06:00</t>
  </si>
  <si>
    <t>2023-08-25 08:00</t>
  </si>
  <si>
    <t>2023-08-25 10:00</t>
  </si>
  <si>
    <t>2023-08-25 12:00</t>
  </si>
  <si>
    <t>2023-08-25 14:00</t>
  </si>
  <si>
    <t>2023-08-25 16:00</t>
  </si>
  <si>
    <t>2023-08-25 18:00</t>
  </si>
  <si>
    <t>2023-08-25 20:00</t>
  </si>
  <si>
    <t>2023-08-25 22:00</t>
  </si>
  <si>
    <t>2023-08-26 00:00</t>
  </si>
  <si>
    <t>2023-08-26 02:00</t>
  </si>
  <si>
    <t>2023-08-26 04:00</t>
  </si>
  <si>
    <t>2023-08-26 06:00</t>
  </si>
  <si>
    <t>2023-08-26 08:00</t>
  </si>
  <si>
    <t>2023-08-26 10:00</t>
  </si>
  <si>
    <t>2023-08-26 12:00</t>
  </si>
  <si>
    <t>2023-08-26 14:00</t>
  </si>
  <si>
    <t>2023-08-26 20:00</t>
  </si>
  <si>
    <t>2023-08-26 22:00</t>
  </si>
  <si>
    <t>2023-08-27 00:00</t>
  </si>
  <si>
    <t>2023-08-27 02:00</t>
  </si>
  <si>
    <t>2023-08-27 04:00</t>
  </si>
  <si>
    <t>2023-08-27 06:00</t>
  </si>
  <si>
    <t>2023-08-27 08:00</t>
  </si>
  <si>
    <t>2023-08-27 12:00</t>
  </si>
  <si>
    <t>2023-08-27 14:00</t>
  </si>
  <si>
    <t>2023-08-27 16:00</t>
  </si>
  <si>
    <t>2023-08-27 18:00</t>
  </si>
  <si>
    <t>2023-08-27 20:00</t>
  </si>
  <si>
    <t>2023-08-27 22:00</t>
  </si>
  <si>
    <t>2023-08-28 00:00</t>
  </si>
  <si>
    <t>2023-08-28 02:00</t>
  </si>
  <si>
    <t>2023-08-28 04:00</t>
  </si>
  <si>
    <t>2023-08-28 06:00</t>
  </si>
  <si>
    <t>2023-08-28 08:00</t>
  </si>
  <si>
    <t>2023-08-28 12:00</t>
  </si>
  <si>
    <t>2023-08-28 14:00</t>
  </si>
  <si>
    <t>2023-08-28 16:00</t>
  </si>
  <si>
    <t>2023-08-28 18:00</t>
  </si>
  <si>
    <t>2023-08-29 00:00</t>
  </si>
  <si>
    <t>2023-08-29 02:00</t>
  </si>
  <si>
    <t>2023-08-29 04:00</t>
  </si>
  <si>
    <t>2023-08-29 06:00</t>
  </si>
  <si>
    <t>2023-08-29 08:00</t>
  </si>
  <si>
    <t>2023-08-29 10:00</t>
  </si>
  <si>
    <t>2023-08-29 12:00</t>
  </si>
  <si>
    <t>2023-08-29 14:00</t>
  </si>
  <si>
    <t>2023-08-29 16:00</t>
  </si>
  <si>
    <t>2023-08-29 18:00</t>
  </si>
  <si>
    <t>2023-08-29 20:00</t>
  </si>
  <si>
    <t>2023-08-29 22:00</t>
  </si>
  <si>
    <t>2023-08-30 00:00</t>
  </si>
  <si>
    <t>2023-08-30 02:00</t>
  </si>
  <si>
    <t>2023-08-30 04:00</t>
  </si>
  <si>
    <t>2023-08-30 08:00</t>
  </si>
  <si>
    <t>2023-08-30 10:00</t>
  </si>
  <si>
    <t>2023-08-30 12:00</t>
  </si>
  <si>
    <t>2023-08-30 14:00</t>
  </si>
  <si>
    <t>2023-08-30 16:00</t>
  </si>
  <si>
    <t>2023-08-30 18:00</t>
  </si>
  <si>
    <t>2023-08-30 22:00</t>
  </si>
  <si>
    <t>2023-08-31 02:00</t>
  </si>
  <si>
    <t>2023-08-31 04:00</t>
  </si>
  <si>
    <t>2023-08-31 06:00</t>
  </si>
  <si>
    <t>2023-08-31 08:00</t>
  </si>
  <si>
    <t>2023-08-31 10:00</t>
  </si>
  <si>
    <t>2023-08-31 12:00</t>
  </si>
  <si>
    <t>2023-08-31 14:00</t>
  </si>
  <si>
    <t>2023-08-31 16:00</t>
  </si>
  <si>
    <t>2023-08-31 18:00</t>
  </si>
  <si>
    <t>2023-08-31 20:00</t>
  </si>
  <si>
    <t>2023-08-31 22:00</t>
  </si>
  <si>
    <t>2023-09-01 02:00</t>
  </si>
  <si>
    <t>2023-09-01 04:00</t>
  </si>
  <si>
    <t>2023-09-01 06:00</t>
  </si>
  <si>
    <t>2023-09-01 08:00</t>
  </si>
  <si>
    <t>2023-09-01 10:00</t>
  </si>
  <si>
    <t>2023-09-01 12:00</t>
  </si>
  <si>
    <t>2023-09-01 14:00</t>
  </si>
  <si>
    <t>2023-09-01 16:00</t>
  </si>
  <si>
    <t>2023-09-01 18:00</t>
  </si>
  <si>
    <t>2023-09-01 20:00</t>
  </si>
  <si>
    <t>2023-09-01 22:00</t>
  </si>
  <si>
    <t>2023-09-02 00:00</t>
  </si>
  <si>
    <t>2023-09-02 06:00</t>
  </si>
  <si>
    <t>2023-09-02 08:00</t>
  </si>
  <si>
    <t>2023-09-02 10:00</t>
  </si>
  <si>
    <t>2023-09-02 12:00</t>
  </si>
  <si>
    <t>2023-09-02 14:00</t>
  </si>
  <si>
    <t>2023-09-02 18:00</t>
  </si>
  <si>
    <t>2023-09-02 20:00</t>
  </si>
  <si>
    <t>2023-09-02 22:00</t>
  </si>
  <si>
    <t>2023-09-03 00:00</t>
  </si>
  <si>
    <t>2023-09-03 02:00</t>
  </si>
  <si>
    <t>2023-09-03 04:00</t>
  </si>
  <si>
    <t>2023-09-03 06:00</t>
  </si>
  <si>
    <t>2023-09-03 08:00</t>
  </si>
  <si>
    <t>2023-09-03 10:00</t>
  </si>
  <si>
    <t>2023-09-03 12:00</t>
  </si>
  <si>
    <t>2023-09-03 14:00</t>
  </si>
  <si>
    <t>2023-09-03 16:00</t>
  </si>
  <si>
    <t>2023-09-03 18:00</t>
  </si>
  <si>
    <t>2023-09-03 20:00</t>
  </si>
  <si>
    <t>2023-09-03 22:00</t>
  </si>
  <si>
    <t>2023-09-04 00:00</t>
  </si>
  <si>
    <t>2023-09-04 04:00</t>
  </si>
  <si>
    <t>2023-09-04 06:00</t>
  </si>
  <si>
    <t>2023-09-04 08:00</t>
  </si>
  <si>
    <t>2023-09-04 10:00</t>
  </si>
  <si>
    <t>2023-09-04 12:00</t>
  </si>
  <si>
    <t>2023-09-04 14:00</t>
  </si>
  <si>
    <t>2023-09-04 16:00</t>
  </si>
  <si>
    <t>2023-09-04 18:00</t>
  </si>
  <si>
    <t>2023-09-04 20:00</t>
  </si>
  <si>
    <t>2023-09-04 22:00</t>
  </si>
  <si>
    <t>2023-09-05 00:00</t>
  </si>
  <si>
    <t>2023-09-05 02:00</t>
  </si>
  <si>
    <t>2023-09-05 04:00</t>
  </si>
  <si>
    <t>2023-09-05 06:00</t>
  </si>
  <si>
    <t>2023-09-05 10:00</t>
  </si>
  <si>
    <t>2023-09-05 12:00</t>
  </si>
  <si>
    <t>2023-09-05 14:00</t>
  </si>
  <si>
    <t>2023-09-05 16:00</t>
  </si>
  <si>
    <t>2023-09-05 18:00</t>
  </si>
  <si>
    <t>2023-09-05 20:00</t>
  </si>
  <si>
    <t>2023-09-05 22:00</t>
  </si>
  <si>
    <t>2023-09-06 00:00</t>
  </si>
  <si>
    <t>2023-09-06 02:00</t>
  </si>
  <si>
    <t>2023-09-06 04:00</t>
  </si>
  <si>
    <t>2023-09-06 06:00</t>
  </si>
  <si>
    <t>2023-09-06 12:00</t>
  </si>
  <si>
    <t>2023-09-06 14:00</t>
  </si>
  <si>
    <t>2023-09-06 18:00</t>
  </si>
  <si>
    <t>2023-09-06 20:00</t>
  </si>
  <si>
    <t>2023-09-06 22:00</t>
  </si>
  <si>
    <t>2023-09-07 00:00</t>
  </si>
  <si>
    <t>2023-09-07 02:00</t>
  </si>
  <si>
    <t>2023-09-07 04:00</t>
  </si>
  <si>
    <t>2023-09-07 06:00</t>
  </si>
  <si>
    <t>2023-09-07 08:00</t>
  </si>
  <si>
    <t>2023-09-07 10:00</t>
  </si>
  <si>
    <t>2023-09-07 12:00</t>
  </si>
  <si>
    <t>2023-09-07 14:00</t>
  </si>
  <si>
    <t>2023-09-07 16:00</t>
  </si>
  <si>
    <t>2023-09-07 18:00</t>
  </si>
  <si>
    <t>2023-09-07 20:00</t>
  </si>
  <si>
    <t>2023-09-07 22:00</t>
  </si>
  <si>
    <t>2023-09-08 00:00</t>
  </si>
  <si>
    <t>2023-09-08 02:00</t>
  </si>
  <si>
    <t>2023-09-08 04:00</t>
  </si>
  <si>
    <t>2023-09-08 06:00</t>
  </si>
  <si>
    <t>2023-09-08 08:00</t>
  </si>
  <si>
    <t>2023-09-08 10:00</t>
  </si>
  <si>
    <t>2023-09-08 12:00</t>
  </si>
  <si>
    <t>2023-09-08 14:00</t>
  </si>
  <si>
    <t>2023-09-08 16:00</t>
  </si>
  <si>
    <t>2023-09-08 20:00</t>
  </si>
  <si>
    <t>2023-09-08 22:00</t>
  </si>
  <si>
    <t>2023-09-09 00:00</t>
  </si>
  <si>
    <t>2023-09-09 02:00</t>
  </si>
  <si>
    <t>2023-09-09 04:00</t>
  </si>
  <si>
    <t>2023-09-09 06:00</t>
  </si>
  <si>
    <t>2023-09-09 08:00</t>
  </si>
  <si>
    <t>2023-09-09 10:00</t>
  </si>
  <si>
    <t>2023-09-09 12:00</t>
  </si>
  <si>
    <t>2023-09-09 14:00</t>
  </si>
  <si>
    <t>2023-09-09 16:00</t>
  </si>
  <si>
    <t>2023-09-09 18:00</t>
  </si>
  <si>
    <t>2023-09-09 20:00</t>
  </si>
  <si>
    <t>2023-09-09 22:00</t>
  </si>
  <si>
    <t>2023-09-10 00:00</t>
  </si>
  <si>
    <t>2023-09-10 02:00</t>
  </si>
  <si>
    <t>2023-09-10 04:00</t>
  </si>
  <si>
    <t>2023-09-10 06:00</t>
  </si>
  <si>
    <t>2023-09-10 08:00</t>
  </si>
  <si>
    <t>2023-09-10 10:00</t>
  </si>
  <si>
    <t>2023-09-10 12:00</t>
  </si>
  <si>
    <t>2023-09-10 14:00</t>
  </si>
  <si>
    <t>2023-09-10 16:00</t>
  </si>
  <si>
    <t>2023-09-10 18:00</t>
  </si>
  <si>
    <t>2023-09-10 22:00</t>
  </si>
  <si>
    <t>2023-09-11 04:00</t>
  </si>
  <si>
    <t>2023-09-11 06:00</t>
  </si>
  <si>
    <t>2023-09-11 08:00</t>
  </si>
  <si>
    <t>2023-09-11 10:00</t>
  </si>
  <si>
    <t>2023-09-11 12:00</t>
  </si>
  <si>
    <t>2023-09-11 14:00</t>
  </si>
  <si>
    <t>2023-09-11 16:00</t>
  </si>
  <si>
    <t>2023-09-11 18:00</t>
  </si>
  <si>
    <t>2023-09-11 20:00</t>
  </si>
  <si>
    <t>2023-09-11 22:00</t>
  </si>
  <si>
    <t>2023-09-12 00:00</t>
  </si>
  <si>
    <t>2023-09-12 02:00</t>
  </si>
  <si>
    <t>2023-09-12 04:00</t>
  </si>
  <si>
    <t>2023-09-12 06:00</t>
  </si>
  <si>
    <t>2023-09-12 08:00</t>
  </si>
  <si>
    <t>2023-09-12 10:00</t>
  </si>
  <si>
    <t>2023-09-12 12:00</t>
  </si>
  <si>
    <t>2023-09-12 14:00</t>
  </si>
  <si>
    <t>2023-09-12 18:00</t>
  </si>
  <si>
    <t>2023-09-12 20:00</t>
  </si>
  <si>
    <t>2023-09-12 22:00</t>
  </si>
  <si>
    <t>2023-09-13 00:00</t>
  </si>
  <si>
    <t>2023-09-13 02:00</t>
  </si>
  <si>
    <t>2023-09-13 10:00</t>
  </si>
  <si>
    <t>2023-09-13 12:00</t>
  </si>
  <si>
    <t>2023-09-13 14:00</t>
  </si>
  <si>
    <t>2023-09-13 16:00</t>
  </si>
  <si>
    <t>2023-09-13 18:00</t>
  </si>
  <si>
    <t>2023-09-13 20:00</t>
  </si>
  <si>
    <t>2023-09-13 22:00</t>
  </si>
  <si>
    <t>2023-09-14 00:00</t>
  </si>
  <si>
    <t>2023-09-14 02:00</t>
  </si>
  <si>
    <t>2023-09-14 04:00</t>
  </si>
  <si>
    <t>2023-09-14 06:00</t>
  </si>
  <si>
    <t>2023-09-14 08:00</t>
  </si>
  <si>
    <t>2023-09-14 10:00</t>
  </si>
  <si>
    <t>2023-09-14 12:00</t>
  </si>
  <si>
    <t>2023-09-14 14:00</t>
  </si>
  <si>
    <t>2023-09-14 16:00</t>
  </si>
  <si>
    <t>2023-09-14 18:00</t>
  </si>
  <si>
    <t>2023-09-14 20:00</t>
  </si>
  <si>
    <t>2023-09-14 22:00</t>
  </si>
  <si>
    <t>2023-09-15 00:00</t>
  </si>
  <si>
    <t>2023-09-15 02:00</t>
  </si>
  <si>
    <t>2023-09-15 04:00</t>
  </si>
  <si>
    <t>2023-09-15 06:00</t>
  </si>
  <si>
    <t>2023-09-15 08:00</t>
  </si>
  <si>
    <t>2023-09-15 10:00</t>
  </si>
  <si>
    <t>2023-09-15 14:00</t>
  </si>
  <si>
    <t>2023-09-15 20:00</t>
  </si>
  <si>
    <t>2023-09-15 22:00</t>
  </si>
  <si>
    <t>2023-09-16 00:00</t>
  </si>
  <si>
    <t>2023-09-16 02:00</t>
  </si>
  <si>
    <t>2023-09-16 04:00</t>
  </si>
  <si>
    <t>2023-09-16 06:00</t>
  </si>
  <si>
    <t>2023-09-16 08:00</t>
  </si>
  <si>
    <t>2023-09-16 12:00</t>
  </si>
  <si>
    <t>2023-09-16 14:00</t>
  </si>
  <si>
    <t>2023-09-16 18:00</t>
  </si>
  <si>
    <t>2023-09-16 20:00</t>
  </si>
  <si>
    <t>2023-09-16 22:00</t>
  </si>
  <si>
    <t>2023-09-17 02:00</t>
  </si>
  <si>
    <t>2023-09-17 04:00</t>
  </si>
  <si>
    <t>2023-09-17 06:00</t>
  </si>
  <si>
    <t>2023-09-17 08:00</t>
  </si>
  <si>
    <t>2023-09-17 10:00</t>
  </si>
  <si>
    <t>2023-09-17 12:00</t>
  </si>
  <si>
    <t>2023-09-17 14:00</t>
  </si>
  <si>
    <t>2023-09-17 16:00</t>
  </si>
  <si>
    <t>2023-09-17 18:00</t>
  </si>
  <si>
    <t>2023-09-17 20:00</t>
  </si>
  <si>
    <t>2023-09-18 00:00</t>
  </si>
  <si>
    <t>2023-09-18 04:00</t>
  </si>
  <si>
    <t>2023-09-18 06:00</t>
  </si>
  <si>
    <t>2023-09-18 08:00</t>
  </si>
  <si>
    <t>2023-09-18 10:00</t>
  </si>
  <si>
    <t>2023-09-18 12:00</t>
  </si>
  <si>
    <t>2023-09-18 14:00</t>
  </si>
  <si>
    <t>2023-09-18 16:00</t>
  </si>
  <si>
    <t>2023-09-18 18:00</t>
  </si>
  <si>
    <t>2023-09-18 20:00</t>
  </si>
  <si>
    <t>2023-09-18 22:00</t>
  </si>
  <si>
    <t>2023-09-19 00:00</t>
  </si>
  <si>
    <t>2023-09-19 02:00</t>
  </si>
  <si>
    <t>2023-09-19 04:00</t>
  </si>
  <si>
    <t>2023-09-19 06:00</t>
  </si>
  <si>
    <t>2023-09-19 08:00</t>
  </si>
  <si>
    <t>2023-09-19 10:00</t>
  </si>
  <si>
    <t>2023-09-19 12:00</t>
  </si>
  <si>
    <t>2023-09-19 14:00</t>
  </si>
  <si>
    <t>2023-09-19 16:00</t>
  </si>
  <si>
    <t>2023-09-19 20:00</t>
  </si>
  <si>
    <t>2023-09-19 22:00</t>
  </si>
  <si>
    <t>2023-09-20 00:00</t>
  </si>
  <si>
    <t>2023-09-20 02:00</t>
  </si>
  <si>
    <t>2023-09-20 08:00</t>
  </si>
  <si>
    <t>2023-09-20 10:00</t>
  </si>
  <si>
    <t>2023-09-20 12:00</t>
  </si>
  <si>
    <t>2023-09-20 14:00</t>
  </si>
  <si>
    <t>2023-09-20 16:00</t>
  </si>
  <si>
    <t>2023-09-20 18:00</t>
  </si>
  <si>
    <t>2023-09-20 20:00</t>
  </si>
  <si>
    <t>2023-09-20 22:00</t>
  </si>
  <si>
    <t>2023-09-21 00:00</t>
  </si>
  <si>
    <t>2023-09-21 02:00</t>
  </si>
  <si>
    <t>2023-09-21 06:00</t>
  </si>
  <si>
    <t>2023-09-21 08:00</t>
  </si>
  <si>
    <t>2023-09-21 10:00</t>
  </si>
  <si>
    <t>2023-09-21 12:00</t>
  </si>
  <si>
    <t>2023-09-21 14:00</t>
  </si>
  <si>
    <t>2023-09-21 16:00</t>
  </si>
  <si>
    <t>2023-09-21 18:00</t>
  </si>
  <si>
    <t>2023-09-21 20:00</t>
  </si>
  <si>
    <t>2023-09-21 22:00</t>
  </si>
  <si>
    <t>2023-09-22 00:00</t>
  </si>
  <si>
    <t>2023-09-22 02:00</t>
  </si>
  <si>
    <t>2023-09-22 04:00</t>
  </si>
  <si>
    <t>2023-09-27 18:00</t>
  </si>
  <si>
    <t>2023-09-27 20:00</t>
  </si>
  <si>
    <t>2023-09-28 00:00</t>
  </si>
  <si>
    <t>2023-09-28 02:00</t>
  </si>
  <si>
    <t>2023-09-28 04:00</t>
  </si>
  <si>
    <t>2023-09-28 06:00</t>
  </si>
  <si>
    <t>2023-09-28 08:00</t>
  </si>
  <si>
    <t>2023-09-28 10:00</t>
  </si>
  <si>
    <t>2023-09-28 12:00</t>
  </si>
  <si>
    <t>2023-09-28 14:00</t>
  </si>
  <si>
    <t>2023-09-28 16:00</t>
  </si>
  <si>
    <t>2023-09-28 18:00</t>
  </si>
  <si>
    <t>2023-09-28 20:00</t>
  </si>
  <si>
    <t>2023-09-28 22:00</t>
  </si>
  <si>
    <t>2023-09-29 00:00</t>
  </si>
  <si>
    <t>2023-09-29 02:00</t>
  </si>
  <si>
    <t>2023-09-29 04:00</t>
  </si>
  <si>
    <t>2023-09-29 08:00</t>
  </si>
  <si>
    <t>2023-10-03 18:00</t>
  </si>
  <si>
    <t>2023-10-03 20:00</t>
  </si>
  <si>
    <t>2023-10-03 22:00</t>
  </si>
  <si>
    <t>2023-10-04 00:00</t>
  </si>
  <si>
    <t>2023-10-04 02:00</t>
  </si>
  <si>
    <t>2023-10-04 10:00</t>
  </si>
  <si>
    <t>2023-10-04 14:00</t>
  </si>
  <si>
    <t>2023-10-04 18:00</t>
  </si>
  <si>
    <t>2023-10-04 20:00</t>
  </si>
  <si>
    <t>2023-10-04 22:00</t>
  </si>
  <si>
    <t>2023-10-05 00:00</t>
  </si>
  <si>
    <t>2023-10-05 02:00</t>
  </si>
  <si>
    <t>2023-10-05 04:00</t>
  </si>
  <si>
    <t>2023-10-05 06:00</t>
  </si>
  <si>
    <t>2023-10-05 08:00</t>
  </si>
  <si>
    <t>2023-10-05 10:00</t>
  </si>
  <si>
    <t>2023-10-05 12:00</t>
  </si>
  <si>
    <t>2023-10-05 14:00</t>
  </si>
  <si>
    <t>2023-10-05 16:00</t>
  </si>
  <si>
    <t>2023-10-05 18:00</t>
  </si>
  <si>
    <t>2023-10-05 20:00</t>
  </si>
  <si>
    <t>2023-10-06 00:00</t>
  </si>
  <si>
    <t>2023-10-06 02:00</t>
  </si>
  <si>
    <t>2023-10-06 04:00</t>
  </si>
  <si>
    <t>2023-10-06 06:00</t>
  </si>
  <si>
    <t>2023-10-06 08:00</t>
  </si>
  <si>
    <t>2023-10-06 10:00</t>
  </si>
  <si>
    <t>2023-10-06 12:00</t>
  </si>
  <si>
    <t>2023-10-06 14:00</t>
  </si>
  <si>
    <t>2023-10-06 16:00</t>
  </si>
  <si>
    <t>2023-10-06 18:00</t>
  </si>
  <si>
    <t>2023-10-07 00:00</t>
  </si>
  <si>
    <t>2023-10-07 02:00</t>
  </si>
  <si>
    <t>2023-10-07 04:00</t>
  </si>
  <si>
    <t>2023-10-07 06:00</t>
  </si>
  <si>
    <t>2023-10-07 08:00</t>
  </si>
  <si>
    <t>2023-10-07 10:00</t>
  </si>
  <si>
    <t>2023-10-07 12:00</t>
  </si>
  <si>
    <t>2023-10-07 14:00</t>
  </si>
  <si>
    <t>2023-10-07 16:00</t>
  </si>
  <si>
    <t>2023-10-07 18:00</t>
  </si>
  <si>
    <t>2023-10-07 20:00</t>
  </si>
  <si>
    <t>2023-10-07 22:00</t>
  </si>
  <si>
    <t>2023-10-08 00:00</t>
  </si>
  <si>
    <t>2023-10-08 02:00</t>
  </si>
  <si>
    <t>2023-10-08 04:00</t>
  </si>
  <si>
    <t>2023-10-08 06:00</t>
  </si>
  <si>
    <t>2023-10-08 08:00</t>
  </si>
  <si>
    <t>2023-10-08 10:00</t>
  </si>
  <si>
    <t>2023-10-08 12:00</t>
  </si>
  <si>
    <t>2023-10-08 14:00</t>
  </si>
  <si>
    <t>2023-10-08 16:00</t>
  </si>
  <si>
    <t>2023-10-08 18:00</t>
  </si>
  <si>
    <t>2023-10-08 20:00</t>
  </si>
  <si>
    <t>2023-10-08 22:00</t>
  </si>
  <si>
    <t>2023-10-09 00:00</t>
  </si>
  <si>
    <t>2023-10-09 02:00</t>
  </si>
  <si>
    <t>2023-10-09 04:00</t>
  </si>
  <si>
    <t>2023-10-09 06:00</t>
  </si>
  <si>
    <t>2023-10-09 08:00</t>
  </si>
  <si>
    <t>2023-10-09 10:00</t>
  </si>
  <si>
    <t>2023-10-09 12:00</t>
  </si>
  <si>
    <t>2023-10-09 14:00</t>
  </si>
  <si>
    <t>2023-10-09 16:00</t>
  </si>
  <si>
    <t>2023-10-09 18:00</t>
  </si>
  <si>
    <t>2023-10-09 20:00</t>
  </si>
  <si>
    <t>2023-10-09 22:00</t>
  </si>
  <si>
    <t>2023-10-10 00:00</t>
  </si>
  <si>
    <t>2023-10-10 02:00</t>
  </si>
  <si>
    <t>2023-10-10 04:00</t>
  </si>
  <si>
    <t>2023-10-10 06:00</t>
  </si>
  <si>
    <t>2023-10-10 08:00</t>
  </si>
  <si>
    <t>2023-10-10 10:00</t>
  </si>
  <si>
    <t>2023-10-10 12:00</t>
  </si>
  <si>
    <t>2023-10-10 14:00</t>
  </si>
  <si>
    <t>2023-10-10 16:00</t>
  </si>
  <si>
    <t>2023-10-10 18:00</t>
  </si>
  <si>
    <t>2023-10-10 20:00</t>
  </si>
  <si>
    <t>2023-10-10 22:00</t>
  </si>
  <si>
    <t>2023-10-11 00:00</t>
  </si>
  <si>
    <t>2023-10-11 02:00</t>
  </si>
  <si>
    <t>2023-10-11 04:00</t>
  </si>
  <si>
    <t>2023-10-11 06:00</t>
  </si>
  <si>
    <t>2023-10-11 08:00</t>
  </si>
  <si>
    <t>2023-10-11 10:00</t>
  </si>
  <si>
    <t>2023-10-11 12:00</t>
  </si>
  <si>
    <t>2023-10-11 14:00</t>
  </si>
  <si>
    <t>2023-10-11 16:00</t>
  </si>
  <si>
    <t>2023-10-11 18:00</t>
  </si>
  <si>
    <t>2023-10-11 20:00</t>
  </si>
  <si>
    <t>2023-10-11 22:00</t>
  </si>
  <si>
    <t>2023-10-12 00:00</t>
  </si>
  <si>
    <t>2023-10-12 02:00</t>
  </si>
  <si>
    <t>2023-10-12 14:00</t>
  </si>
  <si>
    <t>2023-10-12 18:00</t>
  </si>
  <si>
    <t>2023-10-12 20:00</t>
  </si>
  <si>
    <t>2023-10-13 00:00</t>
  </si>
  <si>
    <t>2023-10-13 02:00</t>
  </si>
  <si>
    <t>2023-10-13 04:00</t>
  </si>
  <si>
    <t>2023-10-13 06:00</t>
  </si>
  <si>
    <t>2023-10-13 14:00</t>
  </si>
  <si>
    <t>2023-10-13 16:00</t>
  </si>
  <si>
    <t>2023-10-13 18:00</t>
  </si>
  <si>
    <t>2023-10-13 20:00</t>
  </si>
  <si>
    <t>2023-10-13 22:00</t>
  </si>
  <si>
    <t>2023-10-14 00:00</t>
  </si>
  <si>
    <t>2023-10-14 02:00</t>
  </si>
  <si>
    <t>2023-10-14 06:00</t>
  </si>
  <si>
    <t>2023-10-14 08:00</t>
  </si>
  <si>
    <t>2023-10-14 10:00</t>
  </si>
  <si>
    <t>2023-10-14 12:00</t>
  </si>
  <si>
    <t>2023-10-14 14:00</t>
  </si>
  <si>
    <t>2023-10-14 16:00</t>
  </si>
  <si>
    <t>2023-10-14 18:00</t>
  </si>
  <si>
    <t>2023-10-14 20:00</t>
  </si>
  <si>
    <t>2023-10-14 22:00</t>
  </si>
  <si>
    <t>2023-10-15 00:00</t>
  </si>
  <si>
    <t>2023-10-15 02:00</t>
  </si>
  <si>
    <t>2023-10-15 04:00</t>
  </si>
  <si>
    <t>2023-10-15 06:00</t>
  </si>
  <si>
    <t>2023-10-15 08:00</t>
  </si>
  <si>
    <t>2023-10-15 10:00</t>
  </si>
  <si>
    <t>2023-10-15 12:00</t>
  </si>
  <si>
    <t>2023-10-15 14:00</t>
  </si>
  <si>
    <t>2023-10-15 18:00</t>
  </si>
  <si>
    <t>2023-10-15 20:00</t>
  </si>
  <si>
    <t>2023-10-15 22:00</t>
  </si>
  <si>
    <t>2023-10-16 00:00</t>
  </si>
  <si>
    <t>2023-10-16 02:00</t>
  </si>
  <si>
    <t>2023-10-16 04:00</t>
  </si>
  <si>
    <t>2023-10-16 06:00</t>
  </si>
  <si>
    <t>2023-10-16 08:00</t>
  </si>
  <si>
    <t>2023-10-16 10:00</t>
  </si>
  <si>
    <t>2023-10-16 12:00</t>
  </si>
  <si>
    <t>2023-10-16 14:00</t>
  </si>
  <si>
    <t>2023-10-16 16:00</t>
  </si>
  <si>
    <t>2023-10-16 18:00</t>
  </si>
  <si>
    <t>2023-10-16 20:00</t>
  </si>
  <si>
    <t>2023-10-16 22:00</t>
  </si>
  <si>
    <t>2023-10-17 00:00</t>
  </si>
  <si>
    <t>2023-10-17 02:00</t>
  </si>
  <si>
    <t>2023-10-17 06:00</t>
  </si>
  <si>
    <t>2023-10-17 08:00</t>
  </si>
  <si>
    <t>2023-10-17 10:00</t>
  </si>
  <si>
    <t>2023-10-17 12:00</t>
  </si>
  <si>
    <t>2023-10-17 14:00</t>
  </si>
  <si>
    <t>2023-10-17 16:00</t>
  </si>
  <si>
    <t>2023-10-17 18:00</t>
  </si>
  <si>
    <t>2023-10-17 20:00</t>
  </si>
  <si>
    <t>2023-10-18 00:00</t>
  </si>
  <si>
    <t>2023-10-18 02:00</t>
  </si>
  <si>
    <t>2023-10-18 04:00</t>
  </si>
  <si>
    <t>2023-10-18 06:00</t>
  </si>
  <si>
    <t>2023-10-18 08:00</t>
  </si>
  <si>
    <t>2023-10-18 12:00</t>
  </si>
  <si>
    <t>2023-10-18 14:00</t>
  </si>
  <si>
    <t>2023-10-18 16:00</t>
  </si>
  <si>
    <t>2023-10-18 18:00</t>
  </si>
  <si>
    <t>2023-10-18 20:00</t>
  </si>
  <si>
    <t>2023-10-18 22:00</t>
  </si>
  <si>
    <t>2023-10-19 00:00</t>
  </si>
  <si>
    <t>2023-10-19 02:00</t>
  </si>
  <si>
    <t>2023-10-19 04:00</t>
  </si>
  <si>
    <t>2023-10-19 06:00</t>
  </si>
  <si>
    <t>2023-10-19 08:00</t>
  </si>
  <si>
    <t>2023-10-19 10:00</t>
  </si>
  <si>
    <t>2023-10-19 12:00</t>
  </si>
  <si>
    <t>2023-10-19 16:00</t>
  </si>
  <si>
    <t>2023-10-19 18:00</t>
  </si>
  <si>
    <t>2023-10-19 20:00</t>
  </si>
  <si>
    <t>2023-10-19 22:00</t>
  </si>
  <si>
    <t>2023-10-20 00:00</t>
  </si>
  <si>
    <t>2023-10-20 02:00</t>
  </si>
  <si>
    <t>2023-10-20 04:00</t>
  </si>
  <si>
    <t>2023-10-20 06:00</t>
  </si>
  <si>
    <t>2023-10-20 08:00</t>
  </si>
  <si>
    <t>2023-10-20 10:00</t>
  </si>
  <si>
    <t>2023-10-20 12:00</t>
  </si>
  <si>
    <t>2023-10-20 14:00</t>
  </si>
  <si>
    <t>2023-10-20 16:00</t>
  </si>
  <si>
    <t>2023-10-20 18:00</t>
  </si>
  <si>
    <t>2023-10-20 20:00</t>
  </si>
  <si>
    <t>2023-10-20 22:00</t>
  </si>
  <si>
    <t>2023-10-21 00:00</t>
  </si>
  <si>
    <t>2023-10-21 02:00</t>
  </si>
  <si>
    <t>2023-10-21 04:00</t>
  </si>
  <si>
    <t>2023-10-21 06:00</t>
  </si>
  <si>
    <t>2023-10-21 08:00</t>
  </si>
  <si>
    <t>2023-10-21 10:00</t>
  </si>
  <si>
    <t>2023-10-21 12:00</t>
  </si>
  <si>
    <t>2023-10-21 14:00</t>
  </si>
  <si>
    <t>2023-10-21 20:00</t>
  </si>
  <si>
    <t>2023-10-21 22:00</t>
  </si>
  <si>
    <t>2023-10-22 00:00</t>
  </si>
  <si>
    <t>2023-10-22 02:00</t>
  </si>
  <si>
    <t>2023-10-22 04:00</t>
  </si>
  <si>
    <t>2023-10-22 06:00</t>
  </si>
  <si>
    <t>2023-10-22 08:00</t>
  </si>
  <si>
    <t>2023-10-22 10:00</t>
  </si>
  <si>
    <t>2023-10-22 12:00</t>
  </si>
  <si>
    <t>2023-10-22 14:00</t>
  </si>
  <si>
    <t>2023-10-22 16:00</t>
  </si>
  <si>
    <t>2023-10-22 18:00</t>
  </si>
  <si>
    <t>2023-10-22 20:00</t>
  </si>
  <si>
    <t>2023-10-22 22:00</t>
  </si>
  <si>
    <t>2023-10-23 00:00</t>
  </si>
  <si>
    <t>2023-10-23 02:00</t>
  </si>
  <si>
    <t>2023-10-23 04:00</t>
  </si>
  <si>
    <t>2023-10-23 06:00</t>
  </si>
  <si>
    <t>2023-10-23 08:00</t>
  </si>
  <si>
    <t>2023-10-23 10:00</t>
  </si>
  <si>
    <t>2023-10-23 12:00</t>
  </si>
  <si>
    <t>2023-10-23 14:00</t>
  </si>
  <si>
    <t>2023-10-23 16:00</t>
  </si>
  <si>
    <t>2023-10-23 18:00</t>
  </si>
  <si>
    <t>2023-10-23 20:00</t>
  </si>
  <si>
    <t>2023-10-24 00:00</t>
  </si>
  <si>
    <t>2023-10-24 02:00</t>
  </si>
  <si>
    <t>2023-10-24 06:00</t>
  </si>
  <si>
    <t>2023-10-24 08:00</t>
  </si>
  <si>
    <t>2023-10-24 12:00</t>
  </si>
  <si>
    <t>2023-10-24 14:00</t>
  </si>
  <si>
    <t>2023-10-24 16:00</t>
  </si>
  <si>
    <t>2023-10-24 18:00</t>
  </si>
  <si>
    <t>2023-10-24 20:00</t>
  </si>
  <si>
    <t>2023-10-25 00:00</t>
  </si>
  <si>
    <t>2023-10-25 02:00</t>
  </si>
  <si>
    <t>2023-10-25 04:00</t>
  </si>
  <si>
    <t>2023-10-25 06:00</t>
  </si>
  <si>
    <t>2023-10-25 08:00</t>
  </si>
  <si>
    <t>2023-10-25 10:00</t>
  </si>
  <si>
    <t>2023-10-25 12:00</t>
  </si>
  <si>
    <t>2023-10-25 14:00</t>
  </si>
  <si>
    <t>2023-10-25 16:00</t>
  </si>
  <si>
    <t>2023-10-25 18:00</t>
  </si>
  <si>
    <t>2023-10-25 20:00</t>
  </si>
  <si>
    <t>2023-10-25 22:00</t>
  </si>
  <si>
    <t>2023-10-26 00:00</t>
  </si>
  <si>
    <t>2023-10-26 02:00</t>
  </si>
  <si>
    <t>2023-10-26 04:00</t>
  </si>
  <si>
    <t>2023-10-26 06:00</t>
  </si>
  <si>
    <t>2023-10-26 08:00</t>
  </si>
  <si>
    <t>2023-10-26 14:00</t>
  </si>
  <si>
    <t>2023-10-26 16:00</t>
  </si>
  <si>
    <t>2023-10-26 18:00</t>
  </si>
  <si>
    <t>2023-10-26 20:00</t>
  </si>
  <si>
    <t>2023-10-26 22:00</t>
  </si>
  <si>
    <t>2023-10-27 00:00</t>
  </si>
  <si>
    <t>2023-10-27 02:00</t>
  </si>
  <si>
    <t>2023-10-27 04:00</t>
  </si>
  <si>
    <t>2023-10-27 06:00</t>
  </si>
  <si>
    <t>2023-10-27 08:00</t>
  </si>
  <si>
    <t>2023-10-27 10:00</t>
  </si>
  <si>
    <t>2023-10-27 12:00</t>
  </si>
  <si>
    <t>2023-10-27 14:00</t>
  </si>
  <si>
    <t>2023-10-27 16:00</t>
  </si>
  <si>
    <t>2023-10-27 18:00</t>
  </si>
  <si>
    <t>2023-10-27 20:00</t>
  </si>
  <si>
    <t>2023-10-27 22:00</t>
  </si>
  <si>
    <t>2023-10-28 00:00</t>
  </si>
  <si>
    <t>2023-10-28 02:00</t>
  </si>
  <si>
    <t>2023-10-28 04:00</t>
  </si>
  <si>
    <t>2023-10-28 06:00</t>
  </si>
  <si>
    <t>2023-10-28 08:00</t>
  </si>
  <si>
    <t>2023-10-28 10:00</t>
  </si>
  <si>
    <t>2023-10-28 12:00</t>
  </si>
  <si>
    <t>2023-10-28 16:00</t>
  </si>
  <si>
    <t>2023-10-28 18:00</t>
  </si>
  <si>
    <t>2023-10-28 20:00</t>
  </si>
  <si>
    <t>2023-10-28 22:00</t>
  </si>
  <si>
    <t>2023-10-29 00:00</t>
  </si>
  <si>
    <t>2023-10-29 02:00</t>
  </si>
  <si>
    <t>2023-10-29 04:00</t>
  </si>
  <si>
    <t>2023-10-29 06:00</t>
  </si>
  <si>
    <t>2023-10-29 08:00</t>
  </si>
  <si>
    <t>2023-10-29 10:00</t>
  </si>
  <si>
    <t>2023-10-29 12:00</t>
  </si>
  <si>
    <t>2023-10-29 14:00</t>
  </si>
  <si>
    <t>2023-10-29 16:00</t>
  </si>
  <si>
    <t>2023-10-29 18:00</t>
  </si>
  <si>
    <t>2023-10-29 20:00</t>
  </si>
  <si>
    <t>2023-10-29 22:00</t>
  </si>
  <si>
    <t>2023-10-30 00:00</t>
  </si>
  <si>
    <t>2023-10-30 02:00</t>
  </si>
  <si>
    <t>2023-10-30 04:00</t>
  </si>
  <si>
    <t>2023-10-30 06:00</t>
  </si>
  <si>
    <t>2023-10-30 10:00</t>
  </si>
  <si>
    <t>2023-10-30 12:00</t>
  </si>
  <si>
    <t>2023-10-30 14:00</t>
  </si>
  <si>
    <t>2023-10-30 16:00</t>
  </si>
  <si>
    <t>2023-10-30 18:00</t>
  </si>
  <si>
    <t>2023-10-30 20:00</t>
  </si>
  <si>
    <t>2023-10-30 22:00</t>
  </si>
  <si>
    <t>2023-10-31 02:00</t>
  </si>
  <si>
    <t>2023-10-31 04:00</t>
  </si>
  <si>
    <t>2023-10-31 06:00</t>
  </si>
  <si>
    <t>2023-10-31 08:00</t>
  </si>
  <si>
    <t>2023-10-31 10:00</t>
  </si>
  <si>
    <t>2023-10-31 12:00</t>
  </si>
  <si>
    <t>2023-10-31 14:00</t>
  </si>
  <si>
    <t>2023-10-31 16:00</t>
  </si>
  <si>
    <t>2023-10-31 18:00</t>
  </si>
  <si>
    <t>2023-10-31 20:00</t>
  </si>
  <si>
    <t>2023-11-01 02:00</t>
  </si>
  <si>
    <t>2023-11-01 04:00</t>
  </si>
  <si>
    <t>2023-11-01 06:00</t>
  </si>
  <si>
    <t>2023-11-01 08:00</t>
  </si>
  <si>
    <t>2023-11-01 10:00</t>
  </si>
  <si>
    <t>2023-11-01 12:00</t>
  </si>
  <si>
    <t>2023-11-01 14:00</t>
  </si>
  <si>
    <t>2023-11-01 16:00</t>
  </si>
  <si>
    <t>2023-11-01 18:00</t>
  </si>
  <si>
    <t>2023-11-01 22:00</t>
  </si>
  <si>
    <t>2023-11-02 00:00</t>
  </si>
  <si>
    <t>2023-11-02 02:00</t>
  </si>
  <si>
    <t>2023-11-02 04:00</t>
  </si>
  <si>
    <t>2023-11-02 06:00</t>
  </si>
  <si>
    <t>2023-11-02 08:00</t>
  </si>
  <si>
    <t>2023-11-02 10:00</t>
  </si>
  <si>
    <t>2023-11-02 12:00</t>
  </si>
  <si>
    <t>2023-11-02 14:00</t>
  </si>
  <si>
    <t>2023-11-02 16:00</t>
  </si>
  <si>
    <t>2023-11-02 18:00</t>
  </si>
  <si>
    <t>2023-11-02 20:00</t>
  </si>
  <si>
    <t>2023-11-02 22:00</t>
  </si>
  <si>
    <t>2023-11-03 00:00</t>
  </si>
  <si>
    <t>2023-11-03 02:00</t>
  </si>
  <si>
    <t>2023-11-03 04:00</t>
  </si>
  <si>
    <t>2023-11-03 06:00</t>
  </si>
  <si>
    <t>2023-11-03 08:00</t>
  </si>
  <si>
    <t>2023-11-03 10:00</t>
  </si>
  <si>
    <t>time</t>
  </si>
  <si>
    <t>2022-03-08 18:30</t>
  </si>
  <si>
    <t>2022-03-08 20:30</t>
  </si>
  <si>
    <t>2022-03-08 22:30</t>
  </si>
  <si>
    <t>2022-03-09 00:30</t>
  </si>
  <si>
    <t>2022-03-09 02:30</t>
  </si>
  <si>
    <t>2022-03-09 04:30</t>
  </si>
  <si>
    <t>2022-03-09 06:30</t>
  </si>
  <si>
    <t>2022-03-09 08:30</t>
  </si>
  <si>
    <t>2022-03-09 10:30</t>
  </si>
  <si>
    <t>2022-03-09 12:30</t>
  </si>
  <si>
    <t>2022-03-09 14:30</t>
  </si>
  <si>
    <t>2022-03-09 16:30</t>
  </si>
  <si>
    <t>2022-03-09 18:30</t>
  </si>
  <si>
    <t>2022-03-09 20:30</t>
  </si>
  <si>
    <t>2022-03-09 22:30</t>
  </si>
  <si>
    <t>2022-03-10 00:30</t>
  </si>
  <si>
    <t>2022-03-10 02:30</t>
  </si>
  <si>
    <t>2022-03-10 06:30</t>
  </si>
  <si>
    <t>2022-03-10 08:30</t>
  </si>
  <si>
    <t>2022-03-10 10:30</t>
  </si>
  <si>
    <t>2022-03-10 12:30</t>
  </si>
  <si>
    <t>2022-03-14 18:30</t>
  </si>
  <si>
    <t>2022-03-16 18:30</t>
  </si>
  <si>
    <t>2022-03-16 20:30</t>
  </si>
  <si>
    <t>2022-03-16 22:30</t>
  </si>
  <si>
    <t>2022-03-17 12:30</t>
  </si>
  <si>
    <t>2022-03-17 16:30</t>
  </si>
  <si>
    <t xml:space="preserve"> </t>
  </si>
  <si>
    <t>2022-03-17 18:30</t>
  </si>
  <si>
    <t>2022-03-17 20:30</t>
  </si>
  <si>
    <t>2022-03-18 00:30</t>
  </si>
  <si>
    <t>2022-03-18 02:30</t>
  </si>
  <si>
    <t>2022-03-18 04:30</t>
  </si>
  <si>
    <t>2022-03-18 06:30</t>
  </si>
  <si>
    <t>2022-03-18 08:30</t>
  </si>
  <si>
    <t>2022-03-18 12:30</t>
  </si>
  <si>
    <t>2022-03-19 06:30</t>
  </si>
  <si>
    <t>2022-03-19 08:30</t>
  </si>
  <si>
    <t>2022-03-19 10:30</t>
  </si>
  <si>
    <t>2022-03-19 14:30</t>
  </si>
  <si>
    <t>2022-03-19 16:30</t>
  </si>
  <si>
    <t>2022-03-19 20:30</t>
  </si>
  <si>
    <t>2022-03-19 22:30</t>
  </si>
  <si>
    <t>2022-03-20 00:30</t>
  </si>
  <si>
    <t>2022-03-20 02:30</t>
  </si>
  <si>
    <t>2022-03-20 04:30</t>
  </si>
  <si>
    <t>2022-03-20 06:30</t>
  </si>
  <si>
    <t>2022-03-20 08:30</t>
  </si>
  <si>
    <t>2022-03-20 14:30</t>
  </si>
  <si>
    <t>2022-03-20 16:30</t>
  </si>
  <si>
    <t>2022-03-20 18:30</t>
  </si>
  <si>
    <t>2022-03-20 20:30</t>
  </si>
  <si>
    <t>2022-03-20 22:30</t>
  </si>
  <si>
    <t>2022-03-21 00:30</t>
  </si>
  <si>
    <t>2022-03-21 02:30</t>
  </si>
  <si>
    <t>2022-03-21 04:30</t>
  </si>
  <si>
    <t>2022-03-21 06:30</t>
  </si>
  <si>
    <t>2022-03-21 08:30</t>
  </si>
  <si>
    <t>2022-03-21 12:30</t>
  </si>
  <si>
    <t>2022-03-21 16:30</t>
  </si>
  <si>
    <t>2022-03-21 22:30</t>
  </si>
  <si>
    <t>2022-03-22 00:30</t>
  </si>
  <si>
    <t>2022-03-22 02:30</t>
  </si>
  <si>
    <t>2022-03-22 04:30</t>
  </si>
  <si>
    <t>2022-03-22 12:30</t>
  </si>
  <si>
    <t>2022-03-22 14:30</t>
  </si>
  <si>
    <t>2022-03-23 00:30</t>
  </si>
  <si>
    <t>2022-03-23 02:30</t>
  </si>
  <si>
    <t>2022-03-23 04:30</t>
  </si>
  <si>
    <t>2022-03-23 06:30</t>
  </si>
  <si>
    <t>2022-03-23 08:30</t>
  </si>
  <si>
    <t>2022-03-23 10:30</t>
  </si>
  <si>
    <t>2022-03-23 12:30</t>
  </si>
  <si>
    <t>2022-03-23 20:30</t>
  </si>
  <si>
    <t>2022-03-23 22:30</t>
  </si>
  <si>
    <t>2022-03-24 02:30</t>
  </si>
  <si>
    <t>2022-03-24 04:30</t>
  </si>
  <si>
    <t>2022-03-24 06:30</t>
  </si>
  <si>
    <t>2022-03-24 08:30</t>
  </si>
  <si>
    <t>2022-03-24 10:30</t>
  </si>
  <si>
    <t>2022-03-24 14:30</t>
  </si>
  <si>
    <t>2022-03-24 18:30</t>
  </si>
  <si>
    <t>2022-03-25 00:30</t>
  </si>
  <si>
    <t>2022-03-25 04:30</t>
  </si>
  <si>
    <t>2022-03-25 06:30</t>
  </si>
  <si>
    <t>2022-03-25 10:30</t>
  </si>
  <si>
    <t>2022-03-25 12:30</t>
  </si>
  <si>
    <t>2022-03-25 14:30</t>
  </si>
  <si>
    <t>2022-03-25 16:30</t>
  </si>
  <si>
    <t>2022-03-25 18:30</t>
  </si>
  <si>
    <t>2022-03-26 08:30</t>
  </si>
  <si>
    <t>2022-03-26 10:30</t>
  </si>
  <si>
    <t>2022-03-26 12:30</t>
  </si>
  <si>
    <t>2022-03-26 18:30</t>
  </si>
  <si>
    <t>2022-03-26 20:30</t>
  </si>
  <si>
    <t>2022-03-26 22:30</t>
  </si>
  <si>
    <t>2022-03-27 00:30</t>
  </si>
  <si>
    <t>2022-03-27 02:30</t>
  </si>
  <si>
    <t>2022-03-27 04:30</t>
  </si>
  <si>
    <t>2022-03-27 06:30</t>
  </si>
  <si>
    <t>2022-03-27 08:30</t>
  </si>
  <si>
    <t>2022-03-27 10:30</t>
  </si>
  <si>
    <t>2022-03-27 12:30</t>
  </si>
  <si>
    <t>2022-03-27 14:30</t>
  </si>
  <si>
    <t>2022-03-27 16:30</t>
  </si>
  <si>
    <t>2022-03-27 18:30</t>
  </si>
  <si>
    <t>2022-03-27 22:30</t>
  </si>
  <si>
    <t>2022-03-28 00:30</t>
  </si>
  <si>
    <t>2022-03-28 02:30</t>
  </si>
  <si>
    <t>2022-03-28 04:30</t>
  </si>
  <si>
    <t>2022-03-28 06:30</t>
  </si>
  <si>
    <t>2022-03-28 08:30</t>
  </si>
  <si>
    <t>2022-03-28 10:30</t>
  </si>
  <si>
    <t>2022-03-28 12:30</t>
  </si>
  <si>
    <t>2022-03-28 16:30</t>
  </si>
  <si>
    <t>2022-03-28 20:30</t>
  </si>
  <si>
    <t>2022-03-29 00:30</t>
  </si>
  <si>
    <t>2022-03-29 02:30</t>
  </si>
  <si>
    <t>2022-03-29 04:30</t>
  </si>
  <si>
    <t>2022-03-29 06:30</t>
  </si>
  <si>
    <t>2022-03-29 10:30</t>
  </si>
  <si>
    <t>2022-03-29 16:30</t>
  </si>
  <si>
    <t>2022-03-30 00:30</t>
  </si>
  <si>
    <t>2022-03-30 02:30</t>
  </si>
  <si>
    <t>2022-03-30 04:30</t>
  </si>
  <si>
    <t>2022-03-30 06:30</t>
  </si>
  <si>
    <t>2022-03-30 10:30</t>
  </si>
  <si>
    <t>2022-03-30 12:30</t>
  </si>
  <si>
    <t>2022-03-30 14:30</t>
  </si>
  <si>
    <t>2022-03-30 16:30</t>
  </si>
  <si>
    <t>2022-03-30 22:30</t>
  </si>
  <si>
    <t>2022-03-31 00:30</t>
  </si>
  <si>
    <t>2022-03-31 02:30</t>
  </si>
  <si>
    <t>2022-03-31 04:30</t>
  </si>
  <si>
    <t>2022-03-31 08:30</t>
  </si>
  <si>
    <t>2022-03-31 10:30</t>
  </si>
  <si>
    <t>2022-03-31 12:30</t>
  </si>
  <si>
    <t>2022-03-31 18:30</t>
  </si>
  <si>
    <t>2022-03-31 20:30</t>
  </si>
  <si>
    <t>2022-03-31 22:30</t>
  </si>
  <si>
    <t>2022-04-01 00:30</t>
  </si>
  <si>
    <t>2022-04-01 04:30</t>
  </si>
  <si>
    <t>2022-04-01 06:30</t>
  </si>
  <si>
    <t>2022-04-01 08:30</t>
  </si>
  <si>
    <t>2022-04-01 10:30</t>
  </si>
  <si>
    <t>2022-04-01 12:30</t>
  </si>
  <si>
    <t>2022-04-01 14:30</t>
  </si>
  <si>
    <t>2022-04-01 16:30</t>
  </si>
  <si>
    <t>2022-04-02 10:30</t>
  </si>
  <si>
    <t>2022-04-02 12:30</t>
  </si>
  <si>
    <t>2022-04-02 14:30</t>
  </si>
  <si>
    <t>2022-04-02 16:30</t>
  </si>
  <si>
    <t>2022-04-02 18:30</t>
  </si>
  <si>
    <t>2022-04-03 00:30</t>
  </si>
  <si>
    <t>2022-04-03 02:30</t>
  </si>
  <si>
    <t>2022-04-03 04:30</t>
  </si>
  <si>
    <t>2022-04-03 06:30</t>
  </si>
  <si>
    <t>2022-04-03 08:30</t>
  </si>
  <si>
    <t>2022-04-03 10:30</t>
  </si>
  <si>
    <t>2022-04-03 20:30</t>
  </si>
  <si>
    <t>2022-04-03 22:30</t>
  </si>
  <si>
    <t>2022-04-04 02:30</t>
  </si>
  <si>
    <t>2022-04-04 04:30</t>
  </si>
  <si>
    <t>2022-04-04 06:30</t>
  </si>
  <si>
    <t>2022-04-04 08:30</t>
  </si>
  <si>
    <t>2022-04-04 10:30</t>
  </si>
  <si>
    <t>2022-04-04 18:30</t>
  </si>
  <si>
    <t>2022-04-04 20:30</t>
  </si>
  <si>
    <t>2022-04-05 06:30</t>
  </si>
  <si>
    <t>2022-04-05 10:30</t>
  </si>
  <si>
    <t>2022-04-05 14:30</t>
  </si>
  <si>
    <t>2022-04-05 16:30</t>
  </si>
  <si>
    <t>2022-04-05 20:30</t>
  </si>
  <si>
    <t>2022-04-05 22:30</t>
  </si>
  <si>
    <t>2022-04-06 00:30</t>
  </si>
  <si>
    <t>2022-04-06 02:30</t>
  </si>
  <si>
    <t>2022-04-06 04:30</t>
  </si>
  <si>
    <t>2022-04-06 06:30</t>
  </si>
  <si>
    <t>2022-04-06 08:30</t>
  </si>
  <si>
    <t>2022-04-06 10:30</t>
  </si>
  <si>
    <t>2022-04-06 12:30</t>
  </si>
  <si>
    <t>2022-04-06 18:30</t>
  </si>
  <si>
    <t>2022-04-07 00:30</t>
  </si>
  <si>
    <t>2022-04-07 06:30</t>
  </si>
  <si>
    <t>2022-04-07 08:30</t>
  </si>
  <si>
    <t>2022-04-07 12:30</t>
  </si>
  <si>
    <t>2022-04-07 14:30</t>
  </si>
  <si>
    <t>2022-04-07 16:30</t>
  </si>
  <si>
    <t>2022-04-07 22:30</t>
  </si>
  <si>
    <t>2022-04-08 02:30</t>
  </si>
  <si>
    <t>2022-04-08 04:30</t>
  </si>
  <si>
    <t>2022-04-08 08:30</t>
  </si>
  <si>
    <t>2022-04-08 10:30</t>
  </si>
  <si>
    <t>2022-04-08 12:30</t>
  </si>
  <si>
    <t>2022-04-08 14:30</t>
  </si>
  <si>
    <t>2022-04-08 16:30</t>
  </si>
  <si>
    <t>2022-04-08 20:30</t>
  </si>
  <si>
    <t>2022-04-09 02:30</t>
  </si>
  <si>
    <t>2022-04-09 04:30</t>
  </si>
  <si>
    <t>2022-04-09 06:30</t>
  </si>
  <si>
    <t>2022-04-09 08:30</t>
  </si>
  <si>
    <t>2022-04-09 10:30</t>
  </si>
  <si>
    <t>2022-04-09 14:30</t>
  </si>
  <si>
    <t>2022-04-09 18:30</t>
  </si>
  <si>
    <t>2022-04-09 20:30</t>
  </si>
  <si>
    <t>2022-04-09 22:30</t>
  </si>
  <si>
    <t>2022-04-10 00:30</t>
  </si>
  <si>
    <t>2022-04-10 02:30</t>
  </si>
  <si>
    <t>2022-04-10 04:30</t>
  </si>
  <si>
    <t>2022-04-10 06:30</t>
  </si>
  <si>
    <t>2022-04-10 08:30</t>
  </si>
  <si>
    <t>2022-04-10 10:30</t>
  </si>
  <si>
    <t>2022-04-10 14:30</t>
  </si>
  <si>
    <t>2022-04-10 16:30</t>
  </si>
  <si>
    <t>2022-04-10 18:30</t>
  </si>
  <si>
    <t>2022-04-12 10:30</t>
  </si>
  <si>
    <t>2022-04-12 12:30</t>
  </si>
  <si>
    <t>2022-04-12 14:30</t>
  </si>
  <si>
    <t>2022-04-12 18:30</t>
  </si>
  <si>
    <t>2022-04-12 22:30</t>
  </si>
  <si>
    <t>2022-04-13 04:30</t>
  </si>
  <si>
    <t>2022-04-13 08:30</t>
  </si>
  <si>
    <t>2022-04-13 14:30</t>
  </si>
  <si>
    <t>2022-04-13 16:30</t>
  </si>
  <si>
    <t>2022-04-13 18:30</t>
  </si>
  <si>
    <t>2022-04-13 20:30</t>
  </si>
  <si>
    <t>2022-04-13 22:30</t>
  </si>
  <si>
    <t>2022-04-14 00:30</t>
  </si>
  <si>
    <t>2022-04-14 10:30</t>
  </si>
  <si>
    <t>2022-04-14 14:30</t>
  </si>
  <si>
    <t>2022-04-14 16:30</t>
  </si>
  <si>
    <t>2022-04-15 08:30</t>
  </si>
  <si>
    <t>2022-04-15 14:30</t>
  </si>
  <si>
    <t>2022-04-15 18:30</t>
  </si>
  <si>
    <t>2022-04-15 20:30</t>
  </si>
  <si>
    <t>2022-04-15 22:30</t>
  </si>
  <si>
    <t>2022-04-16 00:30</t>
  </si>
  <si>
    <t>2022-04-16 08:30</t>
  </si>
  <si>
    <t>2022-04-16 10:30</t>
  </si>
  <si>
    <t>2022-04-16 12:30</t>
  </si>
  <si>
    <t>2022-04-16 14:30</t>
  </si>
  <si>
    <t>2022-04-16 16:30</t>
  </si>
  <si>
    <t>2022-04-16 18:30</t>
  </si>
  <si>
    <t>2022-04-16 20:30</t>
  </si>
  <si>
    <t>2022-04-17 04:30</t>
  </si>
  <si>
    <t>2022-04-17 06:30</t>
  </si>
  <si>
    <t>2022-04-17 08:30</t>
  </si>
  <si>
    <t>2022-04-17 14:30</t>
  </si>
  <si>
    <t>2022-04-17 16:30</t>
  </si>
  <si>
    <t>2022-04-17 18:30</t>
  </si>
  <si>
    <t>2022-04-17 22:30</t>
  </si>
  <si>
    <t>2022-04-18 00:30</t>
  </si>
  <si>
    <t>2022-04-18 02:30</t>
  </si>
  <si>
    <t>2022-04-18 04:30</t>
  </si>
  <si>
    <t>2022-04-18 06:30</t>
  </si>
  <si>
    <t>2022-04-18 08:30</t>
  </si>
  <si>
    <t>2022-04-18 10:30</t>
  </si>
  <si>
    <t>2022-04-18 12:30</t>
  </si>
  <si>
    <t>2022-04-18 16:30</t>
  </si>
  <si>
    <t>2022-04-19 06:30</t>
  </si>
  <si>
    <t>2022-04-19 08:30</t>
  </si>
  <si>
    <t>2022-04-19 12:30</t>
  </si>
  <si>
    <t>2022-04-19 14:30</t>
  </si>
  <si>
    <t>2022-04-19 16:30</t>
  </si>
  <si>
    <t>2022-04-19 18:30</t>
  </si>
  <si>
    <t>2022-04-19 22:30</t>
  </si>
  <si>
    <t>2022-04-20 00:30</t>
  </si>
  <si>
    <t>2022-04-20 04:30</t>
  </si>
  <si>
    <t>2022-04-20 06:30</t>
  </si>
  <si>
    <t>2022-04-20 08:30</t>
  </si>
  <si>
    <t>2022-04-20 10:30</t>
  </si>
  <si>
    <t>2022-04-20 12:30</t>
  </si>
  <si>
    <t>2022-04-20 14:30</t>
  </si>
  <si>
    <t>2022-04-20 16:30</t>
  </si>
  <si>
    <t>2022-04-20 18:30</t>
  </si>
  <si>
    <t>2022-04-20 20:30</t>
  </si>
  <si>
    <t>2022-04-20 22:30</t>
  </si>
  <si>
    <t>2022-04-21 00:30</t>
  </si>
  <si>
    <t>2022-04-21 02:30</t>
  </si>
  <si>
    <t>2022-04-21 04:30</t>
  </si>
  <si>
    <t>2022-04-21 06:30</t>
  </si>
  <si>
    <t>2022-04-21 10:30</t>
  </si>
  <si>
    <t>2022-04-21 12:30</t>
  </si>
  <si>
    <t>2022-04-21 14:30</t>
  </si>
  <si>
    <t>2022-04-21 16:30</t>
  </si>
  <si>
    <t>2022-04-21 18:30</t>
  </si>
  <si>
    <t>2022-04-21 20:30</t>
  </si>
  <si>
    <t>2022-04-22 00:30</t>
  </si>
  <si>
    <t>2022-04-25 12:30</t>
  </si>
  <si>
    <t>2022-04-25 14:30</t>
  </si>
  <si>
    <t>2022-04-26 02:30</t>
  </si>
  <si>
    <t>2022-04-26 08:30</t>
  </si>
  <si>
    <t>2022-04-26 10:30</t>
  </si>
  <si>
    <t>2022-04-26 12:30</t>
  </si>
  <si>
    <t>2022-04-26 14:30</t>
  </si>
  <si>
    <t>2022-04-26 16:30</t>
  </si>
  <si>
    <t>2022-04-26 18:30</t>
  </si>
  <si>
    <t>2022-04-26 20:30</t>
  </si>
  <si>
    <t>2022-04-26 22:30</t>
  </si>
  <si>
    <t>2022-04-27 00:30</t>
  </si>
  <si>
    <t>2022-04-27 02:30</t>
  </si>
  <si>
    <t>2022-04-27 04:30</t>
  </si>
  <si>
    <t>2022-04-27 06:30</t>
  </si>
  <si>
    <t>2022-04-27 08:30</t>
  </si>
  <si>
    <t>2022-04-27 10:30</t>
  </si>
  <si>
    <t>2022-04-27 14:30</t>
  </si>
  <si>
    <t>2022-04-27 16:30</t>
  </si>
  <si>
    <t>2022-04-27 18:30</t>
  </si>
  <si>
    <t>2022-04-27 20:30</t>
  </si>
  <si>
    <t>2022-04-28 00:30</t>
  </si>
  <si>
    <t>2022-04-28 02:30</t>
  </si>
  <si>
    <t>2022-04-28 04:30</t>
  </si>
  <si>
    <t>2022-04-28 06:30</t>
  </si>
  <si>
    <t>2022-04-28 08:30</t>
  </si>
  <si>
    <t>2022-04-28 10:30</t>
  </si>
  <si>
    <t>2022-04-28 12:30</t>
  </si>
  <si>
    <t>2022-04-28 14:30</t>
  </si>
  <si>
    <t>2022-04-28 16:30</t>
  </si>
  <si>
    <t>2022-04-28 18:30</t>
  </si>
  <si>
    <t>2022-04-28 20:30</t>
  </si>
  <si>
    <t>2022-04-28 22:30</t>
  </si>
  <si>
    <t>2022-04-29 00:30</t>
  </si>
  <si>
    <t>2022-04-29 02:30</t>
  </si>
  <si>
    <t>2022-04-29 04:30</t>
  </si>
  <si>
    <t>2022-04-29 06:30</t>
  </si>
  <si>
    <t>2022-04-29 08:30</t>
  </si>
  <si>
    <t>2022-04-29 10:30</t>
  </si>
  <si>
    <t>2022-04-29 12:30</t>
  </si>
  <si>
    <t>2022-04-29 14:30</t>
  </si>
  <si>
    <t>2022-04-29 16:30</t>
  </si>
  <si>
    <t>2022-04-29 20:30</t>
  </si>
  <si>
    <t>2022-04-29 22:30</t>
  </si>
  <si>
    <t>2022-04-30 00:30</t>
  </si>
  <si>
    <t>2022-04-30 04:30</t>
  </si>
  <si>
    <t>2022-04-30 06:30</t>
  </si>
  <si>
    <t>2022-04-30 12:30</t>
  </si>
  <si>
    <t>2022-04-30 14:30</t>
  </si>
  <si>
    <t>2022-04-30 18:30</t>
  </si>
  <si>
    <t>2022-04-30 20:30</t>
  </si>
  <si>
    <t>2022-04-30 22:30</t>
  </si>
  <si>
    <t>2022-05-01 00:30</t>
  </si>
  <si>
    <t>2022-05-01 02:30</t>
  </si>
  <si>
    <t>2022-05-01 04:30</t>
  </si>
  <si>
    <t>2022-05-01 06:30</t>
  </si>
  <si>
    <t>2022-05-01 08:30</t>
  </si>
  <si>
    <t>2022-05-01 10:30</t>
  </si>
  <si>
    <t>2022-05-01 12:30</t>
  </si>
  <si>
    <t>2022-05-01 16:30</t>
  </si>
  <si>
    <t>2022-05-01 18:30</t>
  </si>
  <si>
    <t>2022-05-01 20:30</t>
  </si>
  <si>
    <t>2022-05-01 22:30</t>
  </si>
  <si>
    <t>2022-05-02 00:30</t>
  </si>
  <si>
    <t>2022-05-02 02:30</t>
  </si>
  <si>
    <t>2022-05-02 04:30</t>
  </si>
  <si>
    <t>2022-05-02 06:30</t>
  </si>
  <si>
    <t>2022-05-02 08:30</t>
  </si>
  <si>
    <t>2022-05-02 10:30</t>
  </si>
  <si>
    <t>2022-05-02 12:30</t>
  </si>
  <si>
    <t>2022-05-02 14:30</t>
  </si>
  <si>
    <t>2022-05-02 18:30</t>
  </si>
  <si>
    <t>2022-05-02 20:30</t>
  </si>
  <si>
    <t>2022-05-02 22:30</t>
  </si>
  <si>
    <t>2022-05-03 00:30</t>
  </si>
  <si>
    <t>2022-05-03 02:30</t>
  </si>
  <si>
    <t>2022-05-03 04:30</t>
  </si>
  <si>
    <t>2022-05-03 06:30</t>
  </si>
  <si>
    <t>2022-05-03 08:30</t>
  </si>
  <si>
    <t>2022-05-03 10:30</t>
  </si>
  <si>
    <t>2022-05-03 12:30</t>
  </si>
  <si>
    <t>2022-05-03 16:30</t>
  </si>
  <si>
    <t>2022-05-03 18:30</t>
  </si>
  <si>
    <t>2022-05-03 20:30</t>
  </si>
  <si>
    <t>2022-05-03 22:30</t>
  </si>
  <si>
    <t>2022-05-04 00:30</t>
  </si>
  <si>
    <t>2022-05-04 02:30</t>
  </si>
  <si>
    <t>2022-05-04 04:30</t>
  </si>
  <si>
    <t>2022-05-04 06:30</t>
  </si>
  <si>
    <t>2022-05-04 08:30</t>
  </si>
  <si>
    <t>2022-05-04 10:30</t>
  </si>
  <si>
    <t>2022-05-04 12:30</t>
  </si>
  <si>
    <t>2022-05-04 14:30</t>
  </si>
  <si>
    <t>2022-05-04 16:30</t>
  </si>
  <si>
    <t>2022-05-04 18:30</t>
  </si>
  <si>
    <t>2022-05-04 20:30</t>
  </si>
  <si>
    <t>2022-05-04 22:30</t>
  </si>
  <si>
    <t>2022-05-05 00:30</t>
  </si>
  <si>
    <t>2022-05-05 02:30</t>
  </si>
  <si>
    <t>2022-05-05 06:30</t>
  </si>
  <si>
    <t>2022-05-05 10:30</t>
  </si>
  <si>
    <t>2022-05-05 12:30</t>
  </si>
  <si>
    <t>2022-05-05 14:30</t>
  </si>
  <si>
    <t>2022-05-05 18:30</t>
  </si>
  <si>
    <t>2022-05-05 20:30</t>
  </si>
  <si>
    <t>2022-05-05 22:30</t>
  </si>
  <si>
    <t>2022-05-06 00:30</t>
  </si>
  <si>
    <t>2022-05-06 02:30</t>
  </si>
  <si>
    <t>2022-05-06 04:30</t>
  </si>
  <si>
    <t>2022-05-06 06:30</t>
  </si>
  <si>
    <t>2022-05-06 08:30</t>
  </si>
  <si>
    <t>2022-05-06 12:30</t>
  </si>
  <si>
    <t>2022-05-06 18:30</t>
  </si>
  <si>
    <t>2022-05-06 20:30</t>
  </si>
  <si>
    <t>2022-05-07 00:30</t>
  </si>
  <si>
    <t>2022-05-07 02:30</t>
  </si>
  <si>
    <t>2022-05-07 04:30</t>
  </si>
  <si>
    <t>2022-05-07 06:30</t>
  </si>
  <si>
    <t>2022-05-07 08:30</t>
  </si>
  <si>
    <t>2022-05-07 10:30</t>
  </si>
  <si>
    <t>2022-05-07 12:30</t>
  </si>
  <si>
    <t>2022-05-07 14:30</t>
  </si>
  <si>
    <t>2022-05-07 16:30</t>
  </si>
  <si>
    <t>2022-05-07 18:30</t>
  </si>
  <si>
    <t>2022-05-07 22:30</t>
  </si>
  <si>
    <t>2022-05-08 06:30</t>
  </si>
  <si>
    <t>2022-05-08 08:30</t>
  </si>
  <si>
    <t>2022-05-08 10:30</t>
  </si>
  <si>
    <t>2022-05-08 14:30</t>
  </si>
  <si>
    <t>2022-05-08 16:30</t>
  </si>
  <si>
    <t>2022-05-08 20:30</t>
  </si>
  <si>
    <t>2022-05-08 22:30</t>
  </si>
  <si>
    <t>2022-05-09 00:30</t>
  </si>
  <si>
    <t>2022-05-09 02:30</t>
  </si>
  <si>
    <t>2022-05-09 04:30</t>
  </si>
  <si>
    <t>2022-05-09 08:30</t>
  </si>
  <si>
    <t>2022-05-09 12:30</t>
  </si>
  <si>
    <t>2022-05-09 16:30</t>
  </si>
  <si>
    <t>2022-05-09 18:30</t>
  </si>
  <si>
    <t>2022-05-09 20:30</t>
  </si>
  <si>
    <t>2022-05-09 22:30</t>
  </si>
  <si>
    <t>2022-05-10 00:30</t>
  </si>
  <si>
    <t>2022-05-10 02:30</t>
  </si>
  <si>
    <t>2022-05-10 04:30</t>
  </si>
  <si>
    <t>2022-05-10 08:30</t>
  </si>
  <si>
    <t>2022-05-10 10:30</t>
  </si>
  <si>
    <t>2022-05-10 12:30</t>
  </si>
  <si>
    <t>2022-05-10 14:30</t>
  </si>
  <si>
    <t>2022-05-10 16:30</t>
  </si>
  <si>
    <t>2022-05-10 18:30</t>
  </si>
  <si>
    <t>2022-05-10 20:30</t>
  </si>
  <si>
    <t>2022-05-11 02:30</t>
  </si>
  <si>
    <t>2022-05-11 04:30</t>
  </si>
  <si>
    <t>2022-05-11 06:30</t>
  </si>
  <si>
    <t>2022-05-11 08:30</t>
  </si>
  <si>
    <t>2022-05-11 10:30</t>
  </si>
  <si>
    <t>2022-05-11 12:30</t>
  </si>
  <si>
    <t>2022-05-11 14:30</t>
  </si>
  <si>
    <t>2022-05-11 16:30</t>
  </si>
  <si>
    <t>2022-05-11 18:30</t>
  </si>
  <si>
    <t>2022-05-11 20:30</t>
  </si>
  <si>
    <t>2022-05-11 22:30</t>
  </si>
  <si>
    <t>2022-05-12 00:30</t>
  </si>
  <si>
    <t>2022-05-12 02:30</t>
  </si>
  <si>
    <t>2022-05-12 04:30</t>
  </si>
  <si>
    <t>2022-05-12 06:30</t>
  </si>
  <si>
    <t>2022-05-12 08:30</t>
  </si>
  <si>
    <t>2022-05-12 10:30</t>
  </si>
  <si>
    <t>2022-05-12 12:30</t>
  </si>
  <si>
    <t>2022-05-12 14:30</t>
  </si>
  <si>
    <t>2022-05-12 16:30</t>
  </si>
  <si>
    <t>2022-05-12 18:30</t>
  </si>
  <si>
    <t>2022-05-12 20:30</t>
  </si>
  <si>
    <t>2022-05-13 00:30</t>
  </si>
  <si>
    <t>2022-05-13 02:30</t>
  </si>
  <si>
    <t>2022-05-13 04:30</t>
  </si>
  <si>
    <t>2022-05-13 06:30</t>
  </si>
  <si>
    <t>2022-05-13 08:30</t>
  </si>
  <si>
    <t>2022-05-13 10:30</t>
  </si>
  <si>
    <t>2022-05-13 12:30</t>
  </si>
  <si>
    <t>2022-05-13 14:30</t>
  </si>
  <si>
    <t>2022-05-13 16:30</t>
  </si>
  <si>
    <t>2022-05-13 20:30</t>
  </si>
  <si>
    <t>2022-05-13 22:30</t>
  </si>
  <si>
    <t>2022-05-14 00:30</t>
  </si>
  <si>
    <t>2022-05-14 02:30</t>
  </si>
  <si>
    <t>2022-05-14 04:30</t>
  </si>
  <si>
    <t>2022-05-14 06:30</t>
  </si>
  <si>
    <t>2022-05-14 08:30</t>
  </si>
  <si>
    <t>2022-05-14 10:30</t>
  </si>
  <si>
    <t>2022-05-14 14:30</t>
  </si>
  <si>
    <t>2022-05-14 16:30</t>
  </si>
  <si>
    <t>2022-05-14 20:30</t>
  </si>
  <si>
    <t>2022-05-15 00:30</t>
  </si>
  <si>
    <t>2022-05-15 02:30</t>
  </si>
  <si>
    <t>2022-05-15 04:30</t>
  </si>
  <si>
    <t>2022-05-15 06:30</t>
  </si>
  <si>
    <t>2022-05-15 10:30</t>
  </si>
  <si>
    <t>2022-05-15 20:30</t>
  </si>
  <si>
    <t>2022-05-17 10:30</t>
  </si>
  <si>
    <t>2022-05-17 12:30</t>
  </si>
  <si>
    <t>2022-05-17 14:30</t>
  </si>
  <si>
    <t>2022-05-17 16:30</t>
  </si>
  <si>
    <t>2022-05-17 22:30</t>
  </si>
  <si>
    <t>2022-05-18 00:30</t>
  </si>
  <si>
    <t>2022-05-18 02:30</t>
  </si>
  <si>
    <t>2022-05-18 04:30</t>
  </si>
  <si>
    <t>2022-05-18 06:30</t>
  </si>
  <si>
    <t>2022-05-18 08:30</t>
  </si>
  <si>
    <t>2022-05-18 10:30</t>
  </si>
  <si>
    <t>2022-05-18 14:30</t>
  </si>
  <si>
    <t>2022-05-18 16:30</t>
  </si>
  <si>
    <t>2022-05-18 18:30</t>
  </si>
  <si>
    <t>2022-05-18 20:30</t>
  </si>
  <si>
    <t>2022-05-18 22:30</t>
  </si>
  <si>
    <t>2022-05-19 00:30</t>
  </si>
  <si>
    <t>2022-05-19 02:30</t>
  </si>
  <si>
    <t>2022-05-19 04:30</t>
  </si>
  <si>
    <t>2022-05-19 06:30</t>
  </si>
  <si>
    <t>2022-05-19 08:30</t>
  </si>
  <si>
    <t>2022-05-19 10:30</t>
  </si>
  <si>
    <t>2022-05-19 14:30</t>
  </si>
  <si>
    <t>2022-05-19 20:30</t>
  </si>
  <si>
    <t>2022-05-19 22:30</t>
  </si>
  <si>
    <t>2022-05-20 00:30</t>
  </si>
  <si>
    <t>2022-05-20 02:30</t>
  </si>
  <si>
    <t>2022-05-20 04:30</t>
  </si>
  <si>
    <t>2022-05-20 06:30</t>
  </si>
  <si>
    <t>2022-05-20 08:30</t>
  </si>
  <si>
    <t>2022-05-20 12:30</t>
  </si>
  <si>
    <t>2022-05-20 14:30</t>
  </si>
  <si>
    <t>2022-05-20 16:30</t>
  </si>
  <si>
    <t>2022-05-20 18:30</t>
  </si>
  <si>
    <t>2022-05-20 20:30</t>
  </si>
  <si>
    <t>2022-05-21 00:30</t>
  </si>
  <si>
    <t>2022-05-21 02:30</t>
  </si>
  <si>
    <t>2022-05-21 08:30</t>
  </si>
  <si>
    <t>2022-05-21 12:30</t>
  </si>
  <si>
    <t>2022-05-21 14:30</t>
  </si>
  <si>
    <t>2022-05-21 18:30</t>
  </si>
  <si>
    <t>2022-05-21 20:30</t>
  </si>
  <si>
    <t>2022-05-21 22:30</t>
  </si>
  <si>
    <t>2022-05-22 00:30</t>
  </si>
  <si>
    <t>2022-05-22 02:30</t>
  </si>
  <si>
    <t>2022-05-22 04:30</t>
  </si>
  <si>
    <t>2022-05-22 06:30</t>
  </si>
  <si>
    <t>2022-05-22 08:30</t>
  </si>
  <si>
    <t>2022-05-22 10:30</t>
  </si>
  <si>
    <t>2022-05-22 12:30</t>
  </si>
  <si>
    <t>2022-05-22 14:30</t>
  </si>
  <si>
    <t>2022-05-22 16:30</t>
  </si>
  <si>
    <t>2022-05-22 18:30</t>
  </si>
  <si>
    <t>2022-05-22 22:30</t>
  </si>
  <si>
    <t>2022-05-23 00:30</t>
  </si>
  <si>
    <t>2022-05-23 02:30</t>
  </si>
  <si>
    <t>2022-05-23 04:30</t>
  </si>
  <si>
    <t>2022-05-23 06:30</t>
  </si>
  <si>
    <t>2022-05-23 08:30</t>
  </si>
  <si>
    <t>2022-05-23 10:30</t>
  </si>
  <si>
    <t>2022-05-23 12:30</t>
  </si>
  <si>
    <t>2022-05-23 16:30</t>
  </si>
  <si>
    <t>2022-05-23 20:30</t>
  </si>
  <si>
    <t>2022-05-24 00:30</t>
  </si>
  <si>
    <t>2022-05-24 02:30</t>
  </si>
  <si>
    <t>2022-05-24 04:30</t>
  </si>
  <si>
    <t>2022-05-24 06:30</t>
  </si>
  <si>
    <t>2022-05-24 08:30</t>
  </si>
  <si>
    <t>2022-05-24 10:30</t>
  </si>
  <si>
    <t>2022-05-24 12:30</t>
  </si>
  <si>
    <t>2022-05-24 14:30</t>
  </si>
  <si>
    <t>2022-05-24 16:30</t>
  </si>
  <si>
    <t>2022-05-24 18:30</t>
  </si>
  <si>
    <t>2022-05-24 20:30</t>
  </si>
  <si>
    <t>2022-05-24 22:30</t>
  </si>
  <si>
    <t>2022-05-25 00:30</t>
  </si>
  <si>
    <t>2022-05-25 02:30</t>
  </si>
  <si>
    <t>2022-05-25 04:30</t>
  </si>
  <si>
    <t>2022-05-25 06:30</t>
  </si>
  <si>
    <t>2022-05-25 08:30</t>
  </si>
  <si>
    <t>2022-05-25 10:30</t>
  </si>
  <si>
    <t>2022-05-25 12:30</t>
  </si>
  <si>
    <t>2022-05-25 16:30</t>
  </si>
  <si>
    <t>2022-05-25 18:30</t>
  </si>
  <si>
    <t>2022-05-25 20:30</t>
  </si>
  <si>
    <t>2022-05-25 22:30</t>
  </si>
  <si>
    <t>2022-05-26 02:30</t>
  </si>
  <si>
    <t>2022-05-26 04:30</t>
  </si>
  <si>
    <t>2022-05-26 06:30</t>
  </si>
  <si>
    <t>2022-05-26 08:30</t>
  </si>
  <si>
    <t>2022-05-26 10:30</t>
  </si>
  <si>
    <t>2022-05-26 12:30</t>
  </si>
  <si>
    <t>2022-05-26 14:30</t>
  </si>
  <si>
    <t>2022-05-26 16:30</t>
  </si>
  <si>
    <t>2022-05-26 18:30</t>
  </si>
  <si>
    <t>2022-05-26 20:30</t>
  </si>
  <si>
    <t>2022-05-26 22:30</t>
  </si>
  <si>
    <t>2022-05-27 04:30</t>
  </si>
  <si>
    <t>2022-05-27 06:30</t>
  </si>
  <si>
    <t>2022-05-27 08:30</t>
  </si>
  <si>
    <t>2022-05-27 10:30</t>
  </si>
  <si>
    <t>2022-05-27 14:30</t>
  </si>
  <si>
    <t>2022-05-27 16:30</t>
  </si>
  <si>
    <t>2022-05-27 18:30</t>
  </si>
  <si>
    <t>2022-05-27 20:30</t>
  </si>
  <si>
    <t>2022-05-27 22:30</t>
  </si>
  <si>
    <t>2022-05-28 00:30</t>
  </si>
  <si>
    <t>2022-05-28 02:30</t>
  </si>
  <si>
    <t>2022-05-28 04:30</t>
  </si>
  <si>
    <t>2022-05-28 06:30</t>
  </si>
  <si>
    <t>2022-05-28 10:30</t>
  </si>
  <si>
    <t>2022-05-28 12:30</t>
  </si>
  <si>
    <t>2022-05-28 14:30</t>
  </si>
  <si>
    <t>2022-05-28 16:30</t>
  </si>
  <si>
    <t>2022-05-28 18:30</t>
  </si>
  <si>
    <t>2022-05-28 20:30</t>
  </si>
  <si>
    <t>2022-05-28 22:30</t>
  </si>
  <si>
    <t>2022-05-29 00:30</t>
  </si>
  <si>
    <t>2022-05-29 02:30</t>
  </si>
  <si>
    <t>2022-05-29 06:30</t>
  </si>
  <si>
    <t>2022-05-29 08:30</t>
  </si>
  <si>
    <t>2022-05-29 10:30</t>
  </si>
  <si>
    <t>2022-05-29 12:30</t>
  </si>
  <si>
    <t>2022-05-29 14:30</t>
  </si>
  <si>
    <t>2022-05-29 16:30</t>
  </si>
  <si>
    <t>2022-05-29 18:30</t>
  </si>
  <si>
    <t>2022-05-29 20:30</t>
  </si>
  <si>
    <t>2022-05-29 22:30</t>
  </si>
  <si>
    <t>2022-05-30 00:30</t>
  </si>
  <si>
    <t>2022-05-30 02:30</t>
  </si>
  <si>
    <t>2022-05-30 04:30</t>
  </si>
  <si>
    <t>2022-05-30 06:30</t>
  </si>
  <si>
    <t>2022-05-30 08:30</t>
  </si>
  <si>
    <t>2022-05-30 12:30</t>
  </si>
  <si>
    <t>2022-05-30 14:30</t>
  </si>
  <si>
    <t>2022-05-30 16:30</t>
  </si>
  <si>
    <t>2022-05-30 18:30</t>
  </si>
  <si>
    <t>2022-05-30 20:30</t>
  </si>
  <si>
    <t>2022-05-30 22:30</t>
  </si>
  <si>
    <t>2022-05-31 00:30</t>
  </si>
  <si>
    <t>2022-05-31 02:30</t>
  </si>
  <si>
    <t>2022-05-31 04:30</t>
  </si>
  <si>
    <t>2022-05-31 06:30</t>
  </si>
  <si>
    <t>2022-05-31 08:30</t>
  </si>
  <si>
    <t>2022-05-31 10:30</t>
  </si>
  <si>
    <t>2022-05-31 12:32</t>
  </si>
  <si>
    <t>2022-05-31 14:30</t>
  </si>
  <si>
    <t>2022-05-31 16:30</t>
  </si>
  <si>
    <t>2022-05-31 20:30</t>
  </si>
  <si>
    <t>2022-05-31 22:30</t>
  </si>
  <si>
    <t>2022-06-01 00:30</t>
  </si>
  <si>
    <t>2022-06-01 02:30</t>
  </si>
  <si>
    <t>2022-06-01 04:30</t>
  </si>
  <si>
    <t>2022-06-01 06:30</t>
  </si>
  <si>
    <t>2022-06-01 08:30</t>
  </si>
  <si>
    <t>2022-06-01 10:30</t>
  </si>
  <si>
    <t>2022-06-01 12:30</t>
  </si>
  <si>
    <t>2022-06-01 14:30</t>
  </si>
  <si>
    <t>2022-06-01 16:30</t>
  </si>
  <si>
    <t>2022-06-01 18:30</t>
  </si>
  <si>
    <t>2022-06-01 20:30</t>
  </si>
  <si>
    <t>2022-06-01 22:30</t>
  </si>
  <si>
    <t>2022-06-02 00:30</t>
  </si>
  <si>
    <t>2022-06-02 02:30</t>
  </si>
  <si>
    <t>2022-06-02 04:30</t>
  </si>
  <si>
    <t>2022-06-02 06:30</t>
  </si>
  <si>
    <t>2022-06-02 08:30</t>
  </si>
  <si>
    <t>2022-06-02 12:30</t>
  </si>
  <si>
    <t>2022-06-02 14:30</t>
  </si>
  <si>
    <t>2022-06-02 16:30</t>
  </si>
  <si>
    <t>2022-06-02 20:30</t>
  </si>
  <si>
    <t>2022-06-02 22:30</t>
  </si>
  <si>
    <t>2022-06-03 00:30</t>
  </si>
  <si>
    <t>2022-06-03 02:30</t>
  </si>
  <si>
    <t>2022-06-03 08:30</t>
  </si>
  <si>
    <t>2022-06-03 10:30</t>
  </si>
  <si>
    <t>2022-06-03 14:30</t>
  </si>
  <si>
    <t>2022-06-03 16:30</t>
  </si>
  <si>
    <t>2022-06-03 18:30</t>
  </si>
  <si>
    <t>2022-06-03 20:30</t>
  </si>
  <si>
    <t>2022-06-03 22:30</t>
  </si>
  <si>
    <t>2022-06-04 00:30</t>
  </si>
  <si>
    <t>2022-06-04 02:30</t>
  </si>
  <si>
    <t>2022-06-04 04:30</t>
  </si>
  <si>
    <t>2022-06-04 06:30</t>
  </si>
  <si>
    <t>2022-06-04 08:30</t>
  </si>
  <si>
    <t>2022-06-04 12:30</t>
  </si>
  <si>
    <t>2022-06-04 14:30</t>
  </si>
  <si>
    <t>2022-06-04 16:30</t>
  </si>
  <si>
    <t>2022-06-04 18:30</t>
  </si>
  <si>
    <t>2022-06-04 20:30</t>
  </si>
  <si>
    <t>2022-06-05 00:30</t>
  </si>
  <si>
    <t>2022-06-05 02:30</t>
  </si>
  <si>
    <t>2022-06-05 06:30</t>
  </si>
  <si>
    <t>2022-06-05 08:30</t>
  </si>
  <si>
    <t>2022-06-05 10:30</t>
  </si>
  <si>
    <t>2022-06-05 12:30</t>
  </si>
  <si>
    <t>2022-06-05 14:30</t>
  </si>
  <si>
    <t>2022-06-05 16:30</t>
  </si>
  <si>
    <t>2022-06-05 18:30</t>
  </si>
  <si>
    <t>2022-06-05 20:30</t>
  </si>
  <si>
    <t>2022-06-06 00:30</t>
  </si>
  <si>
    <t>2022-06-06 02:30</t>
  </si>
  <si>
    <t>2022-06-06 10:30</t>
  </si>
  <si>
    <t>2022-06-06 12:30</t>
  </si>
  <si>
    <t>2022-06-06 14:30</t>
  </si>
  <si>
    <t>2022-06-06 16:30</t>
  </si>
  <si>
    <t>2022-06-06 18:30</t>
  </si>
  <si>
    <t>2022-06-06 20:30</t>
  </si>
  <si>
    <t>2022-06-06 22:30</t>
  </si>
  <si>
    <t>2022-06-07 00:30</t>
  </si>
  <si>
    <t>2022-06-07 02:30</t>
  </si>
  <si>
    <t>2022-06-07 04:30</t>
  </si>
  <si>
    <t>2022-06-07 06:30</t>
  </si>
  <si>
    <t>2022-06-07 08:30</t>
  </si>
  <si>
    <t>2022-06-07 10:30</t>
  </si>
  <si>
    <t>2022-06-07 12:30</t>
  </si>
  <si>
    <t>2022-06-07 16:30</t>
  </si>
  <si>
    <t>2022-06-07 20:30</t>
  </si>
  <si>
    <t>2022-06-07 22:30</t>
  </si>
  <si>
    <t>2022-06-08 00:30</t>
  </si>
  <si>
    <t>2022-06-08 02:30</t>
  </si>
  <si>
    <t>2022-06-08 04:30</t>
  </si>
  <si>
    <t>2022-06-08 06:30</t>
  </si>
  <si>
    <t>2022-06-08 08:30</t>
  </si>
  <si>
    <t>2022-06-08 12:30</t>
  </si>
  <si>
    <t>2022-06-08 18:30</t>
  </si>
  <si>
    <t>2022-06-08 20:30</t>
  </si>
  <si>
    <t>2022-06-08 22:30</t>
  </si>
  <si>
    <t>2022-06-09 00:30</t>
  </si>
  <si>
    <t>2022-06-09 02:30</t>
  </si>
  <si>
    <t>2022-06-09 06:30</t>
  </si>
  <si>
    <t>2022-06-09 08:30</t>
  </si>
  <si>
    <t>2022-06-09 10:30</t>
  </si>
  <si>
    <t>2022-06-09 12:30</t>
  </si>
  <si>
    <t>2022-06-09 14:30</t>
  </si>
  <si>
    <t>2022-06-09 18:30</t>
  </si>
  <si>
    <t>2022-06-09 20:30</t>
  </si>
  <si>
    <t>2022-06-09 22:30</t>
  </si>
  <si>
    <t>2022-06-10 00:30</t>
  </si>
  <si>
    <t>2022-06-10 02:30</t>
  </si>
  <si>
    <t>2022-06-10 04:30</t>
  </si>
  <si>
    <t>2022-06-10 06:30</t>
  </si>
  <si>
    <t>2022-06-10 10:30</t>
  </si>
  <si>
    <t>2022-06-10 12:30</t>
  </si>
  <si>
    <t>2022-06-10 16:30</t>
  </si>
  <si>
    <t>2022-06-10 18:30</t>
  </si>
  <si>
    <t>2022-06-10 20:30</t>
  </si>
  <si>
    <t>2022-06-10 22:30</t>
  </si>
  <si>
    <t>2022-06-11 00:30</t>
  </si>
  <si>
    <t>2022-06-11 02:30</t>
  </si>
  <si>
    <t>2022-06-11 04:30</t>
  </si>
  <si>
    <t>2022-06-11 06:30</t>
  </si>
  <si>
    <t>2022-06-11 08:30</t>
  </si>
  <si>
    <t>2022-06-11 10:30</t>
  </si>
  <si>
    <t>2022-06-11 12:30</t>
  </si>
  <si>
    <t>2022-06-11 16:30</t>
  </si>
  <si>
    <t>2022-06-11 22:30</t>
  </si>
  <si>
    <t>2022-06-12 00:30</t>
  </si>
  <si>
    <t>2022-06-12 02:30</t>
  </si>
  <si>
    <t>2022-06-12 04:30</t>
  </si>
  <si>
    <t>2022-06-12 08:30</t>
  </si>
  <si>
    <t>2022-06-12 10:30</t>
  </si>
  <si>
    <t>2022-06-12 12:30</t>
  </si>
  <si>
    <t>2022-06-12 14:30</t>
  </si>
  <si>
    <t>2022-06-12 16:30</t>
  </si>
  <si>
    <t>2022-06-12 20:30</t>
  </si>
  <si>
    <t>2022-06-12 22:30</t>
  </si>
  <si>
    <t>2022-06-13 00:30</t>
  </si>
  <si>
    <t>2022-06-13 02:30</t>
  </si>
  <si>
    <t>2022-06-13 04:30</t>
  </si>
  <si>
    <t>2022-06-13 06:30</t>
  </si>
  <si>
    <t>2022-06-13 08:30</t>
  </si>
  <si>
    <t>2022-06-13 10:30</t>
  </si>
  <si>
    <t>2022-06-13 12:30</t>
  </si>
  <si>
    <t>2022-06-13 14:30</t>
  </si>
  <si>
    <t>2022-06-13 16:30</t>
  </si>
  <si>
    <t>2022-06-13 18:30</t>
  </si>
  <si>
    <t>2022-06-13 20:30</t>
  </si>
  <si>
    <t>2022-06-13 22:30</t>
  </si>
  <si>
    <t>2022-06-14 00:30</t>
  </si>
  <si>
    <t>2022-06-14 02:30</t>
  </si>
  <si>
    <t>2022-06-14 04:30</t>
  </si>
  <si>
    <t>2022-06-14 06:30</t>
  </si>
  <si>
    <t>2022-06-14 08:30</t>
  </si>
  <si>
    <t>2022-06-14 10:30</t>
  </si>
  <si>
    <t>2022-06-14 12:30</t>
  </si>
  <si>
    <t>2022-06-14 16:30</t>
  </si>
  <si>
    <t>2022-06-14 18:30</t>
  </si>
  <si>
    <t>2022-06-14 20:30</t>
  </si>
  <si>
    <t>2022-06-14 22:30</t>
  </si>
  <si>
    <t>2022-06-15 00:30</t>
  </si>
  <si>
    <t>2022-06-15 02:30</t>
  </si>
  <si>
    <t>2022-06-15 04:30</t>
  </si>
  <si>
    <t>2022-06-15 06:30</t>
  </si>
  <si>
    <t>2022-06-15 08:30</t>
  </si>
  <si>
    <t>2022-06-15 10:30</t>
  </si>
  <si>
    <t>2022-06-15 14:30</t>
  </si>
  <si>
    <t>2022-06-15 16:30</t>
  </si>
  <si>
    <t>2022-06-15 18:30</t>
  </si>
  <si>
    <t>2022-06-15 22:30</t>
  </si>
  <si>
    <t>2022-06-16 00:30</t>
  </si>
  <si>
    <t>2022-06-16 02:30</t>
  </si>
  <si>
    <t>2022-06-16 04:30</t>
  </si>
  <si>
    <t>2022-06-16 06:30</t>
  </si>
  <si>
    <t>2022-06-16 08:30</t>
  </si>
  <si>
    <t>2022-06-16 12:30</t>
  </si>
  <si>
    <t>2022-06-16 14:30</t>
  </si>
  <si>
    <t>2022-06-16 20:30</t>
  </si>
  <si>
    <t>2022-06-16 22:30</t>
  </si>
  <si>
    <t>2022-06-17 00:30</t>
  </si>
  <si>
    <t>2022-06-17 02:30</t>
  </si>
  <si>
    <t>2022-06-17 04:30</t>
  </si>
  <si>
    <t>2022-06-17 06:30</t>
  </si>
  <si>
    <t>2022-06-17 08:30</t>
  </si>
  <si>
    <t>2022-06-17 10:30</t>
  </si>
  <si>
    <t>2022-06-17 12:30</t>
  </si>
  <si>
    <t>2022-06-17 14:30</t>
  </si>
  <si>
    <t>2022-06-17 16:30</t>
  </si>
  <si>
    <t>2022-06-17 18:30</t>
  </si>
  <si>
    <t>2022-06-17 20:30</t>
  </si>
  <si>
    <t>2022-06-17 22:30</t>
  </si>
  <si>
    <t>2022-06-18 00:30</t>
  </si>
  <si>
    <t>2022-06-18 02:30</t>
  </si>
  <si>
    <t>2022-06-18 04:30</t>
  </si>
  <si>
    <t>2022-06-18 06:30</t>
  </si>
  <si>
    <t>2022-06-18 08:30</t>
  </si>
  <si>
    <t>2022-06-18 10:30</t>
  </si>
  <si>
    <t>2022-06-18 14:30</t>
  </si>
  <si>
    <t>2022-06-18 16:30</t>
  </si>
  <si>
    <t>2022-06-18 18:30</t>
  </si>
  <si>
    <t>2022-06-18 20:30</t>
  </si>
  <si>
    <t>2022-06-18 22:30</t>
  </si>
  <si>
    <t>2022-06-19 00:30</t>
  </si>
  <si>
    <t>2022-06-19 02:30</t>
  </si>
  <si>
    <t>2022-06-19 06:30</t>
  </si>
  <si>
    <t>2022-06-19 08:30</t>
  </si>
  <si>
    <t>2022-06-19 10:30</t>
  </si>
  <si>
    <t>2022-06-19 12:30</t>
  </si>
  <si>
    <t>2022-06-19 22:30</t>
  </si>
  <si>
    <t>2022-06-20 00:30</t>
  </si>
  <si>
    <t>2022-06-20 04:30</t>
  </si>
  <si>
    <t>2022-06-20 06:30</t>
  </si>
  <si>
    <t>2022-06-20 08:30</t>
  </si>
  <si>
    <t>2022-06-20 10:30</t>
  </si>
  <si>
    <t>2022-06-20 12:30</t>
  </si>
  <si>
    <t>2022-06-20 14:30</t>
  </si>
  <si>
    <t>2022-06-20 18:30</t>
  </si>
  <si>
    <t>2022-06-21 04:30</t>
  </si>
  <si>
    <t>2022-06-21 06:30</t>
  </si>
  <si>
    <t>2022-06-21 08:30</t>
  </si>
  <si>
    <t>2022-06-21 10:30</t>
  </si>
  <si>
    <t>2022-06-21 12:30</t>
  </si>
  <si>
    <t>2022-06-21 14:30</t>
  </si>
  <si>
    <t>2022-06-21 16:30</t>
  </si>
  <si>
    <t>2022-06-21 20:30</t>
  </si>
  <si>
    <t>2022-06-21 22:30</t>
  </si>
  <si>
    <t>2022-06-22 00:30</t>
  </si>
  <si>
    <t>2022-06-22 02:30</t>
  </si>
  <si>
    <t>2022-06-22 04:30</t>
  </si>
  <si>
    <t>2022-06-22 06:30</t>
  </si>
  <si>
    <t>2022-06-22 08:30</t>
  </si>
  <si>
    <t>2022-06-22 18:30</t>
  </si>
  <si>
    <t>2022-06-22 20:30</t>
  </si>
  <si>
    <t>2022-06-22 22:30</t>
  </si>
  <si>
    <t>2022-06-23 00:30</t>
  </si>
  <si>
    <t>2022-06-23 02:30</t>
  </si>
  <si>
    <t>2022-06-23 04:30</t>
  </si>
  <si>
    <t>2022-06-23 06:30</t>
  </si>
  <si>
    <t>2022-06-23 08:30</t>
  </si>
  <si>
    <t>2022-06-23 12:30</t>
  </si>
  <si>
    <t>2022-06-23 14:30</t>
  </si>
  <si>
    <t>2022-06-23 16:30</t>
  </si>
  <si>
    <t>2022-06-23 18:30</t>
  </si>
  <si>
    <t>2022-06-23 20:30</t>
  </si>
  <si>
    <t>2022-06-23 22:30</t>
  </si>
  <si>
    <t>2022-06-24 00:30</t>
  </si>
  <si>
    <t>2022-06-24 02:30</t>
  </si>
  <si>
    <t>2022-06-24 04:30</t>
  </si>
  <si>
    <t>2022-06-24 06:30</t>
  </si>
  <si>
    <t>2022-06-24 10:30</t>
  </si>
  <si>
    <t>2022-06-24 12:30</t>
  </si>
  <si>
    <t>2022-06-24 14:30</t>
  </si>
  <si>
    <t>2022-06-24 16:30</t>
  </si>
  <si>
    <t>2022-06-24 18:30</t>
  </si>
  <si>
    <t>2022-06-24 20:30</t>
  </si>
  <si>
    <t>2022-06-24 22:30</t>
  </si>
  <si>
    <t>2022-06-25 00:30</t>
  </si>
  <si>
    <t>2022-06-25 02:30</t>
  </si>
  <si>
    <t>2022-06-25 06:30</t>
  </si>
  <si>
    <t>2022-06-25 08:30</t>
  </si>
  <si>
    <t>2022-06-25 10:30</t>
  </si>
  <si>
    <t>2022-06-25 12:30</t>
  </si>
  <si>
    <t>2022-06-25 14:30</t>
  </si>
  <si>
    <t>2022-06-25 16:30</t>
  </si>
  <si>
    <t>2022-06-25 18:30</t>
  </si>
  <si>
    <t>2022-06-25 20:30</t>
  </si>
  <si>
    <t>2022-06-25 22:30</t>
  </si>
  <si>
    <t>2022-06-26 00:30</t>
  </si>
  <si>
    <t>2022-06-26 02:30</t>
  </si>
  <si>
    <t>2022-06-26 04:30</t>
  </si>
  <si>
    <t>2022-06-26 06:30</t>
  </si>
  <si>
    <t>2022-06-26 08:30</t>
  </si>
  <si>
    <t>2022-06-26 12:30</t>
  </si>
  <si>
    <t>2022-06-26 14:30</t>
  </si>
  <si>
    <t>2022-06-26 16:30</t>
  </si>
  <si>
    <t>2022-06-26 20:30</t>
  </si>
  <si>
    <t>2022-06-26 22:30</t>
  </si>
  <si>
    <t>2022-06-27 00:30</t>
  </si>
  <si>
    <t>2022-06-27 02:30</t>
  </si>
  <si>
    <t>2022-06-27 04:30</t>
  </si>
  <si>
    <t>2022-06-27 06:30</t>
  </si>
  <si>
    <t>2022-06-27 12:30</t>
  </si>
  <si>
    <t>2022-06-27 14:30</t>
  </si>
  <si>
    <t>2022-06-27 16:30</t>
  </si>
  <si>
    <t>2022-06-27 18:30</t>
  </si>
  <si>
    <t>2022-06-27 20:30</t>
  </si>
  <si>
    <t>2022-06-27 22:30</t>
  </si>
  <si>
    <t>2022-06-28 00:30</t>
  </si>
  <si>
    <t>2022-06-28 02:30</t>
  </si>
  <si>
    <t>2022-06-28 04:30</t>
  </si>
  <si>
    <t>2022-06-28 06:30</t>
  </si>
  <si>
    <t>2022-06-28 08:30</t>
  </si>
  <si>
    <t>2022-06-28 12:30</t>
  </si>
  <si>
    <t>2022-06-28 14:30</t>
  </si>
  <si>
    <t>2022-06-28 16:30</t>
  </si>
  <si>
    <t>2022-06-28 18:30</t>
  </si>
  <si>
    <t>2022-06-29 04:30</t>
  </si>
  <si>
    <t>2022-06-29 06:30</t>
  </si>
  <si>
    <t>2022-06-29 08:30</t>
  </si>
  <si>
    <t>2022-06-29 10:30</t>
  </si>
  <si>
    <t>2022-06-29 14:30</t>
  </si>
  <si>
    <t>2022-06-29 16:30</t>
  </si>
  <si>
    <t>2022-06-29 18:30</t>
  </si>
  <si>
    <t>2022-06-29 20:30</t>
  </si>
  <si>
    <t>2022-06-29 22:30</t>
  </si>
  <si>
    <t>2022-06-30 00:30</t>
  </si>
  <si>
    <t>2022-06-30 06:30</t>
  </si>
  <si>
    <t>2022-06-30 08:30</t>
  </si>
  <si>
    <t>2022-06-30 10:30</t>
  </si>
  <si>
    <t>2022-06-30 12:30</t>
  </si>
  <si>
    <t>2022-06-30 14:30</t>
  </si>
  <si>
    <t>2022-06-30 18:30</t>
  </si>
  <si>
    <t>2022-06-30 20:30</t>
  </si>
  <si>
    <t>2022-06-30 22:30</t>
  </si>
  <si>
    <t>2022-07-01 00:30</t>
  </si>
  <si>
    <t>2022-07-01 02:30</t>
  </si>
  <si>
    <t>2022-07-01 04:30</t>
  </si>
  <si>
    <t>2022-07-01 06:30</t>
  </si>
  <si>
    <t>2022-07-01 08:30</t>
  </si>
  <si>
    <t>2022-07-01 10:30</t>
  </si>
  <si>
    <t>2022-07-01 12:30</t>
  </si>
  <si>
    <t>2022-07-01 14:30</t>
  </si>
  <si>
    <t>2022-07-01 16:30</t>
  </si>
  <si>
    <t>2022-07-01 18:30</t>
  </si>
  <si>
    <t>2022-07-01 20:30</t>
  </si>
  <si>
    <t>2022-07-02 02:30</t>
  </si>
  <si>
    <t>2022-07-02 04:30</t>
  </si>
  <si>
    <t>2022-07-02 06:30</t>
  </si>
  <si>
    <t>2022-07-02 08:30</t>
  </si>
  <si>
    <t>2022-07-02 10:30</t>
  </si>
  <si>
    <t>2022-07-02 12:30</t>
  </si>
  <si>
    <t>2022-07-02 14:30</t>
  </si>
  <si>
    <t>2022-07-02 16:30</t>
  </si>
  <si>
    <t>2022-07-02 20:30</t>
  </si>
  <si>
    <t>2022-07-02 22:30</t>
  </si>
  <si>
    <t>2022-07-03 00:30</t>
  </si>
  <si>
    <t>2022-07-03 02:30</t>
  </si>
  <si>
    <t>2022-07-03 10:30</t>
  </si>
  <si>
    <t>2022-07-03 12:30</t>
  </si>
  <si>
    <t>2022-07-03 14:30</t>
  </si>
  <si>
    <t>2022-07-03 16:30</t>
  </si>
  <si>
    <t>2022-07-03 18:30</t>
  </si>
  <si>
    <t>2022-07-03 20:30</t>
  </si>
  <si>
    <t>2022-07-03 22:30</t>
  </si>
  <si>
    <t>2022-07-04 00:30</t>
  </si>
  <si>
    <t>2022-07-04 02:30</t>
  </si>
  <si>
    <t>2022-07-04 04:30</t>
  </si>
  <si>
    <t>2022-07-04 06:30</t>
  </si>
  <si>
    <t>2022-07-04 08:30</t>
  </si>
  <si>
    <t>2022-07-04 10:30</t>
  </si>
  <si>
    <t>2022-07-04 12:30</t>
  </si>
  <si>
    <t>2022-07-04 14:30</t>
  </si>
  <si>
    <t>2022-07-04 16:30</t>
  </si>
  <si>
    <t>2022-07-04 18:30</t>
  </si>
  <si>
    <t>2022-07-04 20:30</t>
  </si>
  <si>
    <t>2022-07-04 22:30</t>
  </si>
  <si>
    <t>2022-07-05 00:30</t>
  </si>
  <si>
    <t>2022-07-05 02:30</t>
  </si>
  <si>
    <t>2022-07-05 04:30</t>
  </si>
  <si>
    <t>2022-07-05 06:30</t>
  </si>
  <si>
    <t>2022-07-05 08:30</t>
  </si>
  <si>
    <t>2022-07-05 10:30</t>
  </si>
  <si>
    <t>2022-07-05 14:30</t>
  </si>
  <si>
    <t>2022-07-05 16:30</t>
  </si>
  <si>
    <t>2022-07-05 18:30</t>
  </si>
  <si>
    <t>2022-07-06 00:30</t>
  </si>
  <si>
    <t>2022-07-06 02:30</t>
  </si>
  <si>
    <t>2022-07-06 04:30</t>
  </si>
  <si>
    <t>2022-07-06 06:30</t>
  </si>
  <si>
    <t>2022-07-06 08:30</t>
  </si>
  <si>
    <t>2022-07-06 10:30</t>
  </si>
  <si>
    <t>2022-07-08 12:30</t>
  </si>
  <si>
    <t>2022-07-08 14:30</t>
  </si>
  <si>
    <t>2022-07-11 18:30</t>
  </si>
  <si>
    <t>2022-07-11 20:30</t>
  </si>
  <si>
    <t>2022-07-11 22:30</t>
  </si>
  <si>
    <t>2022-07-12 00:30</t>
  </si>
  <si>
    <t>2022-07-12 02:30</t>
  </si>
  <si>
    <t>2022-07-12 04:30</t>
  </si>
  <si>
    <t>2022-07-12 06:30</t>
  </si>
  <si>
    <t>2022-07-12 10:30</t>
  </si>
  <si>
    <t>2022-07-12 12:30</t>
  </si>
  <si>
    <t>2022-07-12 14:30</t>
  </si>
  <si>
    <t>2022-07-12 16:30</t>
  </si>
  <si>
    <t>2022-07-12 18:30</t>
  </si>
  <si>
    <t>2022-07-12 20:30</t>
  </si>
  <si>
    <t>2022-07-12 22:30</t>
  </si>
  <si>
    <t>2022-07-13 00:30</t>
  </si>
  <si>
    <t>2022-07-13 02:30</t>
  </si>
  <si>
    <t>2022-07-13 04:30</t>
  </si>
  <si>
    <t>2022-07-13 06:30</t>
  </si>
  <si>
    <t>2022-07-13 08:30</t>
  </si>
  <si>
    <t>2022-07-13 10:30</t>
  </si>
  <si>
    <t>2022-07-13 14:30</t>
  </si>
  <si>
    <t>2022-07-13 16:30</t>
  </si>
  <si>
    <t>2022-07-13 18:30</t>
  </si>
  <si>
    <t>2022-07-13 20:30</t>
  </si>
  <si>
    <t>2022-07-13 22:30</t>
  </si>
  <si>
    <t>2022-07-14 02:30</t>
  </si>
  <si>
    <t>2022-07-14 04:30</t>
  </si>
  <si>
    <t>2022-07-14 06:30</t>
  </si>
  <si>
    <t>2022-07-14 08:30</t>
  </si>
  <si>
    <t>2022-07-14 10:30</t>
  </si>
  <si>
    <t>2022-07-14 12:30</t>
  </si>
  <si>
    <t>2022-07-14 14:30</t>
  </si>
  <si>
    <t>2022-07-14 16:30</t>
  </si>
  <si>
    <t>2022-07-14 18:30</t>
  </si>
  <si>
    <t>2022-07-14 20:30</t>
  </si>
  <si>
    <t>2022-07-14 22:30</t>
  </si>
  <si>
    <t>2022-07-15 00:30</t>
  </si>
  <si>
    <t>2022-07-15 02:30</t>
  </si>
  <si>
    <t>2022-07-15 04:30</t>
  </si>
  <si>
    <t>2022-07-15 10:30</t>
  </si>
  <si>
    <t>2022-07-15 12:30</t>
  </si>
  <si>
    <t>2022-07-15 14:30</t>
  </si>
  <si>
    <t>2022-07-15 16:30</t>
  </si>
  <si>
    <t>2022-07-15 20:30</t>
  </si>
  <si>
    <t>2022-07-15 22:30</t>
  </si>
  <si>
    <t>2022-07-16 00:30</t>
  </si>
  <si>
    <t>2022-07-16 02:30</t>
  </si>
  <si>
    <t>2022-07-16 04:30</t>
  </si>
  <si>
    <t>2022-07-16 06:30</t>
  </si>
  <si>
    <t>2022-07-16 08:30</t>
  </si>
  <si>
    <t>2022-07-16 18:30</t>
  </si>
  <si>
    <t>2022-07-16 22:30</t>
  </si>
  <si>
    <t>2022-07-17 00:30</t>
  </si>
  <si>
    <t>2022-07-17 02:30</t>
  </si>
  <si>
    <t>2022-07-17 04:30</t>
  </si>
  <si>
    <t>2022-07-17 08:30</t>
  </si>
  <si>
    <t>2022-07-17 10:30</t>
  </si>
  <si>
    <t>2022-07-17 12:30</t>
  </si>
  <si>
    <t>2022-07-17 14:30</t>
  </si>
  <si>
    <t>2022-07-17 16:30</t>
  </si>
  <si>
    <t>2022-07-17 18:30</t>
  </si>
  <si>
    <t>2022-07-17 22:30</t>
  </si>
  <si>
    <t>2022-07-18 00:30</t>
  </si>
  <si>
    <t>2022-07-18 02:30</t>
  </si>
  <si>
    <t>2022-07-18 04:30</t>
  </si>
  <si>
    <t>2022-07-18 06:30</t>
  </si>
  <si>
    <t>2022-07-18 08:30</t>
  </si>
  <si>
    <t>2022-07-18 10:30</t>
  </si>
  <si>
    <t>2022-07-18 12:30</t>
  </si>
  <si>
    <t>2022-07-18 14:30</t>
  </si>
  <si>
    <t>2022-07-18 16:30</t>
  </si>
  <si>
    <t>2022-07-18 18:30</t>
  </si>
  <si>
    <t>2022-07-18 20:30</t>
  </si>
  <si>
    <t>2022-07-18 22:30</t>
  </si>
  <si>
    <t>2022-07-19 00:30</t>
  </si>
  <si>
    <t>2022-07-19 02:30</t>
  </si>
  <si>
    <t>2022-07-19 04:30</t>
  </si>
  <si>
    <t>2022-07-19 06:30</t>
  </si>
  <si>
    <t>2022-07-19 10:30</t>
  </si>
  <si>
    <t>2022-07-19 14:30</t>
  </si>
  <si>
    <t>2022-07-19 18:30</t>
  </si>
  <si>
    <t>2022-07-19 20:30</t>
  </si>
  <si>
    <t>2022-07-19 22:30</t>
  </si>
  <si>
    <t>2022-07-20 00:30</t>
  </si>
  <si>
    <t>2022-07-20 02:30</t>
  </si>
  <si>
    <t>2022-07-20 04:30</t>
  </si>
  <si>
    <t>2022-07-20 08:30</t>
  </si>
  <si>
    <t>2022-07-20 10:30</t>
  </si>
  <si>
    <t>2022-07-20 12:30</t>
  </si>
  <si>
    <t>2022-07-20 20:30</t>
  </si>
  <si>
    <t>2022-07-20 22:30</t>
  </si>
  <si>
    <t>2022-07-21 00:30</t>
  </si>
  <si>
    <t>2022-07-21 02:30</t>
  </si>
  <si>
    <t>2022-07-21 04:30</t>
  </si>
  <si>
    <t>2022-07-21 06:30</t>
  </si>
  <si>
    <t>2022-07-21 08:30</t>
  </si>
  <si>
    <t>2022-07-21 10:30</t>
  </si>
  <si>
    <t>2022-07-21 12:30</t>
  </si>
  <si>
    <t>2022-07-21 14:30</t>
  </si>
  <si>
    <t>2022-07-21 16:30</t>
  </si>
  <si>
    <t>2022-07-21 18:30</t>
  </si>
  <si>
    <t>2022-07-21 20:30</t>
  </si>
  <si>
    <t>2022-07-21 22:30</t>
  </si>
  <si>
    <t>2022-07-22 00:30</t>
  </si>
  <si>
    <t>2022-07-22 02:30</t>
  </si>
  <si>
    <t>2022-07-22 04:30</t>
  </si>
  <si>
    <t>2022-07-22 06:30</t>
  </si>
  <si>
    <t>2022-07-22 08:30</t>
  </si>
  <si>
    <t>2022-07-22 10:30</t>
  </si>
  <si>
    <t>2022-07-22 12:30</t>
  </si>
  <si>
    <t>2022-07-22 14:30</t>
  </si>
  <si>
    <t>2022-07-22 16:30</t>
  </si>
  <si>
    <t>2022-07-22 18:30</t>
  </si>
  <si>
    <t>2022-07-22 20:30</t>
  </si>
  <si>
    <t>2022-07-23 00:30</t>
  </si>
  <si>
    <t>2022-07-23 02:30</t>
  </si>
  <si>
    <t>2022-07-23 04:30</t>
  </si>
  <si>
    <t>2022-07-23 06:30</t>
  </si>
  <si>
    <t>2022-07-23 08:30</t>
  </si>
  <si>
    <t>2022-07-23 10:30</t>
  </si>
  <si>
    <t>2022-07-23 12:30</t>
  </si>
  <si>
    <t>2022-07-23 14:30</t>
  </si>
  <si>
    <t>2022-07-23 16:30</t>
  </si>
  <si>
    <t>2022-07-23 18:30</t>
  </si>
  <si>
    <t>2022-07-23 20:30</t>
  </si>
  <si>
    <t>2022-07-23 22:30</t>
  </si>
  <si>
    <t>2022-07-24 06:30</t>
  </si>
  <si>
    <t>2022-07-24 08:30</t>
  </si>
  <si>
    <t>2022-07-24 10:30</t>
  </si>
  <si>
    <t>2022-07-24 12:30</t>
  </si>
  <si>
    <t>2022-07-24 14:30</t>
  </si>
  <si>
    <t>2022-07-24 16:30</t>
  </si>
  <si>
    <t>2022-07-24 18:30</t>
  </si>
  <si>
    <t>2022-07-24 20:30</t>
  </si>
  <si>
    <t>2022-07-24 22:30</t>
  </si>
  <si>
    <t>2022-07-25 00:30</t>
  </si>
  <si>
    <t>2022-07-25 02:30</t>
  </si>
  <si>
    <t>2022-07-25 04:30</t>
  </si>
  <si>
    <t>2022-07-25 06:30</t>
  </si>
  <si>
    <t>2022-07-25 10:30</t>
  </si>
  <si>
    <t>2022-07-25 12:30</t>
  </si>
  <si>
    <t>2022-07-25 16:30</t>
  </si>
  <si>
    <t>2022-07-25 18:30</t>
  </si>
  <si>
    <t>2022-07-25 20:30</t>
  </si>
  <si>
    <t>2022-07-25 22:30</t>
  </si>
  <si>
    <t>2022-07-26 00:30</t>
  </si>
  <si>
    <t>2022-07-26 02:30</t>
  </si>
  <si>
    <t>2022-07-26 04:30</t>
  </si>
  <si>
    <t>2022-07-26 06:30</t>
  </si>
  <si>
    <t>2022-07-26 08:30</t>
  </si>
  <si>
    <t>2022-07-26 12:30</t>
  </si>
  <si>
    <t>2022-07-26 14:30</t>
  </si>
  <si>
    <t>2022-07-26 16:30</t>
  </si>
  <si>
    <t>2022-07-26 20:30</t>
  </si>
  <si>
    <t>2022-07-26 22:30</t>
  </si>
  <si>
    <t>2022-07-27 00:30</t>
  </si>
  <si>
    <t>2022-07-27 02:30</t>
  </si>
  <si>
    <t>2022-07-27 08:30</t>
  </si>
  <si>
    <t>2022-07-27 10:30</t>
  </si>
  <si>
    <t>2022-07-27 12:30</t>
  </si>
  <si>
    <t>2022-07-27 14:30</t>
  </si>
  <si>
    <t>2022-07-27 16:30</t>
  </si>
  <si>
    <t>2022-07-27 22:30</t>
  </si>
  <si>
    <t>2022-07-28 00:30</t>
  </si>
  <si>
    <t>2022-07-28 02:30</t>
  </si>
  <si>
    <t>2022-07-28 04:30</t>
  </si>
  <si>
    <t>2022-07-28 06:30</t>
  </si>
  <si>
    <t>2022-07-28 08:30</t>
  </si>
  <si>
    <t>2022-07-28 12:30</t>
  </si>
  <si>
    <t>2022-07-28 16:30</t>
  </si>
  <si>
    <t>2022-07-28 18:30</t>
  </si>
  <si>
    <t>2022-07-28 20:30</t>
  </si>
  <si>
    <t>2022-07-28 22:30</t>
  </si>
  <si>
    <t>2022-07-29 00:30</t>
  </si>
  <si>
    <t>2022-07-29 02:30</t>
  </si>
  <si>
    <t>2022-07-29 04:30</t>
  </si>
  <si>
    <t>2022-07-29 06:30</t>
  </si>
  <si>
    <t>2022-07-29 08:30</t>
  </si>
  <si>
    <t>2022-07-29 10:30</t>
  </si>
  <si>
    <t>2022-07-29 11:32</t>
  </si>
  <si>
    <t>2022-07-29 11:34</t>
  </si>
  <si>
    <t>2022-07-29 11:35</t>
  </si>
  <si>
    <t>2022-07-29 12:30</t>
  </si>
  <si>
    <t>2022-07-29 14:30</t>
  </si>
  <si>
    <t>2022-07-29 16:30</t>
  </si>
  <si>
    <t>2022-07-29 20:30</t>
  </si>
  <si>
    <t>2022-07-29 22:30</t>
  </si>
  <si>
    <t>2022-07-30 00:30</t>
  </si>
  <si>
    <t>2022-07-30 02:30</t>
  </si>
  <si>
    <t>2022-07-30 04:30</t>
  </si>
  <si>
    <t>2022-07-30 06:30</t>
  </si>
  <si>
    <t>2022-07-30 08:30</t>
  </si>
  <si>
    <t>2022-07-30 10:30</t>
  </si>
  <si>
    <t>2022-07-30 12:30</t>
  </si>
  <si>
    <t>2022-07-30 16:30</t>
  </si>
  <si>
    <t>2022-07-30 18:30</t>
  </si>
  <si>
    <t>2022-07-30 20:30</t>
  </si>
  <si>
    <t>2022-07-30 22:30</t>
  </si>
  <si>
    <t>2022-07-31 00:30</t>
  </si>
  <si>
    <t>2022-07-31 02:30</t>
  </si>
  <si>
    <t>2022-07-31 04:30</t>
  </si>
  <si>
    <t>2022-07-31 08:30</t>
  </si>
  <si>
    <t>2022-07-31 18:30</t>
  </si>
  <si>
    <t>2022-07-31 20:30</t>
  </si>
  <si>
    <t>2022-07-31 22:30</t>
  </si>
  <si>
    <t>2022-08-01 00:30</t>
  </si>
  <si>
    <t>2022-08-01 02:30</t>
  </si>
  <si>
    <t>2022-08-01 04:30</t>
  </si>
  <si>
    <t>2022-08-01 06:30</t>
  </si>
  <si>
    <t>2022-08-01 12:30</t>
  </si>
  <si>
    <t>2022-08-01 14:30</t>
  </si>
  <si>
    <t>2022-08-01 18:30</t>
  </si>
  <si>
    <t>2022-08-01 20:30</t>
  </si>
  <si>
    <t>2022-08-01 22:30</t>
  </si>
  <si>
    <t>2022-08-02 00:30</t>
  </si>
  <si>
    <t>2022-08-02 02:30</t>
  </si>
  <si>
    <t>2022-08-02 10:30</t>
  </si>
  <si>
    <t>2022-08-02 12:30</t>
  </si>
  <si>
    <t>2022-08-02 14:30</t>
  </si>
  <si>
    <t>2022-08-02 16:30</t>
  </si>
  <si>
    <t>2022-08-02 18:30</t>
  </si>
  <si>
    <t>2022-08-02 20:30</t>
  </si>
  <si>
    <t>2022-08-03 00:30</t>
  </si>
  <si>
    <t>2022-08-03 02:30</t>
  </si>
  <si>
    <t>2022-08-03 08:30</t>
  </si>
  <si>
    <t>2022-08-03 10:30</t>
  </si>
  <si>
    <t>2022-08-03 12:30</t>
  </si>
  <si>
    <t>2022-08-03 20:30</t>
  </si>
  <si>
    <t>2022-08-03 22:30</t>
  </si>
  <si>
    <t>2022-08-04 00:30</t>
  </si>
  <si>
    <t>2022-08-04 02:30</t>
  </si>
  <si>
    <t>2022-08-04 04:30</t>
  </si>
  <si>
    <t>2022-08-04 06:30</t>
  </si>
  <si>
    <t>2022-08-04 08:30</t>
  </si>
  <si>
    <t>2022-08-04 10:30</t>
  </si>
  <si>
    <t>2022-08-05 12:30</t>
  </si>
  <si>
    <t>2022-08-05 14:30</t>
  </si>
  <si>
    <t>2022-08-05 16:30</t>
  </si>
  <si>
    <t>2022-08-05 18:30</t>
  </si>
  <si>
    <t>2022-08-05 20:30</t>
  </si>
  <si>
    <t>2022-08-05 22:30</t>
  </si>
  <si>
    <t>2022-08-06 00:30</t>
  </si>
  <si>
    <t>2022-08-06 02:30</t>
  </si>
  <si>
    <t>2022-08-06 04:30</t>
  </si>
  <si>
    <t>2022-08-06 06:30</t>
  </si>
  <si>
    <t>2022-08-06 08:30</t>
  </si>
  <si>
    <t>2022-08-06 10:30</t>
  </si>
  <si>
    <t>2022-08-06 12:30</t>
  </si>
  <si>
    <t>2022-08-06 14:30</t>
  </si>
  <si>
    <t>2022-08-06 16:30</t>
  </si>
  <si>
    <t>2022-08-06 18:30</t>
  </si>
  <si>
    <t>2022-08-06 20:30</t>
  </si>
  <si>
    <t>2022-08-06 22:30</t>
  </si>
  <si>
    <t>2022-08-07 00:30</t>
  </si>
  <si>
    <t>2022-08-07 02:30</t>
  </si>
  <si>
    <t>2022-08-07 04:30</t>
  </si>
  <si>
    <t>2022-08-07 06:30</t>
  </si>
  <si>
    <t>2022-08-07 08:30</t>
  </si>
  <si>
    <t>2022-08-07 10:30</t>
  </si>
  <si>
    <t>2022-08-07 12:30</t>
  </si>
  <si>
    <t>2022-08-07 14:30</t>
  </si>
  <si>
    <t>2022-08-07 16:30</t>
  </si>
  <si>
    <t>2022-08-07 18:30</t>
  </si>
  <si>
    <t>2022-08-07 20:30</t>
  </si>
  <si>
    <t>2022-08-07 22:30</t>
  </si>
  <si>
    <t>2022-08-08 00:30</t>
  </si>
  <si>
    <t>2022-08-08 02:30</t>
  </si>
  <si>
    <t>2022-08-08 04:30</t>
  </si>
  <si>
    <t>2022-08-08 06:30</t>
  </si>
  <si>
    <t>2022-08-08 08:30</t>
  </si>
  <si>
    <t>2022-08-08 10:30</t>
  </si>
  <si>
    <t>2022-08-08 12:30</t>
  </si>
  <si>
    <t>2022-08-08 14:30</t>
  </si>
  <si>
    <t>2022-08-08 16:30</t>
  </si>
  <si>
    <t>2022-08-08 18:30</t>
  </si>
  <si>
    <t>2022-08-08 20:30</t>
  </si>
  <si>
    <t>2022-08-08 22:30</t>
  </si>
  <si>
    <t>2022-08-09 00:30</t>
  </si>
  <si>
    <t>2022-08-09 02:30</t>
  </si>
  <si>
    <t>2022-08-09 04:30</t>
  </si>
  <si>
    <t>2022-08-09 06:30</t>
  </si>
  <si>
    <t>2022-08-09 08:30</t>
  </si>
  <si>
    <t>2022-08-09 10:30</t>
  </si>
  <si>
    <t>2022-08-09 12:30</t>
  </si>
  <si>
    <t>2022-08-09 18:30</t>
  </si>
  <si>
    <t>2022-08-09 20:30</t>
  </si>
  <si>
    <t>2022-08-09 22:30</t>
  </si>
  <si>
    <t>2022-08-10 00:30</t>
  </si>
  <si>
    <t>2022-08-10 02:30</t>
  </si>
  <si>
    <t>2022-08-10 04:30</t>
  </si>
  <si>
    <t>2022-08-10 06:30</t>
  </si>
  <si>
    <t>2022-08-10 08:30</t>
  </si>
  <si>
    <t>2022-08-10 10:30</t>
  </si>
  <si>
    <t>2022-08-10 12:30</t>
  </si>
  <si>
    <t>2022-08-10 14:30</t>
  </si>
  <si>
    <t>2022-08-10 16:30</t>
  </si>
  <si>
    <t>2022-08-10 18:30</t>
  </si>
  <si>
    <t>2022-08-10 20:30</t>
  </si>
  <si>
    <t>2022-08-10 22:30</t>
  </si>
  <si>
    <t>2022-08-11 00:30</t>
  </si>
  <si>
    <t>2022-08-11 02:30</t>
  </si>
  <si>
    <t>2022-08-11 04:30</t>
  </si>
  <si>
    <t>2022-08-11 18:30</t>
  </si>
  <si>
    <t>2022-08-11 20:30</t>
  </si>
  <si>
    <t>2022-08-12 00:30</t>
  </si>
  <si>
    <t>2022-08-12 02:30</t>
  </si>
  <si>
    <t>2022-08-12 04:32</t>
  </si>
  <si>
    <t>2022-08-12 08:30</t>
  </si>
  <si>
    <t>2022-08-12 12:30</t>
  </si>
  <si>
    <t>2022-08-12 14:30</t>
  </si>
  <si>
    <t>2022-08-12 16:30</t>
  </si>
  <si>
    <t>2022-08-12 18:30</t>
  </si>
  <si>
    <t>2022-08-12 20:30</t>
  </si>
  <si>
    <t>2022-08-12 22:30</t>
  </si>
  <si>
    <t>2022-08-13 00:30</t>
  </si>
  <si>
    <t>2022-08-13 02:30</t>
  </si>
  <si>
    <t>2022-08-13 04:30</t>
  </si>
  <si>
    <t>2022-08-13 06:30</t>
  </si>
  <si>
    <t>2022-08-13 08:30</t>
  </si>
  <si>
    <t>2022-08-13 10:30</t>
  </si>
  <si>
    <t>2022-08-13 12:30</t>
  </si>
  <si>
    <t>2022-08-13 14:30</t>
  </si>
  <si>
    <t>2022-08-13 16:30</t>
  </si>
  <si>
    <t>2022-08-13 18:30</t>
  </si>
  <si>
    <t>2022-08-13 20:30</t>
  </si>
  <si>
    <t>2022-08-13 22:30</t>
  </si>
  <si>
    <t>2022-08-14 00:30</t>
  </si>
  <si>
    <t>2022-08-14 02:30</t>
  </si>
  <si>
    <t>2022-08-14 04:30</t>
  </si>
  <si>
    <t>2022-08-14 06:30</t>
  </si>
  <si>
    <t>2022-08-14 08:32</t>
  </si>
  <si>
    <t>2022-08-14 10:30</t>
  </si>
  <si>
    <t>2022-08-14 14:30</t>
  </si>
  <si>
    <t>2022-08-14 18:30</t>
  </si>
  <si>
    <t>2022-08-14 20:30</t>
  </si>
  <si>
    <t>2022-08-14 22:30</t>
  </si>
  <si>
    <t>2022-08-15 00:30</t>
  </si>
  <si>
    <t>2022-08-15 02:30</t>
  </si>
  <si>
    <t>2022-08-15 04:30</t>
  </si>
  <si>
    <t>2022-08-15 06:30</t>
  </si>
  <si>
    <t>2022-08-15 08:30</t>
  </si>
  <si>
    <t>2022-08-15 10:30</t>
  </si>
  <si>
    <t>2022-08-15 16:30</t>
  </si>
  <si>
    <t>2022-08-15 20:30</t>
  </si>
  <si>
    <t>2022-08-15 22:30</t>
  </si>
  <si>
    <t>2022-08-16 00:30</t>
  </si>
  <si>
    <t>2022-08-16 02:30</t>
  </si>
  <si>
    <t>2022-08-16 04:30</t>
  </si>
  <si>
    <t>2022-08-16 06:30</t>
  </si>
  <si>
    <t>2022-08-16 08:30</t>
  </si>
  <si>
    <t>2022-08-16 10:30</t>
  </si>
  <si>
    <t>2022-08-16 12:30</t>
  </si>
  <si>
    <t>2022-08-16 14:30</t>
  </si>
  <si>
    <t>2022-08-16 18:30</t>
  </si>
  <si>
    <t>2022-08-16 20:30</t>
  </si>
  <si>
    <t>2022-08-16 22:30</t>
  </si>
  <si>
    <t>2022-08-17 00:30</t>
  </si>
  <si>
    <t>2022-08-17 02:30</t>
  </si>
  <si>
    <t>2022-08-17 04:30</t>
  </si>
  <si>
    <t>2022-08-17 10:30</t>
  </si>
  <si>
    <t>2022-08-17 12:30</t>
  </si>
  <si>
    <t>2022-08-17 14:30</t>
  </si>
  <si>
    <t>2022-08-17 16:30</t>
  </si>
  <si>
    <t>2022-08-17 20:30</t>
  </si>
  <si>
    <t>2022-08-18 08:30</t>
  </si>
  <si>
    <t>2022-08-18 10:30</t>
  </si>
  <si>
    <t>2022-08-18 12:30</t>
  </si>
  <si>
    <t>2022-08-18 14:30</t>
  </si>
  <si>
    <t>2022-08-18 16:30</t>
  </si>
  <si>
    <t>2022-08-18 18:30</t>
  </si>
  <si>
    <t>2022-08-18 22:30</t>
  </si>
  <si>
    <t>2022-08-19 00:30</t>
  </si>
  <si>
    <t>2022-08-19 02:30</t>
  </si>
  <si>
    <t>2022-08-19 04:30</t>
  </si>
  <si>
    <t>2022-08-19 06:30</t>
  </si>
  <si>
    <t>2022-08-19 08:30</t>
  </si>
  <si>
    <t>2022-08-19 12:30</t>
  </si>
  <si>
    <t>2022-08-19 14:30</t>
  </si>
  <si>
    <t>2022-08-19 18:30</t>
  </si>
  <si>
    <t>2022-08-20 00:30</t>
  </si>
  <si>
    <t>2022-08-20 02:30</t>
  </si>
  <si>
    <t>2022-08-20 04:30</t>
  </si>
  <si>
    <t>2022-08-20 06:30</t>
  </si>
  <si>
    <t>2022-08-20 10:30</t>
  </si>
  <si>
    <t>2022-08-20 12:30</t>
  </si>
  <si>
    <t>2022-08-20 14:30</t>
  </si>
  <si>
    <t>2022-08-20 16:30</t>
  </si>
  <si>
    <t>2022-08-20 18:30</t>
  </si>
  <si>
    <t>2022-08-20 22:30</t>
  </si>
  <si>
    <t>2022-08-21 00:30</t>
  </si>
  <si>
    <t>2022-08-21 02:30</t>
  </si>
  <si>
    <t>2022-08-21 08:30</t>
  </si>
  <si>
    <t>2022-08-21 10:30</t>
  </si>
  <si>
    <t>2022-08-21 12:30</t>
  </si>
  <si>
    <t>2022-08-21 14:30</t>
  </si>
  <si>
    <t>2022-08-21 18:30</t>
  </si>
  <si>
    <t>2022-08-21 20:30</t>
  </si>
  <si>
    <t>2022-08-21 22:30</t>
  </si>
  <si>
    <t>2022-08-22 00:30</t>
  </si>
  <si>
    <t>2022-08-22 02:30</t>
  </si>
  <si>
    <t>2022-08-22 04:30</t>
  </si>
  <si>
    <t>2022-08-22 06:30</t>
  </si>
  <si>
    <t>2022-08-22 08:30</t>
  </si>
  <si>
    <t>2022-08-22 10:30</t>
  </si>
  <si>
    <t>2022-08-22 12:30</t>
  </si>
  <si>
    <t>2022-08-23 00:30</t>
  </si>
  <si>
    <t>2022-08-23 02:30</t>
  </si>
  <si>
    <t>2022-08-23 06:30</t>
  </si>
  <si>
    <t>2022-08-23 08:30</t>
  </si>
  <si>
    <t>2022-08-23 10:30</t>
  </si>
  <si>
    <t>2022-08-23 12:30</t>
  </si>
  <si>
    <t>2022-08-23 14:30</t>
  </si>
  <si>
    <t>2022-08-23 16:30</t>
  </si>
  <si>
    <t>2022-08-23 20:30</t>
  </si>
  <si>
    <t>2022-08-24 00:30</t>
  </si>
  <si>
    <t>2022-08-24 02:30</t>
  </si>
  <si>
    <t>2022-08-24 04:30</t>
  </si>
  <si>
    <t>2022-08-24 06:30</t>
  </si>
  <si>
    <t>2022-08-24 10:30</t>
  </si>
  <si>
    <t>2022-08-24 12:30</t>
  </si>
  <si>
    <t>2022-08-24 14:30</t>
  </si>
  <si>
    <t>2022-08-24 16:30</t>
  </si>
  <si>
    <t>2022-08-24 18:30</t>
  </si>
  <si>
    <t>2022-08-24 20:30</t>
  </si>
  <si>
    <t>2022-08-24 22:30</t>
  </si>
  <si>
    <t>2022-08-25 00:30</t>
  </si>
  <si>
    <t>2022-08-25 02:30</t>
  </si>
  <si>
    <t>2022-08-25 04:30</t>
  </si>
  <si>
    <t>2022-08-25 06:30</t>
  </si>
  <si>
    <t>2022-08-25 10:30</t>
  </si>
  <si>
    <t>2022-08-25 12:30</t>
  </si>
  <si>
    <t>2022-08-25 14:30</t>
  </si>
  <si>
    <t>2022-08-25 18:30</t>
  </si>
  <si>
    <t>2022-08-25 22:30</t>
  </si>
  <si>
    <t>2022-08-26 00:30</t>
  </si>
  <si>
    <t>2022-08-26 04:30</t>
  </si>
  <si>
    <t>2022-08-26 06:30</t>
  </si>
  <si>
    <t>2022-08-26 08:30</t>
  </si>
  <si>
    <t>2022-08-26 10:30</t>
  </si>
  <si>
    <t>2022-08-26 12:30</t>
  </si>
  <si>
    <t>2022-08-26 14:30</t>
  </si>
  <si>
    <t>2022-08-26 16:30</t>
  </si>
  <si>
    <t>2022-08-26 18:30</t>
  </si>
  <si>
    <t>2022-08-26 20:30</t>
  </si>
  <si>
    <t>2022-08-26 22:30</t>
  </si>
  <si>
    <t>2022-08-27 00:30</t>
  </si>
  <si>
    <t>2022-08-27 02:30</t>
  </si>
  <si>
    <t>2022-08-27 04:30</t>
  </si>
  <si>
    <t>2022-08-27 06:30</t>
  </si>
  <si>
    <t>2022-08-27 08:30</t>
  </si>
  <si>
    <t>2022-08-27 10:30</t>
  </si>
  <si>
    <t>2022-08-27 12:30</t>
  </si>
  <si>
    <t>2022-08-27 16:30</t>
  </si>
  <si>
    <t>2022-08-27 18:30</t>
  </si>
  <si>
    <t>2022-08-27 20:30</t>
  </si>
  <si>
    <t>2022-08-27 22:30</t>
  </si>
  <si>
    <t>2022-08-28 00:30</t>
  </si>
  <si>
    <t>2022-08-28 02:30</t>
  </si>
  <si>
    <t>2022-08-28 04:30</t>
  </si>
  <si>
    <t>2022-08-28 08:30</t>
  </si>
  <si>
    <t>2022-08-28 10:30</t>
  </si>
  <si>
    <t>2022-08-28 14:30</t>
  </si>
  <si>
    <t>2022-08-28 16:30</t>
  </si>
  <si>
    <t>2022-08-28 18:30</t>
  </si>
  <si>
    <t>2022-08-28 20:30</t>
  </si>
  <si>
    <t>2022-08-28 22:30</t>
  </si>
  <si>
    <t>2022-08-29 00:30</t>
  </si>
  <si>
    <t>2022-08-29 02:30</t>
  </si>
  <si>
    <t>2022-08-29 04:30</t>
  </si>
  <si>
    <t>2022-08-29 06:30</t>
  </si>
  <si>
    <t>2022-08-29 08:30</t>
  </si>
  <si>
    <t>2022-08-29 10:30</t>
  </si>
  <si>
    <t>2022-08-29 14:30</t>
  </si>
  <si>
    <t>2022-08-29 16:30</t>
  </si>
  <si>
    <t>2022-08-29 18:30</t>
  </si>
  <si>
    <t>2022-08-29 20:30</t>
  </si>
  <si>
    <t>2022-08-29 22:30</t>
  </si>
  <si>
    <t>2022-08-30 02:30</t>
  </si>
  <si>
    <t>2022-08-30 04:30</t>
  </si>
  <si>
    <t>2022-08-30 10:30</t>
  </si>
  <si>
    <t>2022-08-30 12:30</t>
  </si>
  <si>
    <t>2022-08-30 14:30</t>
  </si>
  <si>
    <t>2022-08-30 16:30</t>
  </si>
  <si>
    <t>2022-08-30 22:30</t>
  </si>
  <si>
    <t>2022-08-31 00:30</t>
  </si>
  <si>
    <t>2022-08-31 02:30</t>
  </si>
  <si>
    <t>2022-08-31 04:30</t>
  </si>
  <si>
    <t>2022-08-31 06:30</t>
  </si>
  <si>
    <t>2022-08-31 10:30</t>
  </si>
  <si>
    <t>2022-08-31 14:30</t>
  </si>
  <si>
    <t>2022-08-31 16:30</t>
  </si>
  <si>
    <t>2022-08-31 18:30</t>
  </si>
  <si>
    <t>2022-08-31 20:30</t>
  </si>
  <si>
    <t>2022-08-31 22:30</t>
  </si>
  <si>
    <t>2022-09-01 02:30</t>
  </si>
  <si>
    <t>2022-09-01 04:30</t>
  </si>
  <si>
    <t>2022-09-01 10:30</t>
  </si>
  <si>
    <t>2022-09-01 12:30</t>
  </si>
  <si>
    <t>2022-09-01 14:30</t>
  </si>
  <si>
    <t>2022-09-01 16:30</t>
  </si>
  <si>
    <t>2022-09-01 18:30</t>
  </si>
  <si>
    <t>2022-09-01 20:30</t>
  </si>
  <si>
    <t>2022-09-01 22:30</t>
  </si>
  <si>
    <t>2022-09-02 02:30</t>
  </si>
  <si>
    <t>2022-09-02 10:30</t>
  </si>
  <si>
    <t>2022-09-02 12:30</t>
  </si>
  <si>
    <t>2022-09-02 14:30</t>
  </si>
  <si>
    <t>2022-09-02 18:30</t>
  </si>
  <si>
    <t>2022-09-02 20:30</t>
  </si>
  <si>
    <t>2022-09-02 22:30</t>
  </si>
  <si>
    <t>2022-09-03 02:30</t>
  </si>
  <si>
    <t>2022-09-03 10:30</t>
  </si>
  <si>
    <t>2022-09-03 12:30</t>
  </si>
  <si>
    <t>2022-09-03 14:30</t>
  </si>
  <si>
    <t>2022-09-03 18:30</t>
  </si>
  <si>
    <t>2022-09-03 20:30</t>
  </si>
  <si>
    <t>2022-09-04 02:30</t>
  </si>
  <si>
    <t>2022-09-04 06:30</t>
  </si>
  <si>
    <t>2022-09-04 08:30</t>
  </si>
  <si>
    <t>2022-09-04 12:30</t>
  </si>
  <si>
    <t>2022-09-04 16:30</t>
  </si>
  <si>
    <t>2022-09-04 18:30</t>
  </si>
  <si>
    <t>2022-09-04 22:30</t>
  </si>
  <si>
    <t>2022-09-05 00:30</t>
  </si>
  <si>
    <t>2022-09-05 02:30</t>
  </si>
  <si>
    <t>2022-09-05 04:30</t>
  </si>
  <si>
    <t>2022-09-05 06:30</t>
  </si>
  <si>
    <t>2022-09-05 08:30</t>
  </si>
  <si>
    <t>2022-09-05 10:30</t>
  </si>
  <si>
    <t>2022-09-05 16:30</t>
  </si>
  <si>
    <t>2022-09-05 18:30</t>
  </si>
  <si>
    <t>2022-09-05 22:30</t>
  </si>
  <si>
    <t>2022-09-06 00:30</t>
  </si>
  <si>
    <t>2022-09-06 02:30</t>
  </si>
  <si>
    <t>2022-09-06 04:30</t>
  </si>
  <si>
    <t>2022-09-06 06:30</t>
  </si>
  <si>
    <t>2022-09-06 08:30</t>
  </si>
  <si>
    <t>2022-09-06 10:30</t>
  </si>
  <si>
    <t>2022-09-06 12:30</t>
  </si>
  <si>
    <t>2022-09-06 14:30</t>
  </si>
  <si>
    <t>2022-09-06 18:30</t>
  </si>
  <si>
    <t>2022-09-06 20:30</t>
  </si>
  <si>
    <t>2022-09-06 22:30</t>
  </si>
  <si>
    <t>2022-09-07 00:30</t>
  </si>
  <si>
    <t>2022-09-07 02:30</t>
  </si>
  <si>
    <t>2022-09-07 04:30</t>
  </si>
  <si>
    <t>2022-09-07 06:30</t>
  </si>
  <si>
    <t>2022-09-07 08:30</t>
  </si>
  <si>
    <t>2022-09-07 10:30</t>
  </si>
  <si>
    <t>2022-09-07 14:30</t>
  </si>
  <si>
    <t>2022-09-07 16:30</t>
  </si>
  <si>
    <t>2022-09-07 18:30</t>
  </si>
  <si>
    <t>2022-09-07 20:30</t>
  </si>
  <si>
    <t>2022-09-07 22:30</t>
  </si>
  <si>
    <t>2022-09-08 00:30</t>
  </si>
  <si>
    <t>2022-09-08 02:30</t>
  </si>
  <si>
    <t>2022-09-08 04:30</t>
  </si>
  <si>
    <t>2022-09-08 06:30</t>
  </si>
  <si>
    <t>2022-09-08 08:30</t>
  </si>
  <si>
    <t>2022-09-08 10:30</t>
  </si>
  <si>
    <t>2022-09-08 12:30</t>
  </si>
  <si>
    <t>2022-09-08 16:30</t>
  </si>
  <si>
    <t>2022-09-08 20:30</t>
  </si>
  <si>
    <t>2022-09-08 22:30</t>
  </si>
  <si>
    <t>2022-09-09 00:30</t>
  </si>
  <si>
    <t>2022-09-09 02:30</t>
  </si>
  <si>
    <t>2022-09-09 04:30</t>
  </si>
  <si>
    <t>2022-09-09 06:30</t>
  </si>
  <si>
    <t>2022-09-09 10:30</t>
  </si>
  <si>
    <t>2022-09-09 12:30</t>
  </si>
  <si>
    <t>2022-09-09 14:30</t>
  </si>
  <si>
    <t>2022-09-09 16:30</t>
  </si>
  <si>
    <t>2022-09-09 18:30</t>
  </si>
  <si>
    <t>2022-09-09 20:30</t>
  </si>
  <si>
    <t>2022-09-09 22:30</t>
  </si>
  <si>
    <t>2022-09-10 00:30</t>
  </si>
  <si>
    <t>2022-09-10 08:30</t>
  </si>
  <si>
    <t>2022-09-10 12:30</t>
  </si>
  <si>
    <t>2022-09-10 14:30</t>
  </si>
  <si>
    <t>2022-09-10 16:30</t>
  </si>
  <si>
    <t>2022-09-10 18:30</t>
  </si>
  <si>
    <t>2022-09-10 20:30</t>
  </si>
  <si>
    <t>2022-09-10 22:30</t>
  </si>
  <si>
    <t>2022-09-11 00:30</t>
  </si>
  <si>
    <t>2022-09-11 02:30</t>
  </si>
  <si>
    <t>2022-09-11 04:30</t>
  </si>
  <si>
    <t>2022-09-11 06:30</t>
  </si>
  <si>
    <t>2022-09-11 10:30</t>
  </si>
  <si>
    <t>2022-09-11 12:30</t>
  </si>
  <si>
    <t>2022-09-11 14:30</t>
  </si>
  <si>
    <t>2022-09-11 16:30</t>
  </si>
  <si>
    <t>2022-09-11 18:30</t>
  </si>
  <si>
    <t>2022-09-11 20:30</t>
  </si>
  <si>
    <t>2022-09-12 00:30</t>
  </si>
  <si>
    <t>2022-09-12 02:30</t>
  </si>
  <si>
    <t>2022-09-12 04:30</t>
  </si>
  <si>
    <t>2022-09-12 06:30</t>
  </si>
  <si>
    <t>2022-09-12 08:30</t>
  </si>
  <si>
    <t>2022-09-12 10:30</t>
  </si>
  <si>
    <t>2022-09-12 12:30</t>
  </si>
  <si>
    <t>2022-09-12 14:30</t>
  </si>
  <si>
    <t>2022-09-12 16:30</t>
  </si>
  <si>
    <t>2022-09-12 18:30</t>
  </si>
  <si>
    <t>2022-09-12 20:30</t>
  </si>
  <si>
    <t>2022-09-13 00:30</t>
  </si>
  <si>
    <t>2022-09-13 02:30</t>
  </si>
  <si>
    <t>2022-09-13 04:30</t>
  </si>
  <si>
    <t>2022-09-13 06:30</t>
  </si>
  <si>
    <t>2022-09-13 08:30</t>
  </si>
  <si>
    <t>2022-09-13 10:30</t>
  </si>
  <si>
    <t>2022-09-13 14:30</t>
  </si>
  <si>
    <t>2022-09-13 20:30</t>
  </si>
  <si>
    <t>2022-09-13 22:30</t>
  </si>
  <si>
    <t>2022-09-14 00:30</t>
  </si>
  <si>
    <t>2022-09-14 02:30</t>
  </si>
  <si>
    <t>2022-09-14 04:30</t>
  </si>
  <si>
    <t>2022-09-14 06:30</t>
  </si>
  <si>
    <t>2022-09-14 08:30</t>
  </si>
  <si>
    <t>2022-09-14 10:30</t>
  </si>
  <si>
    <t>2022-09-14 12:30</t>
  </si>
  <si>
    <t>2022-09-14 14:30</t>
  </si>
  <si>
    <t>2022-09-14 16:30</t>
  </si>
  <si>
    <t>2022-09-14 22:30</t>
  </si>
  <si>
    <t>2022-09-15 00:30</t>
  </si>
  <si>
    <t>2022-09-15 04:30</t>
  </si>
  <si>
    <t>2022-09-15 06:30</t>
  </si>
  <si>
    <t>2022-09-15 08:30</t>
  </si>
  <si>
    <t>2022-09-15 10:30</t>
  </si>
  <si>
    <t>2022-09-15 12:30</t>
  </si>
  <si>
    <t>2022-09-15 16:30</t>
  </si>
  <si>
    <t>2022-09-15 18:30</t>
  </si>
  <si>
    <t>2022-09-15 20:30</t>
  </si>
  <si>
    <t>2022-09-15 22:30</t>
  </si>
  <si>
    <t>2022-09-16 00:30</t>
  </si>
  <si>
    <t>2022-09-16 02:30</t>
  </si>
  <si>
    <t>2022-09-16 04:30</t>
  </si>
  <si>
    <t>2022-09-16 06:30</t>
  </si>
  <si>
    <t>2022-09-16 08:30</t>
  </si>
  <si>
    <t>2022-09-16 18:30</t>
  </si>
  <si>
    <t>2022-09-17 00:30</t>
  </si>
  <si>
    <t>2022-09-17 02:30</t>
  </si>
  <si>
    <t>2022-09-17 06:30</t>
  </si>
  <si>
    <t>2022-09-17 08:30</t>
  </si>
  <si>
    <t>2022-09-17 10:30</t>
  </si>
  <si>
    <t>2022-09-17 12:30</t>
  </si>
  <si>
    <t>2022-09-17 14:30</t>
  </si>
  <si>
    <t>2022-09-17 16:30</t>
  </si>
  <si>
    <t>2022-09-17 20:30</t>
  </si>
  <si>
    <t>2022-09-18 00:30</t>
  </si>
  <si>
    <t>2022-09-18 02:30</t>
  </si>
  <si>
    <t>2022-09-18 04:30</t>
  </si>
  <si>
    <t>2022-09-18 06:30</t>
  </si>
  <si>
    <t>2022-09-18 08:30</t>
  </si>
  <si>
    <t>2022-09-18 10:30</t>
  </si>
  <si>
    <t>2022-09-18 12:30</t>
  </si>
  <si>
    <t>2022-09-18 14:30</t>
  </si>
  <si>
    <t>2022-09-18 16:30</t>
  </si>
  <si>
    <t>2022-09-18 18:30</t>
  </si>
  <si>
    <t>2022-09-18 20:30</t>
  </si>
  <si>
    <t>2022-09-19 00:30</t>
  </si>
  <si>
    <t>2022-09-19 02:30</t>
  </si>
  <si>
    <t>2022-09-19 04:30</t>
  </si>
  <si>
    <t>2022-09-19 06:30</t>
  </si>
  <si>
    <t>2022-09-19 10:30</t>
  </si>
  <si>
    <t>2022-09-19 12:30</t>
  </si>
  <si>
    <t>2022-09-19 14:30</t>
  </si>
  <si>
    <t>2022-09-19 18:30</t>
  </si>
  <si>
    <t>2022-09-19 20:30</t>
  </si>
  <si>
    <t>2022-09-19 22:30</t>
  </si>
  <si>
    <t>2022-09-20 00:30</t>
  </si>
  <si>
    <t>2022-09-20 02:30</t>
  </si>
  <si>
    <t>2022-09-20 04:30</t>
  </si>
  <si>
    <t>2022-09-20 06:30</t>
  </si>
  <si>
    <t>2022-09-20 08:30</t>
  </si>
  <si>
    <t>2022-09-20 10:30</t>
  </si>
  <si>
    <t>2022-09-20 12:30</t>
  </si>
  <si>
    <t>2022-09-20 16:30</t>
  </si>
  <si>
    <t>2022-09-20 18:30</t>
  </si>
  <si>
    <t>2022-09-20 20:30</t>
  </si>
  <si>
    <t>2022-09-21 00:30</t>
  </si>
  <si>
    <t>2022-09-21 02:30</t>
  </si>
  <si>
    <t>2022-09-21 04:30</t>
  </si>
  <si>
    <t>2022-09-21 06:30</t>
  </si>
  <si>
    <t>2022-09-21 08:30</t>
  </si>
  <si>
    <t>2022-09-21 10:30</t>
  </si>
  <si>
    <t>2022-09-21 18:30</t>
  </si>
  <si>
    <t>2022-09-21 20:30</t>
  </si>
  <si>
    <t>2022-09-21 22:30</t>
  </si>
  <si>
    <t>2022-09-22 00:30</t>
  </si>
  <si>
    <t>2022-09-22 02:30</t>
  </si>
  <si>
    <t>2022-09-22 04:30</t>
  </si>
  <si>
    <t>2022-09-22 06:30</t>
  </si>
  <si>
    <t>2022-09-22 08:30</t>
  </si>
  <si>
    <t>2022-09-22 16:30</t>
  </si>
  <si>
    <t>2022-09-22 18:30</t>
  </si>
  <si>
    <t>2022-09-22 20:30</t>
  </si>
  <si>
    <t>2022-09-22 22:30</t>
  </si>
  <si>
    <t>2022-09-23 00:30</t>
  </si>
  <si>
    <t>2022-09-23 02:30</t>
  </si>
  <si>
    <t>2022-09-23 04:30</t>
  </si>
  <si>
    <t>2022-09-23 06:30</t>
  </si>
  <si>
    <t>2022-09-23 08:30</t>
  </si>
  <si>
    <t>2022-09-23 12:30</t>
  </si>
  <si>
    <t>2022-09-23 14:30</t>
  </si>
  <si>
    <t>2022-09-23 18:30</t>
  </si>
  <si>
    <t>2022-09-23 22:30</t>
  </si>
  <si>
    <t>2022-09-24 00:30</t>
  </si>
  <si>
    <t>2022-09-24 02:30</t>
  </si>
  <si>
    <t>2022-09-24 04:30</t>
  </si>
  <si>
    <t>2022-09-24 06:30</t>
  </si>
  <si>
    <t>2022-09-24 08:30</t>
  </si>
  <si>
    <t>2022-09-24 16:30</t>
  </si>
  <si>
    <t>2022-09-24 20:30</t>
  </si>
  <si>
    <t>2022-09-24 22:30</t>
  </si>
  <si>
    <t>2022-09-25 00:30</t>
  </si>
  <si>
    <t>2022-09-25 02:30</t>
  </si>
  <si>
    <t>2022-09-25 04:30</t>
  </si>
  <si>
    <t>2022-09-25 06:30</t>
  </si>
  <si>
    <t>2022-09-25 08:30</t>
  </si>
  <si>
    <t>2022-09-25 14:30</t>
  </si>
  <si>
    <t>2022-09-25 16:30</t>
  </si>
  <si>
    <t>2022-09-25 18:30</t>
  </si>
  <si>
    <t>2022-09-25 20:30</t>
  </si>
  <si>
    <t>2022-09-25 22:30</t>
  </si>
  <si>
    <t>2022-09-26 00:30</t>
  </si>
  <si>
    <t>2022-09-26 06:30</t>
  </si>
  <si>
    <t>2022-09-26 08:30</t>
  </si>
  <si>
    <t>2022-09-26 10:30</t>
  </si>
  <si>
    <t>2022-09-26 12:30</t>
  </si>
  <si>
    <t>2022-09-26 14:30</t>
  </si>
  <si>
    <t>2022-09-26 16:30</t>
  </si>
  <si>
    <t>2022-09-26 18:30</t>
  </si>
  <si>
    <t>2022-09-26 20:30</t>
  </si>
  <si>
    <t>2022-09-26 22:30</t>
  </si>
  <si>
    <t>2022-09-27 02:30</t>
  </si>
  <si>
    <t>2022-09-27 04:30</t>
  </si>
  <si>
    <t>2022-09-27 06:30</t>
  </si>
  <si>
    <t>2022-09-27 08:30</t>
  </si>
  <si>
    <t>2022-09-27 10:30</t>
  </si>
  <si>
    <t>2022-09-27 14:30</t>
  </si>
  <si>
    <t>2022-09-27 18:30</t>
  </si>
  <si>
    <t>2022-09-27 20:30</t>
  </si>
  <si>
    <t>2022-09-27 22:30</t>
  </si>
  <si>
    <t>2022-09-28 00:30</t>
  </si>
  <si>
    <t>2022-09-28 02:30</t>
  </si>
  <si>
    <t>2022-09-28 06:30</t>
  </si>
  <si>
    <t>2022-09-28 08:30</t>
  </si>
  <si>
    <t>2022-09-28 10:30</t>
  </si>
  <si>
    <t>2022-09-28 12:30</t>
  </si>
  <si>
    <t>2022-09-28 14:30</t>
  </si>
  <si>
    <t>2022-09-28 16:30</t>
  </si>
  <si>
    <t>2022-09-28 20:30</t>
  </si>
  <si>
    <t>2022-09-29 00:30</t>
  </si>
  <si>
    <t>2022-09-29 02:30</t>
  </si>
  <si>
    <t>2022-09-29 04:30</t>
  </si>
  <si>
    <t>2022-09-29 06:30</t>
  </si>
  <si>
    <t>2022-09-29 08:30</t>
  </si>
  <si>
    <t>2022-09-29 10:30</t>
  </si>
  <si>
    <t>2022-09-29 12:30</t>
  </si>
  <si>
    <t>2022-10-03 14:30</t>
  </si>
  <si>
    <t>2022-10-03 16:30</t>
  </si>
  <si>
    <t>2022-10-03 18:30</t>
  </si>
  <si>
    <t>2022-10-03 20:30</t>
  </si>
  <si>
    <t>2022-10-03 22:30</t>
  </si>
  <si>
    <t>2022-10-04 00:30</t>
  </si>
  <si>
    <t>2022-10-04 02:30</t>
  </si>
  <si>
    <t>2022-10-04 06:30</t>
  </si>
  <si>
    <t>2022-10-04 08:30</t>
  </si>
  <si>
    <t>2022-10-04 10:30</t>
  </si>
  <si>
    <t>2022-10-04 12:30</t>
  </si>
  <si>
    <t>2022-10-04 14:30</t>
  </si>
  <si>
    <t>2022-10-04 20:30</t>
  </si>
  <si>
    <t>2022-10-05 00:30</t>
  </si>
  <si>
    <t>2022-10-05 02:30</t>
  </si>
  <si>
    <t>2022-10-05 04:30</t>
  </si>
  <si>
    <t>2022-10-05 06:30</t>
  </si>
  <si>
    <t>2022-10-05 10:30</t>
  </si>
  <si>
    <t>2022-10-05 12:30</t>
  </si>
  <si>
    <t>2022-10-05 16:30</t>
  </si>
  <si>
    <t>2022-10-05 18:30</t>
  </si>
  <si>
    <t>2022-10-05 20:30</t>
  </si>
  <si>
    <t>2022-10-05 22:30</t>
  </si>
  <si>
    <t>2022-10-06 00:30</t>
  </si>
  <si>
    <t>2022-10-06 02:30</t>
  </si>
  <si>
    <t>2022-10-06 04:30</t>
  </si>
  <si>
    <t>2022-10-06 06:30</t>
  </si>
  <si>
    <t>2022-10-06 08:30</t>
  </si>
  <si>
    <t>2022-10-06 10:30</t>
  </si>
  <si>
    <t>2022-10-06 16:30</t>
  </si>
  <si>
    <t>2022-10-06 18:30</t>
  </si>
  <si>
    <t>2022-10-06 20:30</t>
  </si>
  <si>
    <t>2022-10-06 22:30</t>
  </si>
  <si>
    <t>2022-10-07 00:30</t>
  </si>
  <si>
    <t>2022-10-07 02:30</t>
  </si>
  <si>
    <t>2022-10-07 06:30</t>
  </si>
  <si>
    <t>2022-10-07 08:30</t>
  </si>
  <si>
    <t>2022-10-07 10:30</t>
  </si>
  <si>
    <t>2022-10-07 12:30</t>
  </si>
  <si>
    <t>2022-10-07 16:30</t>
  </si>
  <si>
    <t>2022-10-07 18:30</t>
  </si>
  <si>
    <t>2022-10-07 20:30</t>
  </si>
  <si>
    <t>2022-10-07 22:30</t>
  </si>
  <si>
    <t>2022-10-08 00:30</t>
  </si>
  <si>
    <t>2022-10-08 02:30</t>
  </si>
  <si>
    <t>2022-10-08 04:30</t>
  </si>
  <si>
    <t>2022-10-08 10:30</t>
  </si>
  <si>
    <t>2022-10-08 12:30</t>
  </si>
  <si>
    <t>2022-10-08 14:30</t>
  </si>
  <si>
    <t>2022-10-08 16:30</t>
  </si>
  <si>
    <t>2022-10-08 18:30</t>
  </si>
  <si>
    <t>2022-10-08 22:30</t>
  </si>
  <si>
    <t>2022-10-09 00:30</t>
  </si>
  <si>
    <t>2022-10-09 02:30</t>
  </si>
  <si>
    <t>2022-10-09 06:30</t>
  </si>
  <si>
    <t>2022-10-09 08:30</t>
  </si>
  <si>
    <t>2022-10-09 10:30</t>
  </si>
  <si>
    <t>2022-10-09 14:30</t>
  </si>
  <si>
    <t>2022-10-09 16:30</t>
  </si>
  <si>
    <t>2022-10-09 22:30</t>
  </si>
  <si>
    <t>2022-10-10 00:30</t>
  </si>
  <si>
    <t>2022-10-10 02:30</t>
  </si>
  <si>
    <t>2022-10-10 04:30</t>
  </si>
  <si>
    <t>2022-10-10 06:30</t>
  </si>
  <si>
    <t>2022-10-10 08:30</t>
  </si>
  <si>
    <t>2022-10-10 10:30</t>
  </si>
  <si>
    <t>2022-10-10 12:30</t>
  </si>
  <si>
    <t>2022-10-10 14:30</t>
  </si>
  <si>
    <t>2022-10-10 18:30</t>
  </si>
  <si>
    <t>2022-10-10 20:30</t>
  </si>
  <si>
    <t>2022-10-10 22:30</t>
  </si>
  <si>
    <t>2022-10-11 00:30</t>
  </si>
  <si>
    <t>2022-10-11 02:30</t>
  </si>
  <si>
    <t>2022-10-11 04:30</t>
  </si>
  <si>
    <t>2022-10-11 06:30</t>
  </si>
  <si>
    <t>2022-10-11 08:30</t>
  </si>
  <si>
    <t>2022-10-11 10:30</t>
  </si>
  <si>
    <t>2022-10-11 14:30</t>
  </si>
  <si>
    <t>2022-10-11 16:30</t>
  </si>
  <si>
    <t>2022-10-11 18:30</t>
  </si>
  <si>
    <t>2022-10-11 20:30</t>
  </si>
  <si>
    <t>2022-10-11 22:30</t>
  </si>
  <si>
    <t>2022-10-12 00:30</t>
  </si>
  <si>
    <t>2022-10-12 04:30</t>
  </si>
  <si>
    <t>2022-10-12 06:30</t>
  </si>
  <si>
    <t>2022-10-12 08:30</t>
  </si>
  <si>
    <t>2022-10-12 10:30</t>
  </si>
  <si>
    <t>2022-10-12 12:30</t>
  </si>
  <si>
    <t>2022-10-12 14:30</t>
  </si>
  <si>
    <t>2022-10-12 16:30</t>
  </si>
  <si>
    <t>2022-10-12 18:30</t>
  </si>
  <si>
    <t>2022-10-12 20:30</t>
  </si>
  <si>
    <t>2022-10-12 22:30</t>
  </si>
  <si>
    <t>2022-10-13 00:30</t>
  </si>
  <si>
    <t>2022-10-13 02:30</t>
  </si>
  <si>
    <t>2022-10-13 04:30</t>
  </si>
  <si>
    <t>2022-10-13 06:30</t>
  </si>
  <si>
    <t>2022-10-13 08:30</t>
  </si>
  <si>
    <t>2022-10-13 10:30</t>
  </si>
  <si>
    <t>2022-10-13 12:30</t>
  </si>
  <si>
    <t>2022-10-13 14:30</t>
  </si>
  <si>
    <t>2022-10-13 16:30</t>
  </si>
  <si>
    <t>2022-10-13 20:30</t>
  </si>
  <si>
    <t>2022-10-13 22:30</t>
  </si>
  <si>
    <t>2022-10-14 14:30</t>
  </si>
  <si>
    <t>2022-10-14 16:30</t>
  </si>
  <si>
    <t>2022-10-14 18:30</t>
  </si>
  <si>
    <t>2022-10-14 20:30</t>
  </si>
  <si>
    <t>2022-10-14 22:30</t>
  </si>
  <si>
    <t>2022-10-15 00:30</t>
  </si>
  <si>
    <t>2022-10-15 02:30</t>
  </si>
  <si>
    <t>2022-10-15 04:30</t>
  </si>
  <si>
    <t>2022-10-15 14:30</t>
  </si>
  <si>
    <t>2022-10-15 16:30</t>
  </si>
  <si>
    <t>2022-10-15 18:30</t>
  </si>
  <si>
    <t>2022-10-15 20:30</t>
  </si>
  <si>
    <t>2022-10-15 22:30</t>
  </si>
  <si>
    <t>2022-10-16 00:30</t>
  </si>
  <si>
    <t>2022-10-16 04:30</t>
  </si>
  <si>
    <t>2022-10-16 06:30</t>
  </si>
  <si>
    <t>2022-10-16 08:30</t>
  </si>
  <si>
    <t>2022-10-16 10:30</t>
  </si>
  <si>
    <t>2022-10-16 12:30</t>
  </si>
  <si>
    <t>2022-10-16 14:30</t>
  </si>
  <si>
    <t>2022-10-16 16:30</t>
  </si>
  <si>
    <t>2022-10-16 18:30</t>
  </si>
  <si>
    <t>2022-10-16 20:30</t>
  </si>
  <si>
    <t>2022-10-16 22:30</t>
  </si>
  <si>
    <t>2022-10-17 00:30</t>
  </si>
  <si>
    <t>2022-10-17 02:30</t>
  </si>
  <si>
    <t>2022-10-17 04:30</t>
  </si>
  <si>
    <t>2022-10-17 06:30</t>
  </si>
  <si>
    <t>2022-10-17 08:30</t>
  </si>
  <si>
    <t>2022-10-17 10:30</t>
  </si>
  <si>
    <t>2022-10-17 12:30</t>
  </si>
  <si>
    <t>2022-10-17 16:30</t>
  </si>
  <si>
    <t>2022-10-17 18:30</t>
  </si>
  <si>
    <t>2022-10-17 20:30</t>
  </si>
  <si>
    <t>2022-10-17 22:30</t>
  </si>
  <si>
    <t>2022-10-18 00:30</t>
  </si>
  <si>
    <t>2022-10-18 02:30</t>
  </si>
  <si>
    <t>2022-10-18 04:30</t>
  </si>
  <si>
    <t>2022-10-18 06:30</t>
  </si>
  <si>
    <t>2022-10-18 08:30</t>
  </si>
  <si>
    <t>2022-10-18 12:30</t>
  </si>
  <si>
    <t>2022-10-18 14:30</t>
  </si>
  <si>
    <t>2022-10-18 16:30</t>
  </si>
  <si>
    <t>2022-10-18 20:30</t>
  </si>
  <si>
    <t>2022-10-18 22:30</t>
  </si>
  <si>
    <t>2022-10-19 00:30</t>
  </si>
  <si>
    <t>2022-10-19 04:30</t>
  </si>
  <si>
    <t>2022-10-19 06:30</t>
  </si>
  <si>
    <t>2022-10-19 08:30</t>
  </si>
  <si>
    <t>2022-10-19 10:30</t>
  </si>
  <si>
    <t>2022-10-19 14:30</t>
  </si>
  <si>
    <t>2022-10-19 16:30</t>
  </si>
  <si>
    <t>2022-10-19 18:30</t>
  </si>
  <si>
    <t>2022-10-19 20:30</t>
  </si>
  <si>
    <t>2022-10-19 22:30</t>
  </si>
  <si>
    <t>2022-10-20 00:30</t>
  </si>
  <si>
    <t>2022-10-20 02:30</t>
  </si>
  <si>
    <t>2022-10-20 04:30</t>
  </si>
  <si>
    <t>2022-10-20 06:30</t>
  </si>
  <si>
    <t>2022-10-20 08:30</t>
  </si>
  <si>
    <t>2022-10-20 10:30</t>
  </si>
  <si>
    <t>2022-10-20 12:30</t>
  </si>
  <si>
    <t>2022-10-20 16:30</t>
  </si>
  <si>
    <t>2022-10-20 18:30</t>
  </si>
  <si>
    <t>2022-10-20 22:30</t>
  </si>
  <si>
    <t>2022-10-21 00:30</t>
  </si>
  <si>
    <t>2022-10-21 02:30</t>
  </si>
  <si>
    <t>2022-10-21 04:30</t>
  </si>
  <si>
    <t>2022-10-21 06:30</t>
  </si>
  <si>
    <t>2022-10-21 10:30</t>
  </si>
  <si>
    <t>2022-10-21 12:30</t>
  </si>
  <si>
    <t>2022-10-21 16:30</t>
  </si>
  <si>
    <t>2022-10-21 18:30</t>
  </si>
  <si>
    <t>2022-10-21 20:30</t>
  </si>
  <si>
    <t>2022-10-21 22:30</t>
  </si>
  <si>
    <t>2022-10-22 04:30</t>
  </si>
  <si>
    <t>2022-10-22 06:30</t>
  </si>
  <si>
    <t>2022-10-22 10:30</t>
  </si>
  <si>
    <t>2022-10-22 12:30</t>
  </si>
  <si>
    <t>2022-10-22 14:30</t>
  </si>
  <si>
    <t>2022-10-22 18:30</t>
  </si>
  <si>
    <t>2022-10-22 20:30</t>
  </si>
  <si>
    <t>2022-10-22 22:30</t>
  </si>
  <si>
    <t>2022-10-23 00:30</t>
  </si>
  <si>
    <t>2022-10-23 02:30</t>
  </si>
  <si>
    <t>2022-10-23 04:30</t>
  </si>
  <si>
    <t>2022-10-23 06:30</t>
  </si>
  <si>
    <t>2022-10-23 08:30</t>
  </si>
  <si>
    <t>2022-10-23 10:30</t>
  </si>
  <si>
    <t>2022-10-23 14:30</t>
  </si>
  <si>
    <t>2022-10-23 16:30</t>
  </si>
  <si>
    <t>2022-10-23 18:30</t>
  </si>
  <si>
    <t>2022-10-23 20:30</t>
  </si>
  <si>
    <t>2022-10-23 22:30</t>
  </si>
  <si>
    <t>2022-10-24 00:30</t>
  </si>
  <si>
    <t>2022-10-24 02:30</t>
  </si>
  <si>
    <t>2022-10-24 04:30</t>
  </si>
  <si>
    <t>2022-10-24 06:30</t>
  </si>
  <si>
    <t>2022-10-24 08:30</t>
  </si>
  <si>
    <t>2022-10-24 10:30</t>
  </si>
  <si>
    <t>2022-10-24 14:30</t>
  </si>
  <si>
    <t>2022-10-24 16:30</t>
  </si>
  <si>
    <t>2022-10-24 18:30</t>
  </si>
  <si>
    <t>2022-10-24 20:30</t>
  </si>
  <si>
    <t>2022-10-24 22:30</t>
  </si>
  <si>
    <t>2022-10-25 00:30</t>
  </si>
  <si>
    <t>2022-10-25 02:30</t>
  </si>
  <si>
    <t>2022-10-25 04:30</t>
  </si>
  <si>
    <t>2022-10-25 14:30</t>
  </si>
  <si>
    <t>2022-10-25 18:30</t>
  </si>
  <si>
    <t>2022-10-25 22:30</t>
  </si>
  <si>
    <t>2022-10-26 00:30</t>
  </si>
  <si>
    <t>2022-10-26 02:30</t>
  </si>
  <si>
    <t>2022-10-26 04:30</t>
  </si>
  <si>
    <t>2022-10-26 06:30</t>
  </si>
  <si>
    <t>2022-10-26 10:30</t>
  </si>
  <si>
    <t>2022-10-26 12:30</t>
  </si>
  <si>
    <t>2022-10-26 14:30</t>
  </si>
  <si>
    <t>2022-10-26 16:30</t>
  </si>
  <si>
    <t>2022-10-26 18:30</t>
  </si>
  <si>
    <t>2022-10-26 22:30</t>
  </si>
  <si>
    <t>2022-10-27 00:30</t>
  </si>
  <si>
    <t>2022-10-27 02:30</t>
  </si>
  <si>
    <t>2022-10-27 04:30</t>
  </si>
  <si>
    <t>2022-10-27 06:30</t>
  </si>
  <si>
    <t>2022-10-27 08:30</t>
  </si>
  <si>
    <t>2022-10-27 10:30</t>
  </si>
  <si>
    <t>2022-10-27 12:30</t>
  </si>
  <si>
    <t>2022-10-27 14:30</t>
  </si>
  <si>
    <t>2022-10-27 18:30</t>
  </si>
  <si>
    <t>2022-10-27 20:30</t>
  </si>
  <si>
    <t>2022-10-27 22:30</t>
  </si>
  <si>
    <t>2022-10-28 00:30</t>
  </si>
  <si>
    <t>2022-10-28 02:30</t>
  </si>
  <si>
    <t>2022-10-28 04:30</t>
  </si>
  <si>
    <t>2022-10-28 06:30</t>
  </si>
  <si>
    <t>2022-10-28 08:30</t>
  </si>
  <si>
    <t>2022-10-28 10:30</t>
  </si>
  <si>
    <t>2022-10-28 12:30</t>
  </si>
  <si>
    <t>2022-10-28 14:30</t>
  </si>
  <si>
    <t>2022-10-28 16:30</t>
  </si>
  <si>
    <t>2022-10-28 18:30</t>
  </si>
  <si>
    <t>2022-10-29 00:30</t>
  </si>
  <si>
    <t>2022-10-29 02:30</t>
  </si>
  <si>
    <t>2022-10-29 04:30</t>
  </si>
  <si>
    <t>2022-10-29 06:30</t>
  </si>
  <si>
    <t>2022-10-29 08:30</t>
  </si>
  <si>
    <t>2022-10-29 10:30</t>
  </si>
  <si>
    <t>2022-10-29 12:30</t>
  </si>
  <si>
    <t>2022-10-29 14:30</t>
  </si>
  <si>
    <t>2022-10-29 16:30</t>
  </si>
  <si>
    <t>2022-10-29 18:30</t>
  </si>
  <si>
    <t>2022-10-29 22:30</t>
  </si>
  <si>
    <t>2022-10-30 00:30</t>
  </si>
  <si>
    <t>2022-10-30 02:30</t>
  </si>
  <si>
    <t>2022-10-30 04:30</t>
  </si>
  <si>
    <t>2022-10-30 06:30</t>
  </si>
  <si>
    <t>2022-10-30 08:30</t>
  </si>
  <si>
    <t>2022-10-30 12:30</t>
  </si>
  <si>
    <t>2022-10-30 14:30</t>
  </si>
  <si>
    <t>2022-10-30 16:30</t>
  </si>
  <si>
    <t>2022-10-30 18:30</t>
  </si>
  <si>
    <t>2022-10-30 22:30</t>
  </si>
  <si>
    <t>2022-10-31 00:30</t>
  </si>
  <si>
    <t>2022-10-31 02:30</t>
  </si>
  <si>
    <t>2022-10-31 04:30</t>
  </si>
  <si>
    <t>2022-10-31 06:30</t>
  </si>
  <si>
    <t>2022-10-31 10:30</t>
  </si>
  <si>
    <t>2022-10-31 12:30</t>
  </si>
  <si>
    <t>2022-10-31 18:30</t>
  </si>
  <si>
    <t>2022-10-31 22:30</t>
  </si>
  <si>
    <t>2022-11-01 00:30</t>
  </si>
  <si>
    <t>2022-11-01 02:30</t>
  </si>
  <si>
    <t>2022-11-01 06:30</t>
  </si>
  <si>
    <t>2022-11-01 08:30</t>
  </si>
  <si>
    <t>2022-11-01 12:30</t>
  </si>
  <si>
    <t>2022-11-01 14:30</t>
  </si>
  <si>
    <t>2022-11-01 16:30</t>
  </si>
  <si>
    <t>2022-11-01 18:30</t>
  </si>
  <si>
    <t>2022-11-01 20:30</t>
  </si>
  <si>
    <t>2022-11-01 22:30</t>
  </si>
  <si>
    <t>2022-11-02 00:30</t>
  </si>
  <si>
    <t>2022-11-02 02:30</t>
  </si>
  <si>
    <t>2022-11-02 04:30</t>
  </si>
  <si>
    <t>2022-11-02 08:30</t>
  </si>
  <si>
    <t>2022-11-02 12:30</t>
  </si>
  <si>
    <t>2022-11-02 14:30</t>
  </si>
  <si>
    <t>2022-11-02 16:30</t>
  </si>
  <si>
    <t>2022-11-02 18:30</t>
  </si>
  <si>
    <t>2022-11-02 20:30</t>
  </si>
  <si>
    <t>2022-11-02 22:30</t>
  </si>
  <si>
    <t>2022-11-03 02:30</t>
  </si>
  <si>
    <t>2022-11-03 06:30</t>
  </si>
  <si>
    <t>2022-11-03 08:30</t>
  </si>
  <si>
    <t>2022-11-03 10:30</t>
  </si>
  <si>
    <t>2022-11-03 12:30</t>
  </si>
  <si>
    <t>2022-11-03 14:30</t>
  </si>
  <si>
    <t>2022-11-03 16:30</t>
  </si>
  <si>
    <t>2022-11-03 18:30</t>
  </si>
  <si>
    <t>2022-11-03 22:30</t>
  </si>
  <si>
    <t>2022-11-04 00:30</t>
  </si>
  <si>
    <t>2022-11-04 02:30</t>
  </si>
  <si>
    <t>2022-11-04 04:30</t>
  </si>
  <si>
    <t>2022-11-04 06:30</t>
  </si>
  <si>
    <t>2022-11-04 08:30</t>
  </si>
  <si>
    <t>2022-11-04 12:30</t>
  </si>
  <si>
    <t>2022-11-04 14:30</t>
  </si>
  <si>
    <t>2022-11-04 18:30</t>
  </si>
  <si>
    <t>2022-11-04 20:30</t>
  </si>
  <si>
    <t>2022-11-04 22:30</t>
  </si>
  <si>
    <t>2022-11-05 00:30</t>
  </si>
  <si>
    <t>2022-11-05 02:30</t>
  </si>
  <si>
    <t>2022-11-05 04:30</t>
  </si>
  <si>
    <t>2022-11-05 06:30</t>
  </si>
  <si>
    <t>2022-11-05 08:30</t>
  </si>
  <si>
    <t>2022-11-05 10:30</t>
  </si>
  <si>
    <t>2022-11-05 14:30</t>
  </si>
  <si>
    <t>2022-11-05 16:30</t>
  </si>
  <si>
    <t>2022-11-05 18:30</t>
  </si>
  <si>
    <t>2022-11-05 20:30</t>
  </si>
  <si>
    <t>2022-11-06 00:30</t>
  </si>
  <si>
    <t>2022-11-06 02:30</t>
  </si>
  <si>
    <t>2022-11-06 04:30</t>
  </si>
  <si>
    <t>2022-11-06 06:30</t>
  </si>
  <si>
    <t>2022-11-06 10:30</t>
  </si>
  <si>
    <t>2022-11-06 12:30</t>
  </si>
  <si>
    <t>2022-11-06 14:30</t>
  </si>
  <si>
    <t>2022-11-06 16:30</t>
  </si>
  <si>
    <t>2022-11-06 18:30</t>
  </si>
  <si>
    <t>2022-11-06 20:30</t>
  </si>
  <si>
    <t>2022-11-06 22:30</t>
  </si>
  <si>
    <t>2022-11-07 02:31</t>
  </si>
  <si>
    <t>2022-11-07 04:30</t>
  </si>
  <si>
    <t>2022-11-07 06:30</t>
  </si>
  <si>
    <t>2022-11-07 08:30</t>
  </si>
  <si>
    <t>2022-11-07 10:30</t>
  </si>
  <si>
    <t>2022-11-07 12:30</t>
  </si>
  <si>
    <t>2022-11-07 14:30</t>
  </si>
  <si>
    <t>2022-11-07 16:30</t>
  </si>
  <si>
    <t>2022-11-07 18:30</t>
  </si>
  <si>
    <t>2022-11-07 20:30</t>
  </si>
  <si>
    <t>2022-11-08 00:30</t>
  </si>
  <si>
    <t>2022-11-08 02:30</t>
  </si>
  <si>
    <t>2022-11-08 04:30</t>
  </si>
  <si>
    <t>2022-11-08 06:30</t>
  </si>
  <si>
    <t>2022-11-08 08:30</t>
  </si>
  <si>
    <t>2022-11-08 10:30</t>
  </si>
  <si>
    <t>2022-11-08 12:30</t>
  </si>
  <si>
    <t>2022-11-08 14:30</t>
  </si>
  <si>
    <t>2022-11-08 18:30</t>
  </si>
  <si>
    <t>2022-11-08 20:30</t>
  </si>
  <si>
    <t>2022-11-08 22:30</t>
  </si>
  <si>
    <t>2022-11-09 00:30</t>
  </si>
  <si>
    <t>2022-11-09 02:30</t>
  </si>
  <si>
    <t>2022-11-09 04:30</t>
  </si>
  <si>
    <t>2022-11-09 06:30</t>
  </si>
  <si>
    <t>2022-11-09 08:30</t>
  </si>
  <si>
    <t>2022-11-09 12:30</t>
  </si>
  <si>
    <t>2022-11-09 14:30</t>
  </si>
  <si>
    <t>2022-11-09 16:30</t>
  </si>
  <si>
    <t>2022-11-09 18:30</t>
  </si>
  <si>
    <t>2022-11-09 20:30</t>
  </si>
  <si>
    <t>2022-11-09 22:30</t>
  </si>
  <si>
    <t>2022-11-10 08:30</t>
  </si>
  <si>
    <t>2022-11-10 12:30</t>
  </si>
  <si>
    <t>2022-11-10 16:30</t>
  </si>
  <si>
    <t>2022-11-10 18:30</t>
  </si>
  <si>
    <t>2022-11-10 22:30</t>
  </si>
  <si>
    <t>2022-11-11 00:30</t>
  </si>
  <si>
    <t>2022-11-11 02:30</t>
  </si>
  <si>
    <t>2022-11-11 04:30</t>
  </si>
  <si>
    <t>2022-11-11 06:30</t>
  </si>
  <si>
    <t>2022-11-11 08:30</t>
  </si>
  <si>
    <t>2022-11-11 10:30</t>
  </si>
  <si>
    <t>2022-11-11 12:30</t>
  </si>
  <si>
    <t>2022-11-11 14:30</t>
  </si>
  <si>
    <t>2022-11-11 18:30</t>
  </si>
  <si>
    <t>2022-11-11 20:30</t>
  </si>
  <si>
    <t>2022-11-11 22:30</t>
  </si>
  <si>
    <t>2022-11-12 04:30</t>
  </si>
  <si>
    <t>2022-11-12 06:30</t>
  </si>
  <si>
    <t>2022-11-12 08:30</t>
  </si>
  <si>
    <t>2022-11-12 10:30</t>
  </si>
  <si>
    <t>2022-11-12 12:30</t>
  </si>
  <si>
    <t>2022-11-12 14:30</t>
  </si>
  <si>
    <t>2022-11-12 16:30</t>
  </si>
  <si>
    <t>2022-11-12 18:30</t>
  </si>
  <si>
    <t>2022-11-12 20:30</t>
  </si>
  <si>
    <t>2022-11-12 22:30</t>
  </si>
  <si>
    <t>2022-11-13 00:30</t>
  </si>
  <si>
    <t>2022-11-13 02:30</t>
  </si>
  <si>
    <t>2022-11-13 04:30</t>
  </si>
  <si>
    <t>2022-11-13 06:30</t>
  </si>
  <si>
    <t>2022-11-13 10:30</t>
  </si>
  <si>
    <t>2022-11-13 12:30</t>
  </si>
  <si>
    <t>2022-11-13 14:30</t>
  </si>
  <si>
    <t>2022-11-13 16:30</t>
  </si>
  <si>
    <t>2022-11-13 18:30</t>
  </si>
  <si>
    <t>2022-11-13 20:30</t>
  </si>
  <si>
    <t>2022-11-14 02:30</t>
  </si>
  <si>
    <t>2022-11-14 04:30</t>
  </si>
  <si>
    <t>2022-11-14 06:30</t>
  </si>
  <si>
    <t>2022-11-14 08:30</t>
  </si>
  <si>
    <t>2022-11-14 10:30</t>
  </si>
  <si>
    <t>2022-11-14 12:30</t>
  </si>
  <si>
    <t>2022-11-14 14:30</t>
  </si>
  <si>
    <t>2022-11-14 16:30</t>
  </si>
  <si>
    <t>2022-11-14 20:30</t>
  </si>
  <si>
    <t>2022-11-14 22:30</t>
  </si>
  <si>
    <t>2022-11-15 00:30</t>
  </si>
  <si>
    <t>2022-11-15 02:30</t>
  </si>
  <si>
    <t>2022-11-15 04:30</t>
  </si>
  <si>
    <t>2022-11-15 06:30</t>
  </si>
  <si>
    <t>2022-11-15 08:30</t>
  </si>
  <si>
    <t>2022-11-15 10:30</t>
  </si>
  <si>
    <t>2022-11-15 14:30</t>
  </si>
  <si>
    <t>2022-11-15 18:30</t>
  </si>
  <si>
    <t>2022-11-15 20:30</t>
  </si>
  <si>
    <t>2022-11-15 22:30</t>
  </si>
  <si>
    <t>2022-11-16 02:30</t>
  </si>
  <si>
    <t>2022-11-16 04:30</t>
  </si>
  <si>
    <t>2022-11-16 06:30</t>
  </si>
  <si>
    <t>2022-11-16 08:30</t>
  </si>
  <si>
    <t>2022-11-16 10:30</t>
  </si>
  <si>
    <t>2022-11-16 18:30</t>
  </si>
  <si>
    <t>2022-11-16 20:30</t>
  </si>
  <si>
    <t>2022-11-16 22:30</t>
  </si>
  <si>
    <t>2022-11-17 00:30</t>
  </si>
  <si>
    <t>2022-11-17 04:30</t>
  </si>
  <si>
    <t>2022-11-17 06:30</t>
  </si>
  <si>
    <t>2022-11-17 10:30</t>
  </si>
  <si>
    <t>2022-11-17 12:30</t>
  </si>
  <si>
    <t>2022-11-17 14:30</t>
  </si>
  <si>
    <t>2022-11-17 16:30</t>
  </si>
  <si>
    <t>2022-11-17 18:30</t>
  </si>
  <si>
    <t>2022-11-17 20:30</t>
  </si>
  <si>
    <t>2022-11-18 00:30</t>
  </si>
  <si>
    <t>2022-11-18 02:30</t>
  </si>
  <si>
    <t>2022-11-18 04:30</t>
  </si>
  <si>
    <t>2022-11-18 06:30</t>
  </si>
  <si>
    <t>2022-11-18 08:30</t>
  </si>
  <si>
    <t>2022-11-19 06:30</t>
  </si>
  <si>
    <t>2022-11-19 08:30</t>
  </si>
  <si>
    <t>2022-11-19 10:30</t>
  </si>
  <si>
    <t>2022-11-19 14:30</t>
  </si>
  <si>
    <t>2022-11-19 16:30</t>
  </si>
  <si>
    <t>2022-11-19 22:30</t>
  </si>
  <si>
    <t>2022-11-20 00:30</t>
  </si>
  <si>
    <t>2022-11-20 06:30</t>
  </si>
  <si>
    <t>2022-11-20 08:30</t>
  </si>
  <si>
    <t>2022-11-20 10:30</t>
  </si>
  <si>
    <t>2022-11-20 12:30</t>
  </si>
  <si>
    <t>2022-11-20 14:30</t>
  </si>
  <si>
    <t>2022-11-20 16:30</t>
  </si>
  <si>
    <t>2022-11-20 18:30</t>
  </si>
  <si>
    <t>2022-11-20 20:30</t>
  </si>
  <si>
    <t>2022-11-20 22:30</t>
  </si>
  <si>
    <t>2022-11-21 04:30</t>
  </si>
  <si>
    <t>2022-11-21 06:30</t>
  </si>
  <si>
    <t>2022-11-21 08:30</t>
  </si>
  <si>
    <t>2022-11-21 10:30</t>
  </si>
  <si>
    <t>2022-11-21 14:30</t>
  </si>
  <si>
    <t>2022-11-21 18:30</t>
  </si>
  <si>
    <t>2022-11-21 20:30</t>
  </si>
  <si>
    <t>2022-11-22 00:30</t>
  </si>
  <si>
    <t>2022-11-22 02:30</t>
  </si>
  <si>
    <t>2022-11-22 04:30</t>
  </si>
  <si>
    <t>2022-11-22 06:30</t>
  </si>
  <si>
    <t>2022-11-22 08:30</t>
  </si>
  <si>
    <t>2022-11-22 10:30</t>
  </si>
  <si>
    <t>2022-11-22 14:30</t>
  </si>
  <si>
    <t>2022-11-22 18:30</t>
  </si>
  <si>
    <t>2022-11-22 20:30</t>
  </si>
  <si>
    <t>2022-11-22 22:30</t>
  </si>
  <si>
    <t>2022-11-23 00:30</t>
  </si>
  <si>
    <t>2022-11-23 02:30</t>
  </si>
  <si>
    <t>2022-11-23 04:30</t>
  </si>
  <si>
    <t>2022-11-23 06:30</t>
  </si>
  <si>
    <t>2022-11-23 08:30</t>
  </si>
  <si>
    <t>2022-11-23 12:30</t>
  </si>
  <si>
    <t>2022-11-23 14:30</t>
  </si>
  <si>
    <t>2022-11-23 16:30</t>
  </si>
  <si>
    <t>2022-11-23 20:30</t>
  </si>
  <si>
    <t>2022-11-23 22:30</t>
  </si>
  <si>
    <t>2022-11-24 00:30</t>
  </si>
  <si>
    <t>2022-11-24 06:30</t>
  </si>
  <si>
    <t>2022-11-24 08:30</t>
  </si>
  <si>
    <t>2022-11-24 12:30</t>
  </si>
  <si>
    <t>2022-11-24 14:30</t>
  </si>
  <si>
    <t>2022-11-24 16:30</t>
  </si>
  <si>
    <t>2022-11-24 18:30</t>
  </si>
  <si>
    <t>2022-11-24 20:30</t>
  </si>
  <si>
    <t>2022-11-24 22:30</t>
  </si>
  <si>
    <t>2022-11-25 02:30</t>
  </si>
  <si>
    <t>2022-11-25 04:30</t>
  </si>
  <si>
    <t>2022-11-25 06:30</t>
  </si>
  <si>
    <t>2022-11-25 08:30</t>
  </si>
  <si>
    <t>2022-11-25 10:30</t>
  </si>
  <si>
    <t>2022-11-25 12:30</t>
  </si>
  <si>
    <t>2022-11-25 14:30</t>
  </si>
  <si>
    <t>2022-11-25 18:30</t>
  </si>
  <si>
    <t>2022-11-26 00:30</t>
  </si>
  <si>
    <t>2022-11-26 02:30</t>
  </si>
  <si>
    <t>2022-11-26 04:30</t>
  </si>
  <si>
    <t>2022-11-26 06:30</t>
  </si>
  <si>
    <t>2022-11-26 08:30</t>
  </si>
  <si>
    <t>2022-11-26 10:30</t>
  </si>
  <si>
    <t>2022-11-26 12:30</t>
  </si>
  <si>
    <t>2022-11-26 14:30</t>
  </si>
  <si>
    <t>2022-11-26 16:30</t>
  </si>
  <si>
    <t>2022-11-26 20:30</t>
  </si>
  <si>
    <t>2022-11-26 22:30</t>
  </si>
  <si>
    <t>2022-11-27 00:30</t>
  </si>
  <si>
    <t>2022-11-27 02:30</t>
  </si>
  <si>
    <t>2022-11-27 04:30</t>
  </si>
  <si>
    <t>2022-11-27 06:30</t>
  </si>
  <si>
    <t>2022-11-27 08:30</t>
  </si>
  <si>
    <t>2022-11-27 10:30</t>
  </si>
  <si>
    <t>2022-11-27 16:30</t>
  </si>
  <si>
    <t>2022-11-27 18:30</t>
  </si>
  <si>
    <t>2022-11-27 20:30</t>
  </si>
  <si>
    <t>2022-11-27 22:30</t>
  </si>
  <si>
    <t>2022-11-28 00:30</t>
  </si>
  <si>
    <t>2022-11-28 02:30</t>
  </si>
  <si>
    <t>2022-11-28 06:30</t>
  </si>
  <si>
    <t>2022-11-28 10:30</t>
  </si>
  <si>
    <t>2022-11-28 14:30</t>
  </si>
  <si>
    <t>2022-11-28 16:30</t>
  </si>
  <si>
    <t>2022-11-28 18:30</t>
  </si>
  <si>
    <t>2022-11-28 20:30</t>
  </si>
  <si>
    <t>2022-11-29 02:30</t>
  </si>
  <si>
    <t>2022-11-29 04:30</t>
  </si>
  <si>
    <t>2022-11-29 06:30</t>
  </si>
  <si>
    <t>2022-11-29 08:30</t>
  </si>
  <si>
    <t>2022-11-29 10:30</t>
  </si>
  <si>
    <t>2022-11-29 12:30</t>
  </si>
  <si>
    <t>2022-11-29 14:30</t>
  </si>
  <si>
    <t>2022-11-29 16:30</t>
  </si>
  <si>
    <t>2022-11-29 20:30</t>
  </si>
  <si>
    <t>2022-11-30 00:30</t>
  </si>
  <si>
    <t>2022-11-30 02:30</t>
  </si>
  <si>
    <t>2022-11-30 04:30</t>
  </si>
  <si>
    <t>2022-11-30 08:30</t>
  </si>
  <si>
    <t>2022-11-30 10:30</t>
  </si>
  <si>
    <t>2022-11-30 12:30</t>
  </si>
  <si>
    <t>2022-11-30 14:30</t>
  </si>
  <si>
    <t>2022-11-30 16:30</t>
  </si>
  <si>
    <t>2022-11-30 18:30</t>
  </si>
  <si>
    <t>2022-11-30 20:30</t>
  </si>
  <si>
    <t>2022-11-30 22:30</t>
  </si>
  <si>
    <t>2022-12-01 00:30</t>
  </si>
  <si>
    <t>2022-12-01 02:31</t>
  </si>
  <si>
    <t>2022-12-01 04:30</t>
  </si>
  <si>
    <t>2022-12-01 06:30</t>
  </si>
  <si>
    <t>2022-12-01 10:30</t>
  </si>
  <si>
    <t>2022-12-01 14:30</t>
  </si>
  <si>
    <t>2022-12-01 16:30</t>
  </si>
  <si>
    <t>2022-12-01 18:30</t>
  </si>
  <si>
    <t>2022-12-01 20:30</t>
  </si>
  <si>
    <t>2022-12-01 22:30</t>
  </si>
  <si>
    <t>2022-12-02 00:30</t>
  </si>
  <si>
    <t>2022-12-02 04:30</t>
  </si>
  <si>
    <t>2022-12-02 08:30</t>
  </si>
  <si>
    <t>2022-12-02 10:30</t>
  </si>
  <si>
    <t>2022-12-02 12:30</t>
  </si>
  <si>
    <t>2022-12-02 14:30</t>
  </si>
  <si>
    <t>2022-12-02 16:30</t>
  </si>
  <si>
    <t>2022-12-02 18:30</t>
  </si>
  <si>
    <t>2022-12-02 20:30</t>
  </si>
  <si>
    <t>2022-12-03 02:30</t>
  </si>
  <si>
    <t>2022-12-03 04:30</t>
  </si>
  <si>
    <t>2022-12-03 06:30</t>
  </si>
  <si>
    <t>2022-12-03 08:30</t>
  </si>
  <si>
    <t>2022-12-03 10:30</t>
  </si>
  <si>
    <t>2022-12-03 12:30</t>
  </si>
  <si>
    <t>2022-12-03 14:30</t>
  </si>
  <si>
    <t>2022-12-03 16:30</t>
  </si>
  <si>
    <t>2022-12-03 18:30</t>
  </si>
  <si>
    <t>2022-12-03 20:30</t>
  </si>
  <si>
    <t>2022-12-03 22:30</t>
  </si>
  <si>
    <t>2022-12-04 00:30</t>
  </si>
  <si>
    <t>2022-12-04 02:30</t>
  </si>
  <si>
    <t>2022-12-04 08:30</t>
  </si>
  <si>
    <t>2022-12-04 14:30</t>
  </si>
  <si>
    <t>2022-12-04 16:30</t>
  </si>
  <si>
    <t>2022-12-04 18:30</t>
  </si>
  <si>
    <t>2022-12-04 20:30</t>
  </si>
  <si>
    <t>2022-12-04 22:30</t>
  </si>
  <si>
    <t>2022-12-05 00:30</t>
  </si>
  <si>
    <t>2022-12-05 02:30</t>
  </si>
  <si>
    <t>2022-12-05 04:30</t>
  </si>
  <si>
    <t>2022-12-05 06:30</t>
  </si>
  <si>
    <t>2022-12-05 08:30</t>
  </si>
  <si>
    <t>2022-12-05 10:30</t>
  </si>
  <si>
    <t>2022-12-05 12:30</t>
  </si>
  <si>
    <t>2022-12-05 14:30</t>
  </si>
  <si>
    <t>2022-12-05 16:30</t>
  </si>
  <si>
    <t>2022-12-05 18:30</t>
  </si>
  <si>
    <t>2022-12-05 20:30</t>
  </si>
  <si>
    <t>2022-12-06 02:30</t>
  </si>
  <si>
    <t>2022-12-06 04:30</t>
  </si>
  <si>
    <t>2022-12-06 06:30</t>
  </si>
  <si>
    <t>2022-12-06 08:30</t>
  </si>
  <si>
    <t>2022-12-06 10:30</t>
  </si>
  <si>
    <t>2022-12-06 12:30</t>
  </si>
  <si>
    <t>2022-12-06 14:30</t>
  </si>
  <si>
    <t>2022-12-06 16:30</t>
  </si>
  <si>
    <t>2022-12-06 18:30</t>
  </si>
  <si>
    <t>2022-12-06 20:30</t>
  </si>
  <si>
    <t>2022-12-06 22:30</t>
  </si>
  <si>
    <t>2022-12-07 00:30</t>
  </si>
  <si>
    <t>2022-12-07 02:30</t>
  </si>
  <si>
    <t>2022-12-07 04:30</t>
  </si>
  <si>
    <t>2022-12-07 06:30</t>
  </si>
  <si>
    <t>2022-12-07 08:30</t>
  </si>
  <si>
    <t>2022-12-07 14:30</t>
  </si>
  <si>
    <t>2022-12-07 16:30</t>
  </si>
  <si>
    <t>2022-12-07 18:30</t>
  </si>
  <si>
    <t>2022-12-08 10:30</t>
  </si>
  <si>
    <t>2022-12-08 12:30</t>
  </si>
  <si>
    <t>2022-12-08 14:30</t>
  </si>
  <si>
    <t>2022-12-08 16:30</t>
  </si>
  <si>
    <t>2022-12-08 18:30</t>
  </si>
  <si>
    <t>2022-12-08 20:30</t>
  </si>
  <si>
    <t>2022-12-09 02:30</t>
  </si>
  <si>
    <t>2022-12-09 04:30</t>
  </si>
  <si>
    <t>2022-12-09 06:30</t>
  </si>
  <si>
    <t>2022-12-09 08:30</t>
  </si>
  <si>
    <t>2022-12-09 10:30</t>
  </si>
  <si>
    <t>2022-12-09 12:30</t>
  </si>
  <si>
    <t>2022-12-09 14:30</t>
  </si>
  <si>
    <t>2022-12-09 16:30</t>
  </si>
  <si>
    <t>2022-12-09 20:30</t>
  </si>
  <si>
    <t>2022-12-09 22:30</t>
  </si>
  <si>
    <t>2022-12-10 00:30</t>
  </si>
  <si>
    <t>2022-12-10 02:30</t>
  </si>
  <si>
    <t>2022-12-10 04:30</t>
  </si>
  <si>
    <t>2022-12-10 06:30</t>
  </si>
  <si>
    <t>2022-12-10 14:30</t>
  </si>
  <si>
    <t>2022-12-10 16:30</t>
  </si>
  <si>
    <t>2022-12-10 18:30</t>
  </si>
  <si>
    <t>2022-12-10 20:30</t>
  </si>
  <si>
    <t>2022-12-10 22:30</t>
  </si>
  <si>
    <t>2022-12-11 00:30</t>
  </si>
  <si>
    <t>2022-12-11 02:30</t>
  </si>
  <si>
    <t>2022-12-11 04:30</t>
  </si>
  <si>
    <t>2022-12-11 08:30</t>
  </si>
  <si>
    <t>2022-12-11 10:30</t>
  </si>
  <si>
    <t>2022-12-11 12:30</t>
  </si>
  <si>
    <t>2022-12-11 14:30</t>
  </si>
  <si>
    <t>2022-12-11 16:30</t>
  </si>
  <si>
    <t>2022-12-11 18:30</t>
  </si>
  <si>
    <t>2022-12-11 20:30</t>
  </si>
  <si>
    <t>2022-12-11 22:30</t>
  </si>
  <si>
    <t>2022-12-12 02:30</t>
  </si>
  <si>
    <t>2022-12-12 06:30</t>
  </si>
  <si>
    <t>2022-12-12 08:30</t>
  </si>
  <si>
    <t>2022-12-12 14:30</t>
  </si>
  <si>
    <t>2022-12-12 16:30</t>
  </si>
  <si>
    <t>2022-12-12 18:30</t>
  </si>
  <si>
    <t>2022-12-12 20:30</t>
  </si>
  <si>
    <t>2022-12-12 22:30</t>
  </si>
  <si>
    <t>2022-12-13 00:30</t>
  </si>
  <si>
    <t>2022-12-13 02:30</t>
  </si>
  <si>
    <t>2022-12-13 04:30</t>
  </si>
  <si>
    <t>2022-12-13 06:30</t>
  </si>
  <si>
    <t>2022-12-13 08:30</t>
  </si>
  <si>
    <t>2022-12-13 10:30</t>
  </si>
  <si>
    <t>2022-12-13 12:30</t>
  </si>
  <si>
    <t>2022-12-13 14:30</t>
  </si>
  <si>
    <t>2022-12-13 16:30</t>
  </si>
  <si>
    <t>2022-12-14 00:30</t>
  </si>
  <si>
    <t>2022-12-14 02:30</t>
  </si>
  <si>
    <t>2022-12-14 04:30</t>
  </si>
  <si>
    <t>2022-12-14 06:30</t>
  </si>
  <si>
    <t>2022-12-14 08:30</t>
  </si>
  <si>
    <t>2022-12-14 10:30</t>
  </si>
  <si>
    <t>2022-12-14 12:30</t>
  </si>
  <si>
    <t>2022-12-14 14:30</t>
  </si>
  <si>
    <t>2022-12-14 16:30</t>
  </si>
  <si>
    <t>2022-12-14 18:30</t>
  </si>
  <si>
    <t>2022-12-14 20:30</t>
  </si>
  <si>
    <t>2022-12-14 22:30</t>
  </si>
  <si>
    <t>2022-12-15 02:30</t>
  </si>
  <si>
    <t>2022-12-15 04:30</t>
  </si>
  <si>
    <t>2022-12-15 06:30</t>
  </si>
  <si>
    <t>2022-12-15 08:30</t>
  </si>
  <si>
    <t>2022-12-15 14:30</t>
  </si>
  <si>
    <t>2022-12-15 16:30</t>
  </si>
  <si>
    <t>2022-12-16 10:30</t>
  </si>
  <si>
    <t>2023-01-10 12:51</t>
  </si>
  <si>
    <t>2023-01-10 14:30</t>
  </si>
  <si>
    <t>2023-01-10 16:30</t>
  </si>
  <si>
    <t>2023-01-10 20:30</t>
  </si>
  <si>
    <t>2023-01-10 22:30</t>
  </si>
  <si>
    <t>2023-01-11 00:30</t>
  </si>
  <si>
    <t>2023-01-11 02:30</t>
  </si>
  <si>
    <t>2023-01-11 06:30</t>
  </si>
  <si>
    <t>2023-01-11 08:30</t>
  </si>
  <si>
    <t>2023-01-11 10:30</t>
  </si>
  <si>
    <t>2023-01-11 12:30</t>
  </si>
  <si>
    <t>2023-01-11 14:30</t>
  </si>
  <si>
    <t>2023-01-11 16:30</t>
  </si>
  <si>
    <t>2023-01-11 18:30</t>
  </si>
  <si>
    <t>2023-01-11 22:30</t>
  </si>
  <si>
    <t>2023-01-12 02:30</t>
  </si>
  <si>
    <t>2023-01-12 04:30</t>
  </si>
  <si>
    <t>2023-01-12 06:30</t>
  </si>
  <si>
    <t>2023-03-31 16:35</t>
  </si>
  <si>
    <t>2023-03-31 18:30</t>
  </si>
  <si>
    <t>2023-03-31 20:30</t>
  </si>
  <si>
    <t>2023-03-31 22:30</t>
  </si>
  <si>
    <t>2023-04-01 00:30</t>
  </si>
  <si>
    <t>2023-04-01 02:30</t>
  </si>
  <si>
    <t>2023-04-01 06:30</t>
  </si>
  <si>
    <t>2023-04-01 08:30</t>
  </si>
  <si>
    <t>2023-04-01 10:30</t>
  </si>
  <si>
    <t>2023-04-01 14:30</t>
  </si>
  <si>
    <t>2023-04-01 18:30</t>
  </si>
  <si>
    <t>2023-04-01 20:30</t>
  </si>
  <si>
    <t>2023-04-01 22:30</t>
  </si>
  <si>
    <t>2023-04-02 00:30</t>
  </si>
  <si>
    <t>2023-04-02 02:30</t>
  </si>
  <si>
    <t>2023-04-02 10:30</t>
  </si>
  <si>
    <t>2023-04-02 12:30</t>
  </si>
  <si>
    <t>2023-04-02 14:30</t>
  </si>
  <si>
    <t>2023-04-02 16:30</t>
  </si>
  <si>
    <t>2023-04-02 18:30</t>
  </si>
  <si>
    <t>2023-04-02 20:30</t>
  </si>
  <si>
    <t>2023-04-02 22:30</t>
  </si>
  <si>
    <t>2023-04-03 00:30</t>
  </si>
  <si>
    <t>2023-04-03 02:30</t>
  </si>
  <si>
    <t>2023-04-03 04:30</t>
  </si>
  <si>
    <t>2023-04-03 06:30</t>
  </si>
  <si>
    <t>2023-04-03 10:30</t>
  </si>
  <si>
    <t>2023-04-03 14:30</t>
  </si>
  <si>
    <t>2023-04-03 16:30</t>
  </si>
  <si>
    <t>2023-04-03 18:30</t>
  </si>
  <si>
    <t>2023-04-03 20:30</t>
  </si>
  <si>
    <t>2023-04-03 22:30</t>
  </si>
  <si>
    <t>2023-04-04 02:30</t>
  </si>
  <si>
    <t>2023-04-04 06:30</t>
  </si>
  <si>
    <t>2023-04-04 08:30</t>
  </si>
  <si>
    <t>2023-04-04 12:30</t>
  </si>
  <si>
    <t>2023-04-04 14:30</t>
  </si>
  <si>
    <t>2023-04-04 16:30</t>
  </si>
  <si>
    <t>2023-04-04 18:30</t>
  </si>
  <si>
    <t>2023-04-04 20:30</t>
  </si>
  <si>
    <t>2023-04-04 22:30</t>
  </si>
  <si>
    <t>2023-04-05 00:30</t>
  </si>
  <si>
    <t>2023-04-05 02:30</t>
  </si>
  <si>
    <t>2023-04-05 04:30</t>
  </si>
  <si>
    <t>2023-04-05 10:30</t>
  </si>
  <si>
    <t>2023-04-05 14:30</t>
  </si>
  <si>
    <t>2023-04-05 16:30</t>
  </si>
  <si>
    <t>2023-04-05 20:30</t>
  </si>
  <si>
    <t>2023-04-05 22:30</t>
  </si>
  <si>
    <t>2023-04-06 00:30</t>
  </si>
  <si>
    <t>2023-04-06 02:30</t>
  </si>
  <si>
    <t>2023-04-06 06:30</t>
  </si>
  <si>
    <t>2023-04-06 08:30</t>
  </si>
  <si>
    <t>2023-04-06 10:30</t>
  </si>
  <si>
    <t>2023-04-06 12:30</t>
  </si>
  <si>
    <t>2023-04-06 14:30</t>
  </si>
  <si>
    <t>2023-04-06 16:30</t>
  </si>
  <si>
    <t>2023-04-06 20:30</t>
  </si>
  <si>
    <t>2023-04-06 22:30</t>
  </si>
  <si>
    <t>2023-04-07 00:30</t>
  </si>
  <si>
    <t>2023-04-07 02:30</t>
  </si>
  <si>
    <t>2023-04-07 04:30</t>
  </si>
  <si>
    <t>2023-04-07 06:30</t>
  </si>
  <si>
    <t>2023-04-07 10:30</t>
  </si>
  <si>
    <t>2023-04-07 14:30</t>
  </si>
  <si>
    <t>2023-04-07 16:30</t>
  </si>
  <si>
    <t>2023-04-07 18:30</t>
  </si>
  <si>
    <t>2023-04-07 20:30</t>
  </si>
  <si>
    <t>2023-04-07 22:30</t>
  </si>
  <si>
    <t>2023-04-08 00:30</t>
  </si>
  <si>
    <t>2023-04-08 02:30</t>
  </si>
  <si>
    <t>2023-04-08 04:30</t>
  </si>
  <si>
    <t>2023-04-08 08:30</t>
  </si>
  <si>
    <t>2023-04-08 10:30</t>
  </si>
  <si>
    <t>2023-04-08 12:30</t>
  </si>
  <si>
    <t>2023-04-08 14:30</t>
  </si>
  <si>
    <t>2023-04-08 16:30</t>
  </si>
  <si>
    <t>2023-04-08 18:30</t>
  </si>
  <si>
    <t>2023-04-08 20:30</t>
  </si>
  <si>
    <t>2023-04-08 22:30</t>
  </si>
  <si>
    <t>2023-04-09 00:30</t>
  </si>
  <si>
    <t>2023-04-09 02:30</t>
  </si>
  <si>
    <t>2023-04-09 04:30</t>
  </si>
  <si>
    <t>2023-04-09 06:30</t>
  </si>
  <si>
    <t>2023-04-09 10:30</t>
  </si>
  <si>
    <t>2023-04-09 14:30</t>
  </si>
  <si>
    <t>2023-04-09 16:30</t>
  </si>
  <si>
    <t>2023-04-09 18:30</t>
  </si>
  <si>
    <t>2023-04-09 22:30</t>
  </si>
  <si>
    <t>2023-04-10 00:30</t>
  </si>
  <si>
    <t>2023-04-10 02:30</t>
  </si>
  <si>
    <t>2023-04-10 04:30</t>
  </si>
  <si>
    <t>2023-04-10 06:30</t>
  </si>
  <si>
    <t>2023-04-10 08:30</t>
  </si>
  <si>
    <t>2023-04-10 10:30</t>
  </si>
  <si>
    <t>2023-04-10 12:30</t>
  </si>
  <si>
    <t>2023-04-10 14:30</t>
  </si>
  <si>
    <t>2023-04-10 16:30</t>
  </si>
  <si>
    <t>2023-04-10 18:30</t>
  </si>
  <si>
    <t>2023-04-10 22:30</t>
  </si>
  <si>
    <t>2023-04-11 02:30</t>
  </si>
  <si>
    <t>2023-04-11 04:30</t>
  </si>
  <si>
    <t>2023-04-11 06:30</t>
  </si>
  <si>
    <t>2023-04-11 08:30</t>
  </si>
  <si>
    <t>2023-04-11 10:30</t>
  </si>
  <si>
    <t>2023-04-11 12:30</t>
  </si>
  <si>
    <t>2023-04-11 14:30</t>
  </si>
  <si>
    <t>2023-04-11 18:30</t>
  </si>
  <si>
    <t>2023-04-11 20:30</t>
  </si>
  <si>
    <t>2023-04-11 22:30</t>
  </si>
  <si>
    <t>2023-04-12 00:30</t>
  </si>
  <si>
    <t>2023-04-12 04:30</t>
  </si>
  <si>
    <t>2023-04-12 06:30</t>
  </si>
  <si>
    <t>2023-04-12 08:30</t>
  </si>
  <si>
    <t>2023-04-12 12:30</t>
  </si>
  <si>
    <t>2023-04-12 18:30</t>
  </si>
  <si>
    <t>2023-04-12 20:30</t>
  </si>
  <si>
    <t>2023-04-12 22:30</t>
  </si>
  <si>
    <t>2023-04-13 00:30</t>
  </si>
  <si>
    <t>2023-04-13 04:30</t>
  </si>
  <si>
    <t>2023-04-13 06:30</t>
  </si>
  <si>
    <t>2023-04-13 08:30</t>
  </si>
  <si>
    <t>2023-04-13 10:30</t>
  </si>
  <si>
    <t>2023-04-13 12:30</t>
  </si>
  <si>
    <t>2023-04-13 14:30</t>
  </si>
  <si>
    <t>2023-04-13 16:30</t>
  </si>
  <si>
    <t>2023-04-13 18:30</t>
  </si>
  <si>
    <t>2023-04-13 20:30</t>
  </si>
  <si>
    <t>2023-04-13 22:30</t>
  </si>
  <si>
    <t>2023-04-14 00:30</t>
  </si>
  <si>
    <t>2023-04-14 02:30</t>
  </si>
  <si>
    <t>2023-04-14 10:30</t>
  </si>
  <si>
    <t>2023-04-14 14:30</t>
  </si>
  <si>
    <t>2023-04-14 18:30</t>
  </si>
  <si>
    <t>2023-04-14 20:30</t>
  </si>
  <si>
    <t>2023-04-14 22:30</t>
  </si>
  <si>
    <t>2023-04-15 00:30</t>
  </si>
  <si>
    <t>2023-04-15 04:30</t>
  </si>
  <si>
    <t>2023-04-15 06:30</t>
  </si>
  <si>
    <t>2023-04-15 10:30</t>
  </si>
  <si>
    <t>2023-04-15 12:30</t>
  </si>
  <si>
    <t>2023-04-15 14:30</t>
  </si>
  <si>
    <t>2023-04-15 16:30</t>
  </si>
  <si>
    <t>2023-04-15 22:30</t>
  </si>
  <si>
    <t>2023-04-16 00:30</t>
  </si>
  <si>
    <t>2023-04-16 02:30</t>
  </si>
  <si>
    <t>2023-04-16 04:30</t>
  </si>
  <si>
    <t>2023-04-16 06:30</t>
  </si>
  <si>
    <t>2023-04-16 10:30</t>
  </si>
  <si>
    <t>2023-04-16 12:30</t>
  </si>
  <si>
    <t>2023-04-16 14:30</t>
  </si>
  <si>
    <t>2023-04-16 16:30</t>
  </si>
  <si>
    <t>2023-04-16 18:30</t>
  </si>
  <si>
    <t>2023-04-16 20:30</t>
  </si>
  <si>
    <t>2023-04-16 22:30</t>
  </si>
  <si>
    <t>2023-04-17 00:30</t>
  </si>
  <si>
    <t>2023-04-17 06:30</t>
  </si>
  <si>
    <t>2023-04-17 10:30</t>
  </si>
  <si>
    <t>2023-04-17 12:30</t>
  </si>
  <si>
    <t>2023-04-17 14:30</t>
  </si>
  <si>
    <t>2023-04-17 16:30</t>
  </si>
  <si>
    <t>2023-04-17 18:30</t>
  </si>
  <si>
    <t>2023-04-17 20:30</t>
  </si>
  <si>
    <t>2023-04-18 00:30</t>
  </si>
  <si>
    <t>2023-04-18 02:30</t>
  </si>
  <si>
    <t>2023-04-18 04:30</t>
  </si>
  <si>
    <t>2023-04-18 06:30</t>
  </si>
  <si>
    <t>2023-04-18 08:30</t>
  </si>
  <si>
    <t>2023-04-18 10:30</t>
  </si>
  <si>
    <t>2023-04-18 12:30</t>
  </si>
  <si>
    <t>2023-04-18 14:30</t>
  </si>
  <si>
    <t>2023-04-18 18:30</t>
  </si>
  <si>
    <t>2023-04-18 22:30</t>
  </si>
  <si>
    <t>2023-04-19 02:30</t>
  </si>
  <si>
    <t>2023-04-19 04:30</t>
  </si>
  <si>
    <t>2023-04-19 06:30</t>
  </si>
  <si>
    <t>2023-04-19 08:30</t>
  </si>
  <si>
    <t>2023-04-19 10:30</t>
  </si>
  <si>
    <t>2023-04-19 12:30</t>
  </si>
  <si>
    <t>2023-04-19 14:30</t>
  </si>
  <si>
    <t>2023-04-19 16:30</t>
  </si>
  <si>
    <t>2023-04-19 18:30</t>
  </si>
  <si>
    <t>2023-04-19 20:30</t>
  </si>
  <si>
    <t>2023-04-19 22:30</t>
  </si>
  <si>
    <t>2023-04-20 00:30</t>
  </si>
  <si>
    <t>2023-04-20 12:30</t>
  </si>
  <si>
    <t>2023-04-20 14:30</t>
  </si>
  <si>
    <t>2023-04-20 16:30</t>
  </si>
  <si>
    <t>2023-04-20 18:30</t>
  </si>
  <si>
    <t>2023-04-20 22:30</t>
  </si>
  <si>
    <t>2023-04-21 00:30</t>
  </si>
  <si>
    <t>2023-04-21 02:30</t>
  </si>
  <si>
    <t>2023-04-21 04:30</t>
  </si>
  <si>
    <t>2023-04-21 06:30</t>
  </si>
  <si>
    <t>2023-04-21 08:30</t>
  </si>
  <si>
    <t>2023-04-21 10:30</t>
  </si>
  <si>
    <t>2023-04-21 12:30</t>
  </si>
  <si>
    <t>2023-04-21 14:30</t>
  </si>
  <si>
    <t>2023-04-21 16:30</t>
  </si>
  <si>
    <t>2023-04-21 18:30</t>
  </si>
  <si>
    <t>2023-04-22 00:30</t>
  </si>
  <si>
    <t>2023-04-22 02:30</t>
  </si>
  <si>
    <t>2023-04-22 04:30</t>
  </si>
  <si>
    <t>2023-04-22 06:30</t>
  </si>
  <si>
    <t>2023-04-22 08:30</t>
  </si>
  <si>
    <t>2023-04-22 10:30</t>
  </si>
  <si>
    <t>2023-04-22 12:30</t>
  </si>
  <si>
    <t>2023-04-22 16:30</t>
  </si>
  <si>
    <t>2023-04-22 18:30</t>
  </si>
  <si>
    <t>2023-04-22 20:30</t>
  </si>
  <si>
    <t>2023-04-23 00:30</t>
  </si>
  <si>
    <t>2023-04-23 02:30</t>
  </si>
  <si>
    <t>2023-04-23 04:30</t>
  </si>
  <si>
    <t>2023-04-23 06:30</t>
  </si>
  <si>
    <t>2023-04-23 08:30</t>
  </si>
  <si>
    <t>2023-04-23 14:30</t>
  </si>
  <si>
    <t>2023-04-23 16:30</t>
  </si>
  <si>
    <t>2023-04-23 18:30</t>
  </si>
  <si>
    <t>2023-04-23 20:30</t>
  </si>
  <si>
    <t>2023-04-23 22:30</t>
  </si>
  <si>
    <t>2023-04-24 02:30</t>
  </si>
  <si>
    <t>2023-04-24 14:30</t>
  </si>
  <si>
    <t>2023-04-24 16:30</t>
  </si>
  <si>
    <t>2023-04-24 18:30</t>
  </si>
  <si>
    <t>2023-04-24 20:30</t>
  </si>
  <si>
    <t>2023-04-24 22:30</t>
  </si>
  <si>
    <t>2023-04-25 08:30</t>
  </si>
  <si>
    <t>2023-04-25 10:30</t>
  </si>
  <si>
    <t>2023-04-25 12:30</t>
  </si>
  <si>
    <t>2023-04-25 14:30</t>
  </si>
  <si>
    <t>2023-04-25 16:30</t>
  </si>
  <si>
    <t>2023-04-25 18:30</t>
  </si>
  <si>
    <t>2023-04-25 20:30</t>
  </si>
  <si>
    <t>2023-04-25 22:30</t>
  </si>
  <si>
    <t>2023-04-26 00:30</t>
  </si>
  <si>
    <t>2023-04-26 02:30</t>
  </si>
  <si>
    <t>2023-04-26 04:30</t>
  </si>
  <si>
    <t>2023-04-26 06:30</t>
  </si>
  <si>
    <t>2023-04-26 08:30</t>
  </si>
  <si>
    <t>2023-04-26 10:30</t>
  </si>
  <si>
    <t>2023-04-26 12:30</t>
  </si>
  <si>
    <t>2023-04-26 14:30</t>
  </si>
  <si>
    <t>2023-04-26 18:30</t>
  </si>
  <si>
    <t>2023-04-26 22:30</t>
  </si>
  <si>
    <t>2023-04-27 00:30</t>
  </si>
  <si>
    <t>2023-04-27 02:30</t>
  </si>
  <si>
    <t>2023-04-27 04:30</t>
  </si>
  <si>
    <t>2023-04-27 06:30</t>
  </si>
  <si>
    <t>2023-04-27 08:30</t>
  </si>
  <si>
    <t>2023-04-27 12:30</t>
  </si>
  <si>
    <t>2023-04-27 14:30</t>
  </si>
  <si>
    <t>2023-04-27 16:30</t>
  </si>
  <si>
    <t>2023-04-27 18:30</t>
  </si>
  <si>
    <t>2023-04-27 20:30</t>
  </si>
  <si>
    <t>2023-04-27 22:30</t>
  </si>
  <si>
    <t>2023-04-28 00:30</t>
  </si>
  <si>
    <t>2023-04-28 02:30</t>
  </si>
  <si>
    <t>2023-04-28 04:30</t>
  </si>
  <si>
    <t>2023-04-28 06:30</t>
  </si>
  <si>
    <t>2023-04-28 08:30</t>
  </si>
  <si>
    <t>2023-04-28 10:30</t>
  </si>
  <si>
    <t>2023-04-28 14:30</t>
  </si>
  <si>
    <t>2023-04-28 18:30</t>
  </si>
  <si>
    <t>2023-04-28 20:30</t>
  </si>
  <si>
    <t>2023-04-28 22:30</t>
  </si>
  <si>
    <t>2023-04-29 00:30</t>
  </si>
  <si>
    <t>2023-04-29 02:30</t>
  </si>
  <si>
    <t>2023-04-29 04:30</t>
  </si>
  <si>
    <t>2023-04-29 06:30</t>
  </si>
  <si>
    <t>2023-04-29 08:30</t>
  </si>
  <si>
    <t>2023-04-29 10:30</t>
  </si>
  <si>
    <t>2023-04-29 12:30</t>
  </si>
  <si>
    <t>2023-04-29 14:30</t>
  </si>
  <si>
    <t>2023-04-29 16:30</t>
  </si>
  <si>
    <t>2023-04-29 18:30</t>
  </si>
  <si>
    <t>2023-04-29 20:30</t>
  </si>
  <si>
    <t>2023-04-29 22:30</t>
  </si>
  <si>
    <t>2023-04-30 00:30</t>
  </si>
  <si>
    <t>2023-04-30 04:30</t>
  </si>
  <si>
    <t>2023-04-30 06:30</t>
  </si>
  <si>
    <t>2023-04-30 08:30</t>
  </si>
  <si>
    <t>2023-04-30 14:30</t>
  </si>
  <si>
    <t>2023-04-30 16:30</t>
  </si>
  <si>
    <t>2023-04-30 18:30</t>
  </si>
  <si>
    <t>2023-04-30 20:30</t>
  </si>
  <si>
    <t>2023-05-01 00:30</t>
  </si>
  <si>
    <t>2023-05-01 02:30</t>
  </si>
  <si>
    <t>2023-05-01 04:30</t>
  </si>
  <si>
    <t>2023-05-01 06:30</t>
  </si>
  <si>
    <t>2023-05-01 08:30</t>
  </si>
  <si>
    <t>2023-05-01 20:30</t>
  </si>
  <si>
    <t>2023-05-01 22:30</t>
  </si>
  <si>
    <t>2023-05-02 00:30</t>
  </si>
  <si>
    <t>2023-05-02 02:30</t>
  </si>
  <si>
    <t>2023-05-02 04:30</t>
  </si>
  <si>
    <t>2023-05-02 06:30</t>
  </si>
  <si>
    <t>2023-05-02 08:30</t>
  </si>
  <si>
    <t>2023-05-02 10:30</t>
  </si>
  <si>
    <t>2023-05-02 14:30</t>
  </si>
  <si>
    <t>2023-05-02 16:30</t>
  </si>
  <si>
    <t>2023-05-02 22:30</t>
  </si>
  <si>
    <t>2023-05-03 00:30</t>
  </si>
  <si>
    <t>2023-05-03 02:30</t>
  </si>
  <si>
    <t>2023-05-03 06:30</t>
  </si>
  <si>
    <t>2023-05-03 08:30</t>
  </si>
  <si>
    <t>2023-05-03 10:30</t>
  </si>
  <si>
    <t>2023-05-03 12:30</t>
  </si>
  <si>
    <t>2023-05-03 14:30</t>
  </si>
  <si>
    <t>2023-05-03 16:30</t>
  </si>
  <si>
    <t>2023-05-03 18:30</t>
  </si>
  <si>
    <t>2023-05-03 20:30</t>
  </si>
  <si>
    <t>2023-05-04 00:30</t>
  </si>
  <si>
    <t>2023-05-04 02:30</t>
  </si>
  <si>
    <t>2023-05-04 04:30</t>
  </si>
  <si>
    <t>2023-05-04 06:30</t>
  </si>
  <si>
    <t>2023-05-04 08:30</t>
  </si>
  <si>
    <t>2023-05-04 10:30</t>
  </si>
  <si>
    <t>2023-05-04 12:30</t>
  </si>
  <si>
    <t>2023-05-04 14:30</t>
  </si>
  <si>
    <t>2023-05-04 20:30</t>
  </si>
  <si>
    <t>2023-05-04 22:30</t>
  </si>
  <si>
    <t>2023-05-05 00:30</t>
  </si>
  <si>
    <t>2023-05-05 02:30</t>
  </si>
  <si>
    <t>2023-05-05 04:30</t>
  </si>
  <si>
    <t>2023-05-05 06:30</t>
  </si>
  <si>
    <t>2023-05-05 08:30</t>
  </si>
  <si>
    <t>2023-05-05 10:30</t>
  </si>
  <si>
    <t>2023-05-05 12:30</t>
  </si>
  <si>
    <t>2023-05-05 14:30</t>
  </si>
  <si>
    <t>2023-05-05 16:30</t>
  </si>
  <si>
    <t>2023-05-05 18:30</t>
  </si>
  <si>
    <t>2023-05-05 20:30</t>
  </si>
  <si>
    <t>2023-05-05 22:30</t>
  </si>
  <si>
    <t>2023-05-06 00:30</t>
  </si>
  <si>
    <t>2023-05-06 02:30</t>
  </si>
  <si>
    <t>2023-05-06 04:30</t>
  </si>
  <si>
    <t>2023-05-06 06:30</t>
  </si>
  <si>
    <t>2023-05-06 08:30</t>
  </si>
  <si>
    <t>2023-05-06 10:30</t>
  </si>
  <si>
    <t>2023-05-06 12:30</t>
  </si>
  <si>
    <t>2023-05-06 14:30</t>
  </si>
  <si>
    <t>2023-05-06 20:30</t>
  </si>
  <si>
    <t>2023-05-06 22:30</t>
  </si>
  <si>
    <t>2023-05-07 00:30</t>
  </si>
  <si>
    <t>2023-05-07 02:30</t>
  </si>
  <si>
    <t>2023-05-07 04:30</t>
  </si>
  <si>
    <t>2023-05-07 06:30</t>
  </si>
  <si>
    <t>2023-05-07 08:30</t>
  </si>
  <si>
    <t>2023-05-07 10:30</t>
  </si>
  <si>
    <t>2023-05-07 12:30</t>
  </si>
  <si>
    <t>2023-05-07 14:30</t>
  </si>
  <si>
    <t>2023-05-07 16:30</t>
  </si>
  <si>
    <t>2023-05-07 18:30</t>
  </si>
  <si>
    <t>2023-05-07 20:30</t>
  </si>
  <si>
    <t>2023-05-07 22:30</t>
  </si>
  <si>
    <t>2023-05-08 00:30</t>
  </si>
  <si>
    <t>2023-05-08 02:30</t>
  </si>
  <si>
    <t>2023-05-08 04:30</t>
  </si>
  <si>
    <t>2023-05-08 06:30</t>
  </si>
  <si>
    <t>2023-05-08 08:30</t>
  </si>
  <si>
    <t>2023-05-08 10:30</t>
  </si>
  <si>
    <t>2023-05-08 12:30</t>
  </si>
  <si>
    <t>2023-05-08 14:30</t>
  </si>
  <si>
    <t>2023-05-08 20:30</t>
  </si>
  <si>
    <t>2023-05-08 22:30</t>
  </si>
  <si>
    <t>2023-05-09 00:30</t>
  </si>
  <si>
    <t>2023-05-09 02:30</t>
  </si>
  <si>
    <t>2023-05-09 04:30</t>
  </si>
  <si>
    <t>2023-05-09 06:30</t>
  </si>
  <si>
    <t>2023-05-09 08:30</t>
  </si>
  <si>
    <t>2023-05-09 10:30</t>
  </si>
  <si>
    <t>2023-05-09 12:30</t>
  </si>
  <si>
    <t>2023-05-09 14:30</t>
  </si>
  <si>
    <t>2023-05-09 16:30</t>
  </si>
  <si>
    <t>2023-05-09 18:30</t>
  </si>
  <si>
    <t>2023-05-09 20:30</t>
  </si>
  <si>
    <t>2023-05-09 22:30</t>
  </si>
  <si>
    <t>2023-05-10 02:30</t>
  </si>
  <si>
    <t>2023-05-10 04:30</t>
  </si>
  <si>
    <t>2023-05-10 06:30</t>
  </si>
  <si>
    <t>2023-05-10 08:30</t>
  </si>
  <si>
    <t>2023-05-10 10:30</t>
  </si>
  <si>
    <t>2023-05-10 12:30</t>
  </si>
  <si>
    <t>2023-05-10 18:30</t>
  </si>
  <si>
    <t>2023-05-11 02:30</t>
  </si>
  <si>
    <t>2023-05-11 04:30</t>
  </si>
  <si>
    <t>2023-05-11 08:30</t>
  </si>
  <si>
    <t>2023-05-11 10:30</t>
  </si>
  <si>
    <t>2023-05-11 12:30</t>
  </si>
  <si>
    <t>2023-05-11 14:30</t>
  </si>
  <si>
    <t>2023-05-11 18:30</t>
  </si>
  <si>
    <t>2023-05-11 20:30</t>
  </si>
  <si>
    <t>2023-05-11 22:30</t>
  </si>
  <si>
    <t>2023-05-12 00:30</t>
  </si>
  <si>
    <t>2023-05-12 02:30</t>
  </si>
  <si>
    <t>2023-05-12 04:30</t>
  </si>
  <si>
    <t>2023-05-12 06:30</t>
  </si>
  <si>
    <t>2023-05-12 08:30</t>
  </si>
  <si>
    <t>2023-05-12 10:30</t>
  </si>
  <si>
    <t>2023-05-12 12:30</t>
  </si>
  <si>
    <t>2023-05-12 20:30</t>
  </si>
  <si>
    <t>2023-05-12 22:30</t>
  </si>
  <si>
    <t>2023-05-13 00:30</t>
  </si>
  <si>
    <t>2023-05-13 02:30</t>
  </si>
  <si>
    <t>2023-05-13 04:30</t>
  </si>
  <si>
    <t>2023-05-13 06:30</t>
  </si>
  <si>
    <t>2023-05-13 10:30</t>
  </si>
  <si>
    <t>2023-05-13 12:30</t>
  </si>
  <si>
    <t>2023-05-13 14:30</t>
  </si>
  <si>
    <t>2023-05-13 16:30</t>
  </si>
  <si>
    <t>2023-05-13 18:30</t>
  </si>
  <si>
    <t>2023-05-13 20:30</t>
  </si>
  <si>
    <t>2023-05-13 22:30</t>
  </si>
  <si>
    <t>2023-05-14 00:30</t>
  </si>
  <si>
    <t>2023-05-14 02:30</t>
  </si>
  <si>
    <t>2023-05-14 04:30</t>
  </si>
  <si>
    <t>2023-05-14 06:30</t>
  </si>
  <si>
    <t>2023-05-14 08:30</t>
  </si>
  <si>
    <t>2023-05-14 12:30</t>
  </si>
  <si>
    <t>2023-05-14 16:30</t>
  </si>
  <si>
    <t>2023-05-14 18:30</t>
  </si>
  <si>
    <t>2023-05-14 20:30</t>
  </si>
  <si>
    <t>2023-05-14 22:30</t>
  </si>
  <si>
    <t>2023-05-15 00:30</t>
  </si>
  <si>
    <t>2023-05-15 02:30</t>
  </si>
  <si>
    <t>2023-05-15 04:30</t>
  </si>
  <si>
    <t>2023-05-15 06:30</t>
  </si>
  <si>
    <t>2023-05-15 08:30</t>
  </si>
  <si>
    <t>2023-05-15 12:30</t>
  </si>
  <si>
    <t>2023-05-15 14:30</t>
  </si>
  <si>
    <t>2023-05-15 16:30</t>
  </si>
  <si>
    <t>2023-05-15 18:30</t>
  </si>
  <si>
    <t>2023-05-15 20:30</t>
  </si>
  <si>
    <t>2023-05-15 22:30</t>
  </si>
  <si>
    <t>2023-05-16 00:30</t>
  </si>
  <si>
    <t>2023-05-16 02:30</t>
  </si>
  <si>
    <t>2023-05-16 14:30</t>
  </si>
  <si>
    <t>2023-05-16 16:30</t>
  </si>
  <si>
    <t>2023-05-16 18:30</t>
  </si>
  <si>
    <t>2023-05-16 22:30</t>
  </si>
  <si>
    <t>2023-05-17 00:30</t>
  </si>
  <si>
    <t>2023-05-17 02:30</t>
  </si>
  <si>
    <t>2023-05-17 04:30</t>
  </si>
  <si>
    <t>2023-05-17 08:30</t>
  </si>
  <si>
    <t>2023-05-17 10:30</t>
  </si>
  <si>
    <t>2023-05-17 12:30</t>
  </si>
  <si>
    <t>2023-05-17 14:30</t>
  </si>
  <si>
    <t>2023-05-17 16:30</t>
  </si>
  <si>
    <t>2023-05-17 18:30</t>
  </si>
  <si>
    <t>2023-05-17 20:30</t>
  </si>
  <si>
    <t>2023-05-18 06:30</t>
  </si>
  <si>
    <t>2023-05-18 10:30</t>
  </si>
  <si>
    <t>2023-05-18 12:30</t>
  </si>
  <si>
    <t>2023-05-18 14:30</t>
  </si>
  <si>
    <t>2023-05-18 16:30</t>
  </si>
  <si>
    <t>2023-05-18 18:30</t>
  </si>
  <si>
    <t>2023-05-19 00:30</t>
  </si>
  <si>
    <t>2023-05-19 02:30</t>
  </si>
  <si>
    <t>2023-05-19 04:30</t>
  </si>
  <si>
    <t>2023-05-19 08:30</t>
  </si>
  <si>
    <t>2023-05-19 10:30</t>
  </si>
  <si>
    <t>2023-05-19 12:30</t>
  </si>
  <si>
    <t>2023-05-19 16:30</t>
  </si>
  <si>
    <t>2023-05-19 20:30</t>
  </si>
  <si>
    <t>2023-05-19 22:30</t>
  </si>
  <si>
    <t>2023-05-20 02:30</t>
  </si>
  <si>
    <t>2023-05-20 06:30</t>
  </si>
  <si>
    <t>2023-05-20 08:30</t>
  </si>
  <si>
    <t>2023-05-20 10:30</t>
  </si>
  <si>
    <t>2023-05-20 12:30</t>
  </si>
  <si>
    <t>2023-05-20 14:30</t>
  </si>
  <si>
    <t>2023-05-20 16:30</t>
  </si>
  <si>
    <t>2023-05-20 18:30</t>
  </si>
  <si>
    <t>2023-05-20 20:30</t>
  </si>
  <si>
    <t>2023-05-20 22:30</t>
  </si>
  <si>
    <t>2023-05-21 02:30</t>
  </si>
  <si>
    <t>2023-05-21 04:30</t>
  </si>
  <si>
    <t>2023-05-21 06:30</t>
  </si>
  <si>
    <t>2023-05-21 10:30</t>
  </si>
  <si>
    <t>2023-05-21 12:30</t>
  </si>
  <si>
    <t>2023-05-21 14:30</t>
  </si>
  <si>
    <t>2023-05-21 16:30</t>
  </si>
  <si>
    <t>2023-05-21 18:30</t>
  </si>
  <si>
    <t>2023-05-21 20:30</t>
  </si>
  <si>
    <t>2023-05-21 22:30</t>
  </si>
  <si>
    <t>2023-05-22 00:30</t>
  </si>
  <si>
    <t>2023-05-22 02:30</t>
  </si>
  <si>
    <t>2023-05-22 04:30</t>
  </si>
  <si>
    <t>2023-05-22 06:30</t>
  </si>
  <si>
    <t>2023-05-22 08:30</t>
  </si>
  <si>
    <t>2023-05-22 10:30</t>
  </si>
  <si>
    <t>2023-05-22 12:30</t>
  </si>
  <si>
    <t>2023-05-22 14:30</t>
  </si>
  <si>
    <t>2023-05-22 16:30</t>
  </si>
  <si>
    <t>2023-05-22 18:30</t>
  </si>
  <si>
    <t>2023-05-22 20:30</t>
  </si>
  <si>
    <t>2023-05-22 22:30</t>
  </si>
  <si>
    <t>2023-05-23 00:30</t>
  </si>
  <si>
    <t>2023-05-23 02:30</t>
  </si>
  <si>
    <t>2023-05-23 04:30</t>
  </si>
  <si>
    <t>2023-05-23 06:30</t>
  </si>
  <si>
    <t>2023-05-23 12:30</t>
  </si>
  <si>
    <t>2023-05-23 14:30</t>
  </si>
  <si>
    <t>2023-05-23 16:30</t>
  </si>
  <si>
    <t>2023-05-23 20:30</t>
  </si>
  <si>
    <t>2023-05-23 22:30</t>
  </si>
  <si>
    <t>2023-05-24 00:30</t>
  </si>
  <si>
    <t>2023-05-24 02:30</t>
  </si>
  <si>
    <t>2023-05-24 04:30</t>
  </si>
  <si>
    <t>2023-05-24 06:30</t>
  </si>
  <si>
    <t>2023-05-24 08:30</t>
  </si>
  <si>
    <t>2023-05-24 10:30</t>
  </si>
  <si>
    <t>2023-05-24 12:30</t>
  </si>
  <si>
    <t>2023-05-24 14:30</t>
  </si>
  <si>
    <t>2023-05-24 16:30</t>
  </si>
  <si>
    <t>2023-05-24 18:30</t>
  </si>
  <si>
    <t>2023-05-24 20:30</t>
  </si>
  <si>
    <t>2023-05-24 22:30</t>
  </si>
  <si>
    <t>2023-05-25 00:30</t>
  </si>
  <si>
    <t>2023-05-25 02:30</t>
  </si>
  <si>
    <t>2023-05-25 04:30</t>
  </si>
  <si>
    <t>2023-05-25 12:30</t>
  </si>
  <si>
    <t>2023-05-25 14:30</t>
  </si>
  <si>
    <t>2023-05-25 16:30</t>
  </si>
  <si>
    <t>2023-05-25 20:30</t>
  </si>
  <si>
    <t>2023-05-25 22:30</t>
  </si>
  <si>
    <t>2023-05-26 00:30</t>
  </si>
  <si>
    <t>2023-05-26 02:30</t>
  </si>
  <si>
    <t>2023-05-26 06:30</t>
  </si>
  <si>
    <t>2023-05-26 08:30</t>
  </si>
  <si>
    <t>2023-05-26 18:30</t>
  </si>
  <si>
    <t>2023-05-26 20:30</t>
  </si>
  <si>
    <t>2023-05-26 22:30</t>
  </si>
  <si>
    <t>2023-05-27 00:30</t>
  </si>
  <si>
    <t>2023-05-27 04:30</t>
  </si>
  <si>
    <t>2023-05-27 06:30</t>
  </si>
  <si>
    <t>2023-05-27 08:30</t>
  </si>
  <si>
    <t>2023-05-27 12:30</t>
  </si>
  <si>
    <t>2023-05-27 14:30</t>
  </si>
  <si>
    <t>2023-05-27 16:30</t>
  </si>
  <si>
    <t>2023-05-27 20:30</t>
  </si>
  <si>
    <t>2023-05-27 22:30</t>
  </si>
  <si>
    <t>2023-05-28 08:30</t>
  </si>
  <si>
    <t>2023-05-28 10:30</t>
  </si>
  <si>
    <t>2023-05-28 12:30</t>
  </si>
  <si>
    <t>2023-05-28 14:30</t>
  </si>
  <si>
    <t>2023-05-28 18:30</t>
  </si>
  <si>
    <t>2023-05-28 20:30</t>
  </si>
  <si>
    <t>2023-05-28 22:30</t>
  </si>
  <si>
    <t>2023-05-29 00:30</t>
  </si>
  <si>
    <t>2023-05-29 02:30</t>
  </si>
  <si>
    <t>2023-05-29 04:30</t>
  </si>
  <si>
    <t>2023-05-29 06:30</t>
  </si>
  <si>
    <t>2023-05-29 08:30</t>
  </si>
  <si>
    <t>2023-05-29 10:30</t>
  </si>
  <si>
    <t>2023-05-29 12:30</t>
  </si>
  <si>
    <t>2023-05-29 14:30</t>
  </si>
  <si>
    <t>2023-05-29 16:30</t>
  </si>
  <si>
    <t>2023-05-29 18:30</t>
  </si>
  <si>
    <t>2023-05-29 20:30</t>
  </si>
  <si>
    <t>2023-05-29 22:30</t>
  </si>
  <si>
    <t>2023-05-30 00:30</t>
  </si>
  <si>
    <t>2023-05-30 02:30</t>
  </si>
  <si>
    <t>2023-05-30 04:30</t>
  </si>
  <si>
    <t>2023-05-30 06:30</t>
  </si>
  <si>
    <t>2023-05-30 08:30</t>
  </si>
  <si>
    <t>2023-05-30 10:30</t>
  </si>
  <si>
    <t>2023-05-30 18:30</t>
  </si>
  <si>
    <t>2023-05-31 00:30</t>
  </si>
  <si>
    <t>2023-05-31 02:30</t>
  </si>
  <si>
    <t>2023-05-31 04:30</t>
  </si>
  <si>
    <t>2023-05-31 06:30</t>
  </si>
  <si>
    <t>2023-05-31 08:30</t>
  </si>
  <si>
    <t>2023-05-31 10:30</t>
  </si>
  <si>
    <t>2023-05-31 12:30</t>
  </si>
  <si>
    <t>2023-05-31 14:30</t>
  </si>
  <si>
    <t>2023-05-31 16:30</t>
  </si>
  <si>
    <t>2023-05-31 18:30</t>
  </si>
  <si>
    <t>2023-05-31 20:30</t>
  </si>
  <si>
    <t>2023-05-31 22:30</t>
  </si>
  <si>
    <t>2023-06-01 00:30</t>
  </si>
  <si>
    <t>2023-06-01 02:30</t>
  </si>
  <si>
    <t>2023-06-01 04:30</t>
  </si>
  <si>
    <t>2023-06-01 06:30</t>
  </si>
  <si>
    <t>2023-06-01 08:30</t>
  </si>
  <si>
    <t>2023-06-01 10:30</t>
  </si>
  <si>
    <t>2023-06-01 12:30</t>
  </si>
  <si>
    <t>2023-06-01 14:30</t>
  </si>
  <si>
    <t>2023-06-01 16:30</t>
  </si>
  <si>
    <t>2023-06-01 18:30</t>
  </si>
  <si>
    <t>2023-06-01 22:30</t>
  </si>
  <si>
    <t>2023-06-02 00:30</t>
  </si>
  <si>
    <t>2023-06-02 02:30</t>
  </si>
  <si>
    <t>2023-06-02 10:30</t>
  </si>
  <si>
    <t>2023-06-02 12:30</t>
  </si>
  <si>
    <t>2023-06-02 14:30</t>
  </si>
  <si>
    <t>2023-06-02 16:30</t>
  </si>
  <si>
    <t>2023-06-02 18:30</t>
  </si>
  <si>
    <t>2023-06-02 22:30</t>
  </si>
  <si>
    <t>2023-06-03 00:30</t>
  </si>
  <si>
    <t>2023-06-03 02:30</t>
  </si>
  <si>
    <t>2023-06-03 04:30</t>
  </si>
  <si>
    <t>2023-06-03 06:30</t>
  </si>
  <si>
    <t>2023-06-03 08:30</t>
  </si>
  <si>
    <t>2023-06-03 10:30</t>
  </si>
  <si>
    <t>2023-06-03 16:30</t>
  </si>
  <si>
    <t>2023-06-03 18:30</t>
  </si>
  <si>
    <t>2023-06-03 20:30</t>
  </si>
  <si>
    <t>2023-06-03 22:30</t>
  </si>
  <si>
    <t>2023-06-04 04:30</t>
  </si>
  <si>
    <t>2023-06-04 06:30</t>
  </si>
  <si>
    <t>2023-06-04 10:30</t>
  </si>
  <si>
    <t>2023-06-04 12:30</t>
  </si>
  <si>
    <t>2023-06-04 14:30</t>
  </si>
  <si>
    <t>2023-06-04 16:30</t>
  </si>
  <si>
    <t>2023-06-04 18:30</t>
  </si>
  <si>
    <t>2023-06-04 22:30</t>
  </si>
  <si>
    <t>2023-06-05 00:30</t>
  </si>
  <si>
    <t>2023-06-05 02:30</t>
  </si>
  <si>
    <t>2023-06-05 04:30</t>
  </si>
  <si>
    <t>2023-06-05 06:30</t>
  </si>
  <si>
    <t>2023-06-05 08:30</t>
  </si>
  <si>
    <t>2023-06-05 10:30</t>
  </si>
  <si>
    <t>2023-06-05 12:30</t>
  </si>
  <si>
    <t>2023-06-05 14:30</t>
  </si>
  <si>
    <t>2023-06-05 16:30</t>
  </si>
  <si>
    <t>2023-06-05 18:30</t>
  </si>
  <si>
    <t>2023-06-05 20:30</t>
  </si>
  <si>
    <t>2023-06-05 22:30</t>
  </si>
  <si>
    <t>2023-06-06 00:30</t>
  </si>
  <si>
    <t>2023-06-06 02:30</t>
  </si>
  <si>
    <t>2023-06-06 04:30</t>
  </si>
  <si>
    <t>2023-06-06 08:30</t>
  </si>
  <si>
    <t>2023-06-06 12:30</t>
  </si>
  <si>
    <t>2023-06-06 14:30</t>
  </si>
  <si>
    <t>2023-06-06 16:30</t>
  </si>
  <si>
    <t>2023-06-06 18:30</t>
  </si>
  <si>
    <t>2023-06-06 20:30</t>
  </si>
  <si>
    <t>2023-06-06 22:30</t>
  </si>
  <si>
    <t>2023-06-07 00:30</t>
  </si>
  <si>
    <t>2023-06-07 02:30</t>
  </si>
  <si>
    <t>2023-06-07 04:30</t>
  </si>
  <si>
    <t>2023-06-07 06:30</t>
  </si>
  <si>
    <t>2023-06-07 08:30</t>
  </si>
  <si>
    <t>2023-06-07 10:30</t>
  </si>
  <si>
    <t>2023-06-07 12:30</t>
  </si>
  <si>
    <t>2023-06-07 14:30</t>
  </si>
  <si>
    <t>2023-06-07 16:30</t>
  </si>
  <si>
    <t>2023-06-07 18:30</t>
  </si>
  <si>
    <t>2023-06-07 20:30</t>
  </si>
  <si>
    <t>2023-06-07 22:30</t>
  </si>
  <si>
    <t>2023-06-08 00:30</t>
  </si>
  <si>
    <t>2023-06-08 02:30</t>
  </si>
  <si>
    <t>2023-06-08 04:30</t>
  </si>
  <si>
    <t>2023-06-08 06:30</t>
  </si>
  <si>
    <t>2023-06-08 10:30</t>
  </si>
  <si>
    <t>2023-06-08 16:30</t>
  </si>
  <si>
    <t>2023-06-08 18:30</t>
  </si>
  <si>
    <t>2023-06-08 20:30</t>
  </si>
  <si>
    <t>2023-06-08 22:30</t>
  </si>
  <si>
    <t>2023-06-09 00:30</t>
  </si>
  <si>
    <t>2023-06-09 02:30</t>
  </si>
  <si>
    <t>2023-06-09 04:30</t>
  </si>
  <si>
    <t>2023-06-09 06:30</t>
  </si>
  <si>
    <t>2023-06-09 08:30</t>
  </si>
  <si>
    <t>2023-06-09 10:30</t>
  </si>
  <si>
    <t>2023-06-09 12:30</t>
  </si>
  <si>
    <t>2023-06-09 16:30</t>
  </si>
  <si>
    <t>2023-06-09 18:30</t>
  </si>
  <si>
    <t>2023-06-09 20:30</t>
  </si>
  <si>
    <t>2023-06-10 00:30</t>
  </si>
  <si>
    <t>2023-06-10 02:30</t>
  </si>
  <si>
    <t>2023-06-10 04:30</t>
  </si>
  <si>
    <t>2023-06-10 06:30</t>
  </si>
  <si>
    <t>2023-06-10 08:30</t>
  </si>
  <si>
    <t>2023-06-10 10:30</t>
  </si>
  <si>
    <t>2023-06-10 12:30</t>
  </si>
  <si>
    <t>2023-06-10 16:30</t>
  </si>
  <si>
    <t>2023-06-10 18:30</t>
  </si>
  <si>
    <t>2023-06-11 06:30</t>
  </si>
  <si>
    <t>2023-06-11 08:30</t>
  </si>
  <si>
    <t>2023-06-11 12:30</t>
  </si>
  <si>
    <t>2023-06-11 14:30</t>
  </si>
  <si>
    <t>2023-06-11 16:30</t>
  </si>
  <si>
    <t>2023-06-11 18:30</t>
  </si>
  <si>
    <t>2023-06-11 20:30</t>
  </si>
  <si>
    <t>2023-06-11 22:30</t>
  </si>
  <si>
    <t>2023-06-12 00:30</t>
  </si>
  <si>
    <t>2023-06-12 02:30</t>
  </si>
  <si>
    <t>2023-06-12 04:30</t>
  </si>
  <si>
    <t>2023-06-12 06:30</t>
  </si>
  <si>
    <t>2023-06-12 08:30</t>
  </si>
  <si>
    <t>2023-06-12 10:30</t>
  </si>
  <si>
    <t>2023-06-12 12:30</t>
  </si>
  <si>
    <t>2023-06-12 18:30</t>
  </si>
  <si>
    <t>2023-06-12 22:30</t>
  </si>
  <si>
    <t>2023-06-13 00:30</t>
  </si>
  <si>
    <t>2023-06-13 02:30</t>
  </si>
  <si>
    <t>2023-06-13 04:30</t>
  </si>
  <si>
    <t>2023-06-13 06:30</t>
  </si>
  <si>
    <t>2023-06-13 10:30</t>
  </si>
  <si>
    <t>2023-06-13 14:30</t>
  </si>
  <si>
    <t>2023-06-13 16:30</t>
  </si>
  <si>
    <t>2023-06-13 18:30</t>
  </si>
  <si>
    <t>2023-06-13 20:30</t>
  </si>
  <si>
    <t>2023-06-13 22:30</t>
  </si>
  <si>
    <t>2023-06-14 00:30</t>
  </si>
  <si>
    <t>2023-06-14 02:30</t>
  </si>
  <si>
    <t>2023-06-14 04:30</t>
  </si>
  <si>
    <t>2023-06-14 08:30</t>
  </si>
  <si>
    <t>2023-06-14 10:30</t>
  </si>
  <si>
    <t>2023-06-14 12:30</t>
  </si>
  <si>
    <t>2023-06-14 14:30</t>
  </si>
  <si>
    <t>2023-06-14 16:30</t>
  </si>
  <si>
    <t>2023-06-14 20:30</t>
  </si>
  <si>
    <t>2023-06-14 22:30</t>
  </si>
  <si>
    <t>2023-06-15 00:30</t>
  </si>
  <si>
    <t>2023-06-15 02:30</t>
  </si>
  <si>
    <t>2023-06-15 04:30</t>
  </si>
  <si>
    <t>2023-06-15 06:30</t>
  </si>
  <si>
    <t>2023-06-15 20:30</t>
  </si>
  <si>
    <t>2023-06-15 22:30</t>
  </si>
  <si>
    <t>2023-06-16 00:30</t>
  </si>
  <si>
    <t>2023-06-16 02:30</t>
  </si>
  <si>
    <t>2023-06-16 04:30</t>
  </si>
  <si>
    <t>2023-06-16 08:30</t>
  </si>
  <si>
    <t>2023-06-16 10:30</t>
  </si>
  <si>
    <t>2023-06-16 12:30</t>
  </si>
  <si>
    <t>2023-06-16 14:30</t>
  </si>
  <si>
    <t>2023-06-16 16:30</t>
  </si>
  <si>
    <t>2023-06-16 18:30</t>
  </si>
  <si>
    <t>2023-06-16 20:30</t>
  </si>
  <si>
    <t>2023-06-17 00:30</t>
  </si>
  <si>
    <t>2023-06-17 02:30</t>
  </si>
  <si>
    <t>2023-06-17 04:30</t>
  </si>
  <si>
    <t>2023-06-17 06:30</t>
  </si>
  <si>
    <t>2023-06-17 10:30</t>
  </si>
  <si>
    <t>2023-06-17 12:30</t>
  </si>
  <si>
    <t>2023-06-17 14:30</t>
  </si>
  <si>
    <t>2023-06-17 16:30</t>
  </si>
  <si>
    <t>2023-06-17 18:30</t>
  </si>
  <si>
    <t>2023-06-17 20:30</t>
  </si>
  <si>
    <t>2023-06-17 22:30</t>
  </si>
  <si>
    <t>2023-06-18 00:30</t>
  </si>
  <si>
    <t>2023-06-18 02:30</t>
  </si>
  <si>
    <t>2023-06-18 04:30</t>
  </si>
  <si>
    <t>2023-06-18 06:30</t>
  </si>
  <si>
    <t>2023-06-18 08:30</t>
  </si>
  <si>
    <t>2023-06-18 10:30</t>
  </si>
  <si>
    <t>2023-06-18 12:30</t>
  </si>
  <si>
    <t>2023-06-18 14:30</t>
  </si>
  <si>
    <t>2023-06-18 16:30</t>
  </si>
  <si>
    <t>2023-06-18 18:30</t>
  </si>
  <si>
    <t>2023-06-18 20:30</t>
  </si>
  <si>
    <t>2023-06-18 22:30</t>
  </si>
  <si>
    <t>2023-06-19 00:30</t>
  </si>
  <si>
    <t>2023-06-19 02:30</t>
  </si>
  <si>
    <t>2023-06-19 06:30</t>
  </si>
  <si>
    <t>2023-06-19 08:30</t>
  </si>
  <si>
    <t>2023-06-19 10:30</t>
  </si>
  <si>
    <t>2023-06-19 18:30</t>
  </si>
  <si>
    <t>2023-06-19 20:30</t>
  </si>
  <si>
    <t>2023-06-19 22:30</t>
  </si>
  <si>
    <t>2023-06-20 00:30</t>
  </si>
  <si>
    <t>2023-06-20 02:30</t>
  </si>
  <si>
    <t>2023-06-20 04:30</t>
  </si>
  <si>
    <t>2023-06-20 06:30</t>
  </si>
  <si>
    <t>2023-06-20 08:30</t>
  </si>
  <si>
    <t>2023-06-20 10:30</t>
  </si>
  <si>
    <t>2023-06-20 14:30</t>
  </si>
  <si>
    <t>2023-06-20 18:30</t>
  </si>
  <si>
    <t>2023-06-20 20:30</t>
  </si>
  <si>
    <t>2023-06-20 22:30</t>
  </si>
  <si>
    <t>2023-06-21 00:30</t>
  </si>
  <si>
    <t>2023-06-21 02:30</t>
  </si>
  <si>
    <t>2023-06-21 04:30</t>
  </si>
  <si>
    <t>2023-06-21 06:30</t>
  </si>
  <si>
    <t>2023-06-21 08:30</t>
  </si>
  <si>
    <t>2023-06-21 12:30</t>
  </si>
  <si>
    <t>2023-06-21 16:30</t>
  </si>
  <si>
    <t>2023-06-21 18:30</t>
  </si>
  <si>
    <t>2023-06-21 20:30</t>
  </si>
  <si>
    <t>2023-06-22 00:30</t>
  </si>
  <si>
    <t>2023-06-22 02:30</t>
  </si>
  <si>
    <t>2023-06-22 04:30</t>
  </si>
  <si>
    <t>2023-06-22 06:30</t>
  </si>
  <si>
    <t>2023-06-22 10:30</t>
  </si>
  <si>
    <t>2023-06-22 12:30</t>
  </si>
  <si>
    <t>2023-06-22 14:30</t>
  </si>
  <si>
    <t>2023-06-22 16:30</t>
  </si>
  <si>
    <t>2023-06-22 18:30</t>
  </si>
  <si>
    <t>2023-06-22 20:30</t>
  </si>
  <si>
    <t>2023-06-22 22:30</t>
  </si>
  <si>
    <t>2023-06-23 00:30</t>
  </si>
  <si>
    <t>2023-06-23 02:30</t>
  </si>
  <si>
    <t>2023-06-23 04:30</t>
  </si>
  <si>
    <t>2023-06-23 06:30</t>
  </si>
  <si>
    <t>2023-06-23 08:30</t>
  </si>
  <si>
    <t>2023-06-23 12:30</t>
  </si>
  <si>
    <t>2023-06-23 16:30</t>
  </si>
  <si>
    <t>2023-06-23 18:30</t>
  </si>
  <si>
    <t>2023-06-23 20:30</t>
  </si>
  <si>
    <t>2023-06-23 22:30</t>
  </si>
  <si>
    <t>2023-06-24 00:30</t>
  </si>
  <si>
    <t>2023-06-24 02:30</t>
  </si>
  <si>
    <t>2023-06-24 04:30</t>
  </si>
  <si>
    <t>2023-06-24 06:30</t>
  </si>
  <si>
    <t>2023-06-24 08:30</t>
  </si>
  <si>
    <t>2023-06-24 10:30</t>
  </si>
  <si>
    <t>2023-06-24 12:30</t>
  </si>
  <si>
    <t>2023-06-24 14:30</t>
  </si>
  <si>
    <t>2023-06-24 18:30</t>
  </si>
  <si>
    <t>2023-06-24 20:30</t>
  </si>
  <si>
    <t>2023-06-25 00:30</t>
  </si>
  <si>
    <t>2023-06-25 02:30</t>
  </si>
  <si>
    <t>2023-06-25 04:30</t>
  </si>
  <si>
    <t>2023-06-25 06:30</t>
  </si>
  <si>
    <t>2023-06-25 08:30</t>
  </si>
  <si>
    <t>2023-06-25 10:30</t>
  </si>
  <si>
    <t>2023-06-25 12:30</t>
  </si>
  <si>
    <t>2023-06-25 16:30</t>
  </si>
  <si>
    <t>2023-06-25 20:30</t>
  </si>
  <si>
    <t>2023-06-25 22:30</t>
  </si>
  <si>
    <t>2023-06-26 00:30</t>
  </si>
  <si>
    <t>2023-06-26 02:30</t>
  </si>
  <si>
    <t>2023-06-26 04:30</t>
  </si>
  <si>
    <t>2023-06-26 06:30</t>
  </si>
  <si>
    <t>2023-06-26 08:30</t>
  </si>
  <si>
    <t>2023-06-26 10:30</t>
  </si>
  <si>
    <t>2023-06-26 14:30</t>
  </si>
  <si>
    <t>2023-06-26 16:30</t>
  </si>
  <si>
    <t>2023-06-26 18:30</t>
  </si>
  <si>
    <t>2023-06-26 20:30</t>
  </si>
  <si>
    <t>2023-06-26 22:30</t>
  </si>
  <si>
    <t>2023-06-27 00:30</t>
  </si>
  <si>
    <t>2023-06-27 02:30</t>
  </si>
  <si>
    <t>2023-06-27 04:30</t>
  </si>
  <si>
    <t>2023-06-27 06:30</t>
  </si>
  <si>
    <t>2023-06-27 08:30</t>
  </si>
  <si>
    <t>2023-06-27 10:30</t>
  </si>
  <si>
    <t>2023-06-30 20:30</t>
  </si>
  <si>
    <t>2023-06-30 22:30</t>
  </si>
  <si>
    <t>2023-07-01 00:30</t>
  </si>
  <si>
    <t>2023-07-01 02:30</t>
  </si>
  <si>
    <t>2023-07-01 04:30</t>
  </si>
  <si>
    <t>2023-07-01 06:30</t>
  </si>
  <si>
    <t>2023-07-01 10:30</t>
  </si>
  <si>
    <t>2023-07-01 12:30</t>
  </si>
  <si>
    <t>2023-07-01 14:30</t>
  </si>
  <si>
    <t>2023-07-01 16:30</t>
  </si>
  <si>
    <t>2023-07-01 20:30</t>
  </si>
  <si>
    <t>2023-07-02 02:30</t>
  </si>
  <si>
    <t>2023-07-02 04:30</t>
  </si>
  <si>
    <t>2023-07-02 06:30</t>
  </si>
  <si>
    <t>2023-07-02 08:30</t>
  </si>
  <si>
    <t>2023-07-02 10:30</t>
  </si>
  <si>
    <t>2023-07-02 12:30</t>
  </si>
  <si>
    <t>2023-07-02 14:30</t>
  </si>
  <si>
    <t>2023-07-02 16:30</t>
  </si>
  <si>
    <t>2023-07-02 18:30</t>
  </si>
  <si>
    <t>2023-07-02 20:30</t>
  </si>
  <si>
    <t>2023-07-02 22:30</t>
  </si>
  <si>
    <t>2023-07-03 00:30</t>
  </si>
  <si>
    <t>2023-07-03 02:30</t>
  </si>
  <si>
    <t>2023-07-03 04:30</t>
  </si>
  <si>
    <t>2023-07-03 06:30</t>
  </si>
  <si>
    <t>2023-07-03 08:30</t>
  </si>
  <si>
    <t>2023-07-03 10:30</t>
  </si>
  <si>
    <t>2023-07-03 12:30</t>
  </si>
  <si>
    <t>2023-07-03 14:30</t>
  </si>
  <si>
    <t>2023-07-03 16:30</t>
  </si>
  <si>
    <t>2023-07-03 22:30</t>
  </si>
  <si>
    <t>2023-07-04 06:30</t>
  </si>
  <si>
    <t>2023-07-04 08:30</t>
  </si>
  <si>
    <t>2023-07-04 10:30</t>
  </si>
  <si>
    <t>2023-07-04 12:30</t>
  </si>
  <si>
    <t>2023-07-04 14:30</t>
  </si>
  <si>
    <t>2023-07-04 16:30</t>
  </si>
  <si>
    <t>2023-07-04 18:30</t>
  </si>
  <si>
    <t>2023-07-04 20:30</t>
  </si>
  <si>
    <t>2023-07-04 22:30</t>
  </si>
  <si>
    <t>2023-07-05 00:30</t>
  </si>
  <si>
    <t>2023-07-05 02:30</t>
  </si>
  <si>
    <t>2023-07-05 04:30</t>
  </si>
  <si>
    <t>2023-07-05 06:30</t>
  </si>
  <si>
    <t>2023-07-05 08:30</t>
  </si>
  <si>
    <t>2023-07-05 10:30</t>
  </si>
  <si>
    <t>2023-07-10 16:30</t>
  </si>
  <si>
    <t>2023-07-10 20:30</t>
  </si>
  <si>
    <t>2023-07-10 22:30</t>
  </si>
  <si>
    <t>2023-07-11 02:30</t>
  </si>
  <si>
    <t>2023-07-11 04:30</t>
  </si>
  <si>
    <t>2023-07-11 06:30</t>
  </si>
  <si>
    <t>2023-07-11 08:30</t>
  </si>
  <si>
    <t>2023-07-11 10:30</t>
  </si>
  <si>
    <t>2023-07-11 12:30</t>
  </si>
  <si>
    <t>2023-07-11 14:30</t>
  </si>
  <si>
    <t>2023-07-11 16:30</t>
  </si>
  <si>
    <t>2023-07-11 18:30</t>
  </si>
  <si>
    <t>2023-07-11 20:30</t>
  </si>
  <si>
    <t>2023-07-11 22:30</t>
  </si>
  <si>
    <t>2023-07-12 00:30</t>
  </si>
  <si>
    <t>2023-07-12 02:30</t>
  </si>
  <si>
    <t>2023-07-12 04:30</t>
  </si>
  <si>
    <t>2023-07-12 06:30</t>
  </si>
  <si>
    <t>2023-07-12 08:30</t>
  </si>
  <si>
    <t>2023-07-12 10:30</t>
  </si>
  <si>
    <t>2023-07-12 12:30</t>
  </si>
  <si>
    <t>2023-07-12 14:30</t>
  </si>
  <si>
    <t>2023-07-12 22:30</t>
  </si>
  <si>
    <t>2023-07-13 00:30</t>
  </si>
  <si>
    <t>2023-07-13 02:30</t>
  </si>
  <si>
    <t>2023-07-13 04:30</t>
  </si>
  <si>
    <t>2023-07-13 06:30</t>
  </si>
  <si>
    <t>2023-07-13 10:30</t>
  </si>
  <si>
    <t>2023-07-13 12:30</t>
  </si>
  <si>
    <t>2023-07-13 14:30</t>
  </si>
  <si>
    <t>2023-07-13 16:30</t>
  </si>
  <si>
    <t>2023-07-13 18:30</t>
  </si>
  <si>
    <t>2023-07-13 20:30</t>
  </si>
  <si>
    <t>2023-07-13 22:30</t>
  </si>
  <si>
    <t>2023-07-14 00:30</t>
  </si>
  <si>
    <t>2023-07-14 02:30</t>
  </si>
  <si>
    <t>2023-07-14 04:30</t>
  </si>
  <si>
    <t>2023-07-14 06:30</t>
  </si>
  <si>
    <t>2023-07-14 08:30</t>
  </si>
  <si>
    <t>2023-07-14 10:30</t>
  </si>
  <si>
    <t>2023-07-14 12:30</t>
  </si>
  <si>
    <t>2023-07-14 14:30</t>
  </si>
  <si>
    <t>2023-07-14 16:30</t>
  </si>
  <si>
    <t>2023-07-14 18:30</t>
  </si>
  <si>
    <t>2023-07-14 20:30</t>
  </si>
  <si>
    <t>2023-07-14 22:30</t>
  </si>
  <si>
    <t>2023-07-15 00:30</t>
  </si>
  <si>
    <t>2023-07-15 02:30</t>
  </si>
  <si>
    <t>2023-07-15 04:30</t>
  </si>
  <si>
    <t>2023-07-15 06:30</t>
  </si>
  <si>
    <t>2023-07-15 08:30</t>
  </si>
  <si>
    <t>2023-07-15 10:30</t>
  </si>
  <si>
    <t>2023-07-15 14:30</t>
  </si>
  <si>
    <t>2023-07-15 20:30</t>
  </si>
  <si>
    <t>2023-07-16 00:30</t>
  </si>
  <si>
    <t>2023-07-16 02:30</t>
  </si>
  <si>
    <t>2023-07-16 04:30</t>
  </si>
  <si>
    <t>2023-07-16 06:30</t>
  </si>
  <si>
    <t>2023-07-16 08:30</t>
  </si>
  <si>
    <t>2023-07-16 10:30</t>
  </si>
  <si>
    <t>2023-07-16 12:30</t>
  </si>
  <si>
    <t>2023-07-16 14:30</t>
  </si>
  <si>
    <t>2023-07-16 16:30</t>
  </si>
  <si>
    <t>2023-07-16 18:30</t>
  </si>
  <si>
    <t>2023-07-16 20:30</t>
  </si>
  <si>
    <t>2023-07-16 22:30</t>
  </si>
  <si>
    <t>2023-07-17 00:30</t>
  </si>
  <si>
    <t>2023-07-17 02:30</t>
  </si>
  <si>
    <t>2023-07-17 06:30</t>
  </si>
  <si>
    <t>2023-07-17 10:30</t>
  </si>
  <si>
    <t>2023-07-17 12:30</t>
  </si>
  <si>
    <t>2023-07-17 14:30</t>
  </si>
  <si>
    <t>2023-07-17 16:30</t>
  </si>
  <si>
    <t>2023-07-17 18:30</t>
  </si>
  <si>
    <t>2023-07-18 04:30</t>
  </si>
  <si>
    <t>2023-07-18 06:30</t>
  </si>
  <si>
    <t>2023-07-18 10:30</t>
  </si>
  <si>
    <t>2023-07-18 12:30</t>
  </si>
  <si>
    <t>2023-07-18 14:30</t>
  </si>
  <si>
    <t>2023-07-18 16:30</t>
  </si>
  <si>
    <t>2023-07-18 18:30</t>
  </si>
  <si>
    <t>2023-07-18 20:30</t>
  </si>
  <si>
    <t>2023-07-18 22:30</t>
  </si>
  <si>
    <t>2023-07-19 00:30</t>
  </si>
  <si>
    <t>2023-07-19 02:30</t>
  </si>
  <si>
    <t>2023-07-19 04:30</t>
  </si>
  <si>
    <t>2023-07-19 08:30</t>
  </si>
  <si>
    <t>2023-07-19 10:30</t>
  </si>
  <si>
    <t>2023-07-19 12:30</t>
  </si>
  <si>
    <t>2023-07-19 14:30</t>
  </si>
  <si>
    <t>2023-07-19 16:30</t>
  </si>
  <si>
    <t>2023-07-19 18:30</t>
  </si>
  <si>
    <t>2023-07-19 20:30</t>
  </si>
  <si>
    <t>2023-07-20 08:30</t>
  </si>
  <si>
    <t>2023-07-20 12:30</t>
  </si>
  <si>
    <t>2023-07-20 14:30</t>
  </si>
  <si>
    <t>2023-07-20 16:30</t>
  </si>
  <si>
    <t>2023-07-20 18:30</t>
  </si>
  <si>
    <t>2023-07-20 20:30</t>
  </si>
  <si>
    <t>2023-07-20 22:30</t>
  </si>
  <si>
    <t>2023-07-21 00:30</t>
  </si>
  <si>
    <t>2023-07-21 02:30</t>
  </si>
  <si>
    <t>2023-07-21 04:30</t>
  </si>
  <si>
    <t>2023-07-21 06:30</t>
  </si>
  <si>
    <t>2023-07-21 08:30</t>
  </si>
  <si>
    <t>2023-07-21 10:30</t>
  </si>
  <si>
    <t>2023-07-21 12:30</t>
  </si>
  <si>
    <t>2023-07-21 14:30</t>
  </si>
  <si>
    <t>2023-07-21 16:30</t>
  </si>
  <si>
    <t>2023-07-21 18:30</t>
  </si>
  <si>
    <t>2023-07-21 20:30</t>
  </si>
  <si>
    <t>2023-07-22 00:30</t>
  </si>
  <si>
    <t>2023-07-22 02:30</t>
  </si>
  <si>
    <t>2023-07-22 04:30</t>
  </si>
  <si>
    <t>2023-07-22 10:30</t>
  </si>
  <si>
    <t>2023-07-22 12:30</t>
  </si>
  <si>
    <t>2023-07-22 14:30</t>
  </si>
  <si>
    <t>2023-07-22 16:30</t>
  </si>
  <si>
    <t>2023-07-22 20:30</t>
  </si>
  <si>
    <t>2023-07-22 22:30</t>
  </si>
  <si>
    <t>2023-07-23 00:30</t>
  </si>
  <si>
    <t>2023-07-23 02:30</t>
  </si>
  <si>
    <t>2023-07-23 04:30</t>
  </si>
  <si>
    <t>2023-07-23 06:30</t>
  </si>
  <si>
    <t>2023-07-23 08:30</t>
  </si>
  <si>
    <t>2023-07-23 12:30</t>
  </si>
  <si>
    <t>2023-07-23 14:30</t>
  </si>
  <si>
    <t>2023-07-23 18:30</t>
  </si>
  <si>
    <t>2023-07-23 22:30</t>
  </si>
  <si>
    <t>2023-07-24 00:30</t>
  </si>
  <si>
    <t>2023-07-24 02:30</t>
  </si>
  <si>
    <t>2023-07-24 04:30</t>
  </si>
  <si>
    <t>2023-07-24 06:30</t>
  </si>
  <si>
    <t>2023-07-24 08:30</t>
  </si>
  <si>
    <t>2023-07-24 10:30</t>
  </si>
  <si>
    <t>2023-07-24 12:30</t>
  </si>
  <si>
    <t>2023-07-24 14:30</t>
  </si>
  <si>
    <t>2023-07-24 16:30</t>
  </si>
  <si>
    <t>2023-07-24 18:30</t>
  </si>
  <si>
    <t>2023-07-24 20:30</t>
  </si>
  <si>
    <t>2023-07-24 22:30</t>
  </si>
  <si>
    <t>2023-07-25 00:30</t>
  </si>
  <si>
    <t>2023-07-25 02:30</t>
  </si>
  <si>
    <t>2023-07-25 04:30</t>
  </si>
  <si>
    <t>2023-07-25 06:30</t>
  </si>
  <si>
    <t>2023-07-25 08:30</t>
  </si>
  <si>
    <t>2023-07-25 10:30</t>
  </si>
  <si>
    <t>2023-07-25 12:30</t>
  </si>
  <si>
    <t>2023-07-25 16:30</t>
  </si>
  <si>
    <t>2023-07-25 20:30</t>
  </si>
  <si>
    <t>2023-07-25 22:30</t>
  </si>
  <si>
    <t>2023-07-26 00:30</t>
  </si>
  <si>
    <t>2023-07-26 02:30</t>
  </si>
  <si>
    <t>2023-07-26 04:30</t>
  </si>
  <si>
    <t>2023-07-26 06:30</t>
  </si>
  <si>
    <t>2023-07-26 08:30</t>
  </si>
  <si>
    <t>2023-07-26 10:30</t>
  </si>
  <si>
    <t>2023-07-26 12:30</t>
  </si>
  <si>
    <t>2023-07-26 14:30</t>
  </si>
  <si>
    <t>2023-07-26 18:30</t>
  </si>
  <si>
    <t>2023-07-26 20:30</t>
  </si>
  <si>
    <t>2023-07-26 22:30</t>
  </si>
  <si>
    <t>2023-07-27 00:30</t>
  </si>
  <si>
    <t>2023-07-27 02:30</t>
  </si>
  <si>
    <t>2023-07-27 04:30</t>
  </si>
  <si>
    <t>2023-07-27 06:30</t>
  </si>
  <si>
    <t>2023-07-27 10:30</t>
  </si>
  <si>
    <t>2023-07-27 12:30</t>
  </si>
  <si>
    <t>2023-07-27 18:30</t>
  </si>
  <si>
    <t>2023-07-27 22:30</t>
  </si>
  <si>
    <t>2023-07-28 00:30</t>
  </si>
  <si>
    <t>2023-07-28 04:30</t>
  </si>
  <si>
    <t>2023-07-28 06:30</t>
  </si>
  <si>
    <t>2023-07-28 08:30</t>
  </si>
  <si>
    <t>2023-07-28 10:30</t>
  </si>
  <si>
    <t>2023-07-28 12:30</t>
  </si>
  <si>
    <t>2023-07-28 14:30</t>
  </si>
  <si>
    <t>2023-07-28 16:30</t>
  </si>
  <si>
    <t>2023-07-28 18:30</t>
  </si>
  <si>
    <t>2023-07-28 20:30</t>
  </si>
  <si>
    <t>2023-07-28 22:30</t>
  </si>
  <si>
    <t>2023-07-29 02:30</t>
  </si>
  <si>
    <t>2023-07-29 04:30</t>
  </si>
  <si>
    <t>2023-07-29 06:30</t>
  </si>
  <si>
    <t>2023-07-29 08:30</t>
  </si>
  <si>
    <t>2023-07-29 10:30</t>
  </si>
  <si>
    <t>2023-07-29 14:30</t>
  </si>
  <si>
    <t>2023-07-30 00:30</t>
  </si>
  <si>
    <t>2023-07-30 02:30</t>
  </si>
  <si>
    <t>2023-07-30 04:30</t>
  </si>
  <si>
    <t>2023-07-30 06:30</t>
  </si>
  <si>
    <t>2023-07-30 10:30</t>
  </si>
  <si>
    <t>2023-07-30 12:30</t>
  </si>
  <si>
    <t>2023-07-30 14:30</t>
  </si>
  <si>
    <t>2023-07-30 16:30</t>
  </si>
  <si>
    <t>2023-07-30 18:30</t>
  </si>
  <si>
    <t>2023-07-30 20:30</t>
  </si>
  <si>
    <t>2023-07-31 00:30</t>
  </si>
  <si>
    <t>2023-07-31 02:30</t>
  </si>
  <si>
    <t>2023-07-31 04:30</t>
  </si>
  <si>
    <t>2023-07-31 06:30</t>
  </si>
  <si>
    <t>2023-07-31 08:30</t>
  </si>
  <si>
    <t>2023-07-31 10:30</t>
  </si>
  <si>
    <t>2023-07-31 12:30</t>
  </si>
  <si>
    <t>2023-07-31 14:30</t>
  </si>
  <si>
    <t>2023-07-31 16:30</t>
  </si>
  <si>
    <t>2023-07-31 18:30</t>
  </si>
  <si>
    <t>2023-07-31 20:30</t>
  </si>
  <si>
    <t>2023-07-31 22:30</t>
  </si>
  <si>
    <t>2023-08-01 00:30</t>
  </si>
  <si>
    <t>2023-08-01 02:30</t>
  </si>
  <si>
    <t>2023-08-01 04:30</t>
  </si>
  <si>
    <t>2023-08-01 06:30</t>
  </si>
  <si>
    <t>2023-08-01 08:30</t>
  </si>
  <si>
    <t>2023-08-01 10:30</t>
  </si>
  <si>
    <t>2023-08-01 12:30</t>
  </si>
  <si>
    <t>2023-08-01 14:30</t>
  </si>
  <si>
    <t>2023-08-01 16:30</t>
  </si>
  <si>
    <t>2023-08-01 18:30</t>
  </si>
  <si>
    <t>2023-08-01 20:30</t>
  </si>
  <si>
    <t>2023-08-01 22:30</t>
  </si>
  <si>
    <t>2023-08-02 00:30</t>
  </si>
  <si>
    <t>2023-08-02 02:30</t>
  </si>
  <si>
    <t>2023-08-02 04:30</t>
  </si>
  <si>
    <t>2023-08-02 06:30</t>
  </si>
  <si>
    <t>2023-08-02 10:30</t>
  </si>
  <si>
    <t>2023-08-02 14:30</t>
  </si>
  <si>
    <t>2023-08-02 16:30</t>
  </si>
  <si>
    <t>2023-08-02 18:30</t>
  </si>
  <si>
    <t>2023-08-02 20:30</t>
  </si>
  <si>
    <t>2023-08-02 22:30</t>
  </si>
  <si>
    <t>2023-08-03 00:30</t>
  </si>
  <si>
    <t>2023-08-03 02:30</t>
  </si>
  <si>
    <t>2023-08-03 04:30</t>
  </si>
  <si>
    <t>2023-08-03 06:30</t>
  </si>
  <si>
    <t>2023-08-03 08:30</t>
  </si>
  <si>
    <t>2023-08-03 10:30</t>
  </si>
  <si>
    <t>2023-08-03 12:30</t>
  </si>
  <si>
    <t>2023-08-03 14:30</t>
  </si>
  <si>
    <t>2023-08-03 16:30</t>
  </si>
  <si>
    <t>2023-08-03 18:30</t>
  </si>
  <si>
    <t>2023-08-03 20:30</t>
  </si>
  <si>
    <t>2023-08-03 22:30</t>
  </si>
  <si>
    <t>2023-08-04 00:30</t>
  </si>
  <si>
    <t>2023-08-04 02:30</t>
  </si>
  <si>
    <t>2023-08-04 04:30</t>
  </si>
  <si>
    <t>2023-08-04 06:30</t>
  </si>
  <si>
    <t>2023-08-04 08:30</t>
  </si>
  <si>
    <t>2023-08-04 10:30</t>
  </si>
  <si>
    <t>2023-08-04 14:30</t>
  </si>
  <si>
    <t>2023-08-04 16:30</t>
  </si>
  <si>
    <t>2023-08-05 00:30</t>
  </si>
  <si>
    <t>2023-08-05 02:30</t>
  </si>
  <si>
    <t>2023-08-05 04:30</t>
  </si>
  <si>
    <t>2023-08-05 10:30</t>
  </si>
  <si>
    <t>2023-08-05 12:30</t>
  </si>
  <si>
    <t>2023-08-05 14:30</t>
  </si>
  <si>
    <t>2023-08-05 16:30</t>
  </si>
  <si>
    <t>2023-08-05 18:30</t>
  </si>
  <si>
    <t>2023-08-05 20:30</t>
  </si>
  <si>
    <t>2023-08-05 22:30</t>
  </si>
  <si>
    <t>2023-08-06 00:30</t>
  </si>
  <si>
    <t>2023-08-06 02:30</t>
  </si>
  <si>
    <t>2023-08-06 04:30</t>
  </si>
  <si>
    <t>2023-08-06 06:30</t>
  </si>
  <si>
    <t>2023-08-06 08:30</t>
  </si>
  <si>
    <t>2023-08-06 10:30</t>
  </si>
  <si>
    <t>2023-08-06 12:30</t>
  </si>
  <si>
    <t>2023-08-06 14:30</t>
  </si>
  <si>
    <t>2023-08-06 18:30</t>
  </si>
  <si>
    <t>2023-08-06 20:30</t>
  </si>
  <si>
    <t>2023-08-06 22:30</t>
  </si>
  <si>
    <t>2023-08-07 00:30</t>
  </si>
  <si>
    <t>2023-08-07 02:30</t>
  </si>
  <si>
    <t>2023-08-07 04:30</t>
  </si>
  <si>
    <t>2023-08-07 08:30</t>
  </si>
  <si>
    <t>2023-08-07 10:30</t>
  </si>
  <si>
    <t>2023-08-07 18:30</t>
  </si>
  <si>
    <t>2023-08-07 20:30</t>
  </si>
  <si>
    <t>2023-08-07 22:30</t>
  </si>
  <si>
    <t>2023-08-08 00:30</t>
  </si>
  <si>
    <t>2023-08-08 02:30</t>
  </si>
  <si>
    <t>2023-08-08 04:30</t>
  </si>
  <si>
    <t>2023-08-08 06:30</t>
  </si>
  <si>
    <t>2023-08-08 08:30</t>
  </si>
  <si>
    <t>2023-08-08 12:30</t>
  </si>
  <si>
    <t>2023-08-08 14:30</t>
  </si>
  <si>
    <t>2023-08-08 18:30</t>
  </si>
  <si>
    <t>2023-08-08 20:30</t>
  </si>
  <si>
    <t>2023-08-08 22:30</t>
  </si>
  <si>
    <t>2023-08-09 00:30</t>
  </si>
  <si>
    <t>2023-08-09 02:30</t>
  </si>
  <si>
    <t>2023-08-09 04:30</t>
  </si>
  <si>
    <t>2023-08-09 06:30</t>
  </si>
  <si>
    <t>2023-08-09 08:30</t>
  </si>
  <si>
    <t>2023-08-09 10:30</t>
  </si>
  <si>
    <t>2023-08-09 12:30</t>
  </si>
  <si>
    <t>2023-08-09 14:30</t>
  </si>
  <si>
    <t>2023-08-09 18:30</t>
  </si>
  <si>
    <t>2023-08-09 20:30</t>
  </si>
  <si>
    <t>2023-08-09 22:30</t>
  </si>
  <si>
    <t>2023-08-10 00:30</t>
  </si>
  <si>
    <t>2023-08-10 02:30</t>
  </si>
  <si>
    <t>2023-08-10 04:30</t>
  </si>
  <si>
    <t>2023-08-10 06:30</t>
  </si>
  <si>
    <t>2023-08-10 08:30</t>
  </si>
  <si>
    <t>2023-08-10 10:30</t>
  </si>
  <si>
    <t>2023-08-10 12:30</t>
  </si>
  <si>
    <t>2023-08-10 16:30</t>
  </si>
  <si>
    <t>2023-08-10 20:30</t>
  </si>
  <si>
    <t>2023-08-11 00:30</t>
  </si>
  <si>
    <t>2023-08-11 02:30</t>
  </si>
  <si>
    <t>2023-08-11 04:30</t>
  </si>
  <si>
    <t>2023-08-11 06:30</t>
  </si>
  <si>
    <t>2023-08-11 10:30</t>
  </si>
  <si>
    <t>2023-08-11 12:30</t>
  </si>
  <si>
    <t>2023-08-11 22:30</t>
  </si>
  <si>
    <t>2023-08-12 00:30</t>
  </si>
  <si>
    <t>2023-08-12 02:30</t>
  </si>
  <si>
    <t>2023-08-12 04:30</t>
  </si>
  <si>
    <t>2023-08-12 06:30</t>
  </si>
  <si>
    <t>2023-08-12 08:30</t>
  </si>
  <si>
    <t>2023-08-12 10:30</t>
  </si>
  <si>
    <t>2023-08-12 12:30</t>
  </si>
  <si>
    <t>2023-08-12 14:30</t>
  </si>
  <si>
    <t>2023-08-12 16:30</t>
  </si>
  <si>
    <t>2023-08-12 18:30</t>
  </si>
  <si>
    <t>2023-08-12 20:30</t>
  </si>
  <si>
    <t>2023-08-12 22:30</t>
  </si>
  <si>
    <t>2023-08-13 00:30</t>
  </si>
  <si>
    <t>2023-08-13 02:30</t>
  </si>
  <si>
    <t>2023-08-13 04:30</t>
  </si>
  <si>
    <t>2023-08-13 06:30</t>
  </si>
  <si>
    <t>2023-08-13 08:30</t>
  </si>
  <si>
    <t>2023-08-13 10:30</t>
  </si>
  <si>
    <t>2023-08-13 12:30</t>
  </si>
  <si>
    <t>2023-08-13 14:30</t>
  </si>
  <si>
    <t>2023-08-13 16:30</t>
  </si>
  <si>
    <t>2023-08-13 18:30</t>
  </si>
  <si>
    <t>2023-08-13 20:30</t>
  </si>
  <si>
    <t>2023-08-13 22:30</t>
  </si>
  <si>
    <t>2023-08-14 00:30</t>
  </si>
  <si>
    <t>2023-08-14 02:30</t>
  </si>
  <si>
    <t>2023-08-14 04:30</t>
  </si>
  <si>
    <t>2023-08-14 06:30</t>
  </si>
  <si>
    <t>2023-08-14 10:30</t>
  </si>
  <si>
    <t>2023-08-14 12:30</t>
  </si>
  <si>
    <t>2023-08-14 14:30</t>
  </si>
  <si>
    <t>2023-08-14 16:30</t>
  </si>
  <si>
    <t>2023-08-15 04:30</t>
  </si>
  <si>
    <t>2023-08-15 06:30</t>
  </si>
  <si>
    <t>2023-08-15 08:30</t>
  </si>
  <si>
    <t>2023-08-15 10:30</t>
  </si>
  <si>
    <t>2023-08-15 12:30</t>
  </si>
  <si>
    <t>2023-08-15 16:30</t>
  </si>
  <si>
    <t>2023-08-15 18:30</t>
  </si>
  <si>
    <t>2023-08-15 20:30</t>
  </si>
  <si>
    <t>2023-08-15 22:30</t>
  </si>
  <si>
    <t>2023-08-16 00:30</t>
  </si>
  <si>
    <t>2023-08-16 02:30</t>
  </si>
  <si>
    <t>2023-08-16 04:30</t>
  </si>
  <si>
    <t>2023-08-16 06:30</t>
  </si>
  <si>
    <t>2023-08-16 08:30</t>
  </si>
  <si>
    <t>2023-08-16 10:30</t>
  </si>
  <si>
    <t>2023-08-16 12:30</t>
  </si>
  <si>
    <t>2023-08-16 14:30</t>
  </si>
  <si>
    <t>2023-08-16 16:30</t>
  </si>
  <si>
    <t>2023-08-16 20:30</t>
  </si>
  <si>
    <t>2023-08-16 22:30</t>
  </si>
  <si>
    <t>2023-08-17 00:30</t>
  </si>
  <si>
    <t>2023-08-17 02:30</t>
  </si>
  <si>
    <t>2023-08-17 04:30</t>
  </si>
  <si>
    <t>2023-08-17 06:30</t>
  </si>
  <si>
    <t>2023-08-17 08:30</t>
  </si>
  <si>
    <t>2023-08-17 10:30</t>
  </si>
  <si>
    <t>2023-08-17 14:30</t>
  </si>
  <si>
    <t>2023-08-17 16:30</t>
  </si>
  <si>
    <t>2023-08-18 02:30</t>
  </si>
  <si>
    <t>2023-08-18 04:30</t>
  </si>
  <si>
    <t>2023-08-18 06:30</t>
  </si>
  <si>
    <t>2023-08-18 08:30</t>
  </si>
  <si>
    <t>2023-08-18 12:30</t>
  </si>
  <si>
    <t>2023-08-18 14:30</t>
  </si>
  <si>
    <t>2023-08-18 16:30</t>
  </si>
  <si>
    <t>2023-08-18 18:30</t>
  </si>
  <si>
    <t>2023-08-18 20:30</t>
  </si>
  <si>
    <t>2023-08-18 22:30</t>
  </si>
  <si>
    <t>2023-08-19 00:30</t>
  </si>
  <si>
    <t>2023-08-19 02:30</t>
  </si>
  <si>
    <t>2023-08-19 04:30</t>
  </si>
  <si>
    <t>2023-08-19 06:30</t>
  </si>
  <si>
    <t>2023-08-19 08:30</t>
  </si>
  <si>
    <t>2023-08-19 10:30</t>
  </si>
  <si>
    <t>2023-08-19 12:30</t>
  </si>
  <si>
    <t>2023-08-19 14:30</t>
  </si>
  <si>
    <t>2023-08-19 16:30</t>
  </si>
  <si>
    <t>2023-08-19 18:30</t>
  </si>
  <si>
    <t>2023-08-19 22:30</t>
  </si>
  <si>
    <t>2023-08-20 00:30</t>
  </si>
  <si>
    <t>2023-08-20 02:30</t>
  </si>
  <si>
    <t>2023-08-20 04:30</t>
  </si>
  <si>
    <t>2023-08-20 06:30</t>
  </si>
  <si>
    <t>2023-08-20 08:30</t>
  </si>
  <si>
    <t>2023-08-20 10:30</t>
  </si>
  <si>
    <t>2023-08-20 12:30</t>
  </si>
  <si>
    <t>2023-08-20 22:30</t>
  </si>
  <si>
    <t>2023-08-21 00:30</t>
  </si>
  <si>
    <t>2023-08-21 02:30</t>
  </si>
  <si>
    <t>2023-08-21 04:30</t>
  </si>
  <si>
    <t>2023-08-21 06:30</t>
  </si>
  <si>
    <t>2023-08-21 08:30</t>
  </si>
  <si>
    <t>2023-08-21 10:30</t>
  </si>
  <si>
    <t>2023-08-21 12:30</t>
  </si>
  <si>
    <t>2023-08-21 14:30</t>
  </si>
  <si>
    <t>2023-08-21 16:30</t>
  </si>
  <si>
    <t>2023-08-21 18:30</t>
  </si>
  <si>
    <t>2023-08-21 20:30</t>
  </si>
  <si>
    <t>2023-08-21 22:30</t>
  </si>
  <si>
    <t>2023-08-22 00:30</t>
  </si>
  <si>
    <t>2023-08-22 02:30</t>
  </si>
  <si>
    <t>2023-08-22 04:30</t>
  </si>
  <si>
    <t>2023-08-22 06:30</t>
  </si>
  <si>
    <t>2023-08-22 08:30</t>
  </si>
  <si>
    <t>2023-08-22 10:30</t>
  </si>
  <si>
    <t>2023-08-22 12:30</t>
  </si>
  <si>
    <t>2023-08-22 14:30</t>
  </si>
  <si>
    <t>2023-08-22 16:30</t>
  </si>
  <si>
    <t>2023-08-22 18:30</t>
  </si>
  <si>
    <t>2023-08-22 20:30</t>
  </si>
  <si>
    <t>2023-08-22 22:30</t>
  </si>
  <si>
    <t>2023-08-23 02:30</t>
  </si>
  <si>
    <t>2023-08-23 04:30</t>
  </si>
  <si>
    <t>2023-08-23 06:30</t>
  </si>
  <si>
    <t>2023-08-24 00:30</t>
  </si>
  <si>
    <t>2023-08-24 02:30</t>
  </si>
  <si>
    <t>2023-08-24 04:30</t>
  </si>
  <si>
    <t>2023-08-24 06:30</t>
  </si>
  <si>
    <t>2023-08-24 08:30</t>
  </si>
  <si>
    <t>2023-08-24 10:30</t>
  </si>
  <si>
    <t>2023-08-24 14:30</t>
  </si>
  <si>
    <t>2023-08-24 16:30</t>
  </si>
  <si>
    <t>2023-08-24 18:30</t>
  </si>
  <si>
    <t>2023-08-24 22:30</t>
  </si>
  <si>
    <t>2023-08-25 00:30</t>
  </si>
  <si>
    <t>2023-08-25 02:30</t>
  </si>
  <si>
    <t>2023-08-25 04:30</t>
  </si>
  <si>
    <t>2023-08-25 06:30</t>
  </si>
  <si>
    <t>2023-08-25 08:30</t>
  </si>
  <si>
    <t>2023-08-25 10:30</t>
  </si>
  <si>
    <t>2023-08-25 12:30</t>
  </si>
  <si>
    <t>2023-08-25 14:30</t>
  </si>
  <si>
    <t>2023-08-25 16:30</t>
  </si>
  <si>
    <t>2023-08-25 18:30</t>
  </si>
  <si>
    <t>2023-08-25 20:30</t>
  </si>
  <si>
    <t>2023-08-25 22:30</t>
  </si>
  <si>
    <t>2023-08-26 00:30</t>
  </si>
  <si>
    <t>2023-08-26 02:30</t>
  </si>
  <si>
    <t>2023-08-26 04:30</t>
  </si>
  <si>
    <t>2023-08-26 06:30</t>
  </si>
  <si>
    <t>2023-08-26 08:30</t>
  </si>
  <si>
    <t>2023-08-26 10:30</t>
  </si>
  <si>
    <t>2023-08-26 12:30</t>
  </si>
  <si>
    <t>2023-08-27 00:30</t>
  </si>
  <si>
    <t>2023-08-27 02:30</t>
  </si>
  <si>
    <t>2023-08-27 04:30</t>
  </si>
  <si>
    <t>2023-08-27 06:30</t>
  </si>
  <si>
    <t>2023-08-27 08:30</t>
  </si>
  <si>
    <t>2023-08-27 10:30</t>
  </si>
  <si>
    <t>2023-08-27 12:30</t>
  </si>
  <si>
    <t>2023-08-27 14:30</t>
  </si>
  <si>
    <t>2023-08-27 16:30</t>
  </si>
  <si>
    <t>2023-08-27 18:30</t>
  </si>
  <si>
    <t>2023-08-27 20:30</t>
  </si>
  <si>
    <t>2023-08-27 22:30</t>
  </si>
  <si>
    <t>2023-08-28 00:30</t>
  </si>
  <si>
    <t>2023-08-28 02:30</t>
  </si>
  <si>
    <t>2023-08-28 04:30</t>
  </si>
  <si>
    <t>2023-08-28 06:30</t>
  </si>
  <si>
    <t>2023-08-28 08:30</t>
  </si>
  <si>
    <t>2023-08-28 10:30</t>
  </si>
  <si>
    <t>2023-08-28 12:30</t>
  </si>
  <si>
    <t>2023-08-28 14:30</t>
  </si>
  <si>
    <t>2023-08-28 16:30</t>
  </si>
  <si>
    <t>2023-08-28 18:30</t>
  </si>
  <si>
    <t>2023-08-28 20:30</t>
  </si>
  <si>
    <t>2023-08-28 22:30</t>
  </si>
  <si>
    <t>2023-08-29 00:30</t>
  </si>
  <si>
    <t>2023-08-29 02:30</t>
  </si>
  <si>
    <t>2023-08-29 04:30</t>
  </si>
  <si>
    <t>2023-08-29 06:30</t>
  </si>
  <si>
    <t>2023-08-29 10:30</t>
  </si>
  <si>
    <t>2023-08-29 12:30</t>
  </si>
  <si>
    <t>2023-08-29 16:30</t>
  </si>
  <si>
    <t>2023-08-30 04:30</t>
  </si>
  <si>
    <t>2023-08-30 06:30</t>
  </si>
  <si>
    <t>2023-08-30 08:30</t>
  </si>
  <si>
    <t>2023-08-30 10:30</t>
  </si>
  <si>
    <t>2023-08-30 12:30</t>
  </si>
  <si>
    <t>2023-08-30 14:30</t>
  </si>
  <si>
    <t>2023-08-30 16:30</t>
  </si>
  <si>
    <t>2023-08-30 18:30</t>
  </si>
  <si>
    <t>2023-08-30 20:30</t>
  </si>
  <si>
    <t>2023-08-30 22:30</t>
  </si>
  <si>
    <t>2023-08-31 00:30</t>
  </si>
  <si>
    <t>2023-08-31 04:30</t>
  </si>
  <si>
    <t>2023-08-31 06:30</t>
  </si>
  <si>
    <t>2023-08-31 08:30</t>
  </si>
  <si>
    <t>2023-08-31 10:30</t>
  </si>
  <si>
    <t>2023-08-31 12:30</t>
  </si>
  <si>
    <t>2023-08-31 14:30</t>
  </si>
  <si>
    <t>2023-08-31 16:30</t>
  </si>
  <si>
    <t>2023-08-31 18:30</t>
  </si>
  <si>
    <t>2023-08-31 20:30</t>
  </si>
  <si>
    <t>2023-09-01 00:30</t>
  </si>
  <si>
    <t>2023-09-01 02:30</t>
  </si>
  <si>
    <t>2023-09-01 04:30</t>
  </si>
  <si>
    <t>2023-09-01 06:30</t>
  </si>
  <si>
    <t>2023-09-01 08:30</t>
  </si>
  <si>
    <t>2023-09-01 10:30</t>
  </si>
  <si>
    <t>2023-09-01 12:30</t>
  </si>
  <si>
    <t>2023-09-01 14:30</t>
  </si>
  <si>
    <t>2023-09-01 16:30</t>
  </si>
  <si>
    <t>2023-09-02 04:30</t>
  </si>
  <si>
    <t>2023-09-02 06:30</t>
  </si>
  <si>
    <t>2023-09-02 08:30</t>
  </si>
  <si>
    <t>2023-09-02 10:30</t>
  </si>
  <si>
    <t>2023-09-02 12:30</t>
  </si>
  <si>
    <t>2023-09-02 14:30</t>
  </si>
  <si>
    <t>2023-09-02 16:30</t>
  </si>
  <si>
    <t>2023-09-02 18:30</t>
  </si>
  <si>
    <t>2023-09-02 20:30</t>
  </si>
  <si>
    <t>2023-09-02 22:30</t>
  </si>
  <si>
    <t>2023-09-03 00:30</t>
  </si>
  <si>
    <t>2023-09-03 02:30</t>
  </si>
  <si>
    <t>2023-09-03 04:30</t>
  </si>
  <si>
    <t>2023-09-03 06:30</t>
  </si>
  <si>
    <t>2023-09-03 08:30</t>
  </si>
  <si>
    <t>2023-09-03 10:30</t>
  </si>
  <si>
    <t>2023-09-03 12:30</t>
  </si>
  <si>
    <t>2023-09-03 16:30</t>
  </si>
  <si>
    <t>2023-09-03 18:30</t>
  </si>
  <si>
    <t>2023-09-03 20:30</t>
  </si>
  <si>
    <t>2023-09-03 22:30</t>
  </si>
  <si>
    <t>2023-09-04 00:30</t>
  </si>
  <si>
    <t>2023-09-04 02:30</t>
  </si>
  <si>
    <t>2023-09-04 04:30</t>
  </si>
  <si>
    <t>2023-09-04 06:30</t>
  </si>
  <si>
    <t>2023-09-04 08:30</t>
  </si>
  <si>
    <t>2023-09-04 10:30</t>
  </si>
  <si>
    <t>2023-09-04 12:30</t>
  </si>
  <si>
    <t>2023-09-04 14:30</t>
  </si>
  <si>
    <t>2023-09-04 16:30</t>
  </si>
  <si>
    <t>2023-09-04 18:30</t>
  </si>
  <si>
    <t>2023-09-04 20:30</t>
  </si>
  <si>
    <t>2023-09-04 22:30</t>
  </si>
  <si>
    <t>2023-09-05 10:30</t>
  </si>
  <si>
    <t>2023-09-05 12:30</t>
  </si>
  <si>
    <t>2023-09-05 14:30</t>
  </si>
  <si>
    <t>2023-09-05 16:30</t>
  </si>
  <si>
    <t>2023-09-05 18:30</t>
  </si>
  <si>
    <t>2023-09-05 20:30</t>
  </si>
  <si>
    <t>2023-09-05 22:30</t>
  </si>
  <si>
    <t>2023-09-06 00:30</t>
  </si>
  <si>
    <t>2023-09-06 02:30</t>
  </si>
  <si>
    <t>2023-09-06 04:30</t>
  </si>
  <si>
    <t>2023-09-06 06:30</t>
  </si>
  <si>
    <t>2023-09-06 08:30</t>
  </si>
  <si>
    <t>2023-09-06 10:30</t>
  </si>
  <si>
    <t>2023-09-06 12:30</t>
  </si>
  <si>
    <t>2023-09-06 14:30</t>
  </si>
  <si>
    <t>2023-09-06 16:30</t>
  </si>
  <si>
    <t>2023-09-06 18:30</t>
  </si>
  <si>
    <t>2023-09-06 20:30</t>
  </si>
  <si>
    <t>2023-09-06 22:30</t>
  </si>
  <si>
    <t>2023-09-07 00:30</t>
  </si>
  <si>
    <t>2023-09-07 02:30</t>
  </si>
  <si>
    <t>2023-09-07 04:30</t>
  </si>
  <si>
    <t>2023-09-07 08:30</t>
  </si>
  <si>
    <t>2023-09-07 10:30</t>
  </si>
  <si>
    <t>2023-09-07 12:30</t>
  </si>
  <si>
    <t>2023-09-07 14:30</t>
  </si>
  <si>
    <t>2023-09-07 16:30</t>
  </si>
  <si>
    <t>2023-09-07 18:30</t>
  </si>
  <si>
    <t>2023-09-07 20:30</t>
  </si>
  <si>
    <t>2023-09-07 22:30</t>
  </si>
  <si>
    <t>2023-09-08 00:30</t>
  </si>
  <si>
    <t>2023-09-08 04:30</t>
  </si>
  <si>
    <t>2023-09-08 16:30</t>
  </si>
  <si>
    <t>2023-09-08 18:30</t>
  </si>
  <si>
    <t>2023-09-08 20:30</t>
  </si>
  <si>
    <t>2023-09-08 22:30</t>
  </si>
  <si>
    <t>2023-09-09 00:30</t>
  </si>
  <si>
    <t>2023-09-09 02:30</t>
  </si>
  <si>
    <t>2023-09-09 04:30</t>
  </si>
  <si>
    <t>2023-09-09 06:30</t>
  </si>
  <si>
    <t>2023-09-09 08:30</t>
  </si>
  <si>
    <t>2023-09-09 10:30</t>
  </si>
  <si>
    <t>2023-09-09 16:30</t>
  </si>
  <si>
    <t>2023-09-09 18:30</t>
  </si>
  <si>
    <t>2023-09-09 20:30</t>
  </si>
  <si>
    <t>2023-09-09 22:30</t>
  </si>
  <si>
    <t>2023-09-10 00:30</t>
  </si>
  <si>
    <t>2023-09-10 02:30</t>
  </si>
  <si>
    <t>2023-09-10 04:30</t>
  </si>
  <si>
    <t>2023-09-10 06:30</t>
  </si>
  <si>
    <t>2023-09-10 08:30</t>
  </si>
  <si>
    <t>2023-09-10 10:30</t>
  </si>
  <si>
    <t>2023-09-10 12:30</t>
  </si>
  <si>
    <t>2023-09-10 14:30</t>
  </si>
  <si>
    <t>2023-09-10 18:30</t>
  </si>
  <si>
    <t>2023-09-10 20:30</t>
  </si>
  <si>
    <t>2023-09-10 22:30</t>
  </si>
  <si>
    <t>2023-09-11 00:30</t>
  </si>
  <si>
    <t>2023-09-11 02:30</t>
  </si>
  <si>
    <t>2023-09-11 04:30</t>
  </si>
  <si>
    <t>2023-09-11 06:30</t>
  </si>
  <si>
    <t>2023-09-11 18:30</t>
  </si>
  <si>
    <t>2023-09-11 20:30</t>
  </si>
  <si>
    <t>2023-09-11 22:30</t>
  </si>
  <si>
    <t>2023-09-12 00:30</t>
  </si>
  <si>
    <t>2023-09-12 02:30</t>
  </si>
  <si>
    <t>2023-09-12 04:30</t>
  </si>
  <si>
    <t>2023-09-12 08:30</t>
  </si>
  <si>
    <t>2023-09-12 10:30</t>
  </si>
  <si>
    <t>2023-09-12 12:30</t>
  </si>
  <si>
    <t>2023-09-12 14:30</t>
  </si>
  <si>
    <t>2023-09-12 16:30</t>
  </si>
  <si>
    <t>2023-09-12 18:30</t>
  </si>
  <si>
    <t>2023-09-12 20:30</t>
  </si>
  <si>
    <t>2023-09-12 22:30</t>
  </si>
  <si>
    <t>2023-09-13 00:30</t>
  </si>
  <si>
    <t>2023-09-13 02:30</t>
  </si>
  <si>
    <t>2023-09-13 04:30</t>
  </si>
  <si>
    <t>2023-09-13 06:30</t>
  </si>
  <si>
    <t>2023-09-13 08:30</t>
  </si>
  <si>
    <t>2023-09-13 10:30</t>
  </si>
  <si>
    <t>2023-09-13 12:30</t>
  </si>
  <si>
    <t>2023-09-13 14:30</t>
  </si>
  <si>
    <t>2023-09-13 16:30</t>
  </si>
  <si>
    <t>2023-09-13 18:30</t>
  </si>
  <si>
    <t>2023-09-13 20:30</t>
  </si>
  <si>
    <t>2023-09-14 00:30</t>
  </si>
  <si>
    <t>2023-09-14 02:30</t>
  </si>
  <si>
    <t>2023-09-14 04:30</t>
  </si>
  <si>
    <t>2023-09-14 06:30</t>
  </si>
  <si>
    <t>2023-09-14 08:30</t>
  </si>
  <si>
    <t>2023-09-14 20:30</t>
  </si>
  <si>
    <t>2023-09-14 22:30</t>
  </si>
  <si>
    <t>2023-09-15 00:30</t>
  </si>
  <si>
    <t>2023-09-15 02:30</t>
  </si>
  <si>
    <t>2023-09-15 04:30</t>
  </si>
  <si>
    <t>2023-09-15 06:30</t>
  </si>
  <si>
    <t>2023-09-15 08:30</t>
  </si>
  <si>
    <t>2023-09-15 10:30</t>
  </si>
  <si>
    <t>2023-09-15 12:30</t>
  </si>
  <si>
    <t>2023-09-15 14:30</t>
  </si>
  <si>
    <t>2023-09-15 16:30</t>
  </si>
  <si>
    <t>2023-09-15 18:30</t>
  </si>
  <si>
    <t>2023-09-15 20:30</t>
  </si>
  <si>
    <t>2023-09-15 22:30</t>
  </si>
  <si>
    <t>2023-09-16 00:30</t>
  </si>
  <si>
    <t>2023-09-16 02:30</t>
  </si>
  <si>
    <t>2023-09-16 04:30</t>
  </si>
  <si>
    <t>2023-09-16 06:30</t>
  </si>
  <si>
    <t>2023-09-16 08:30</t>
  </si>
  <si>
    <t>2023-09-16 10:30</t>
  </si>
  <si>
    <t>2023-09-16 12:30</t>
  </si>
  <si>
    <t>2023-09-16 16:30</t>
  </si>
  <si>
    <t>2023-09-16 18:30</t>
  </si>
  <si>
    <t>2023-09-16 20:30</t>
  </si>
  <si>
    <t>2023-09-16 22:30</t>
  </si>
  <si>
    <t>2023-09-17 00:30</t>
  </si>
  <si>
    <t>2023-09-17 02:30</t>
  </si>
  <si>
    <t>2023-09-17 04:30</t>
  </si>
  <si>
    <t>2023-09-17 06:30</t>
  </si>
  <si>
    <t>2023-09-17 08:30</t>
  </si>
  <si>
    <t>2023-09-17 10:30</t>
  </si>
  <si>
    <t>2023-09-17 12:30</t>
  </si>
  <si>
    <t>2023-09-17 14:30</t>
  </si>
  <si>
    <t>2023-09-18 00:30</t>
  </si>
  <si>
    <t>2023-09-18 02:30</t>
  </si>
  <si>
    <t>2023-09-18 04:30</t>
  </si>
  <si>
    <t>2023-09-18 08:30</t>
  </si>
  <si>
    <t>2023-09-18 10:30</t>
  </si>
  <si>
    <t>2023-09-18 12:30</t>
  </si>
  <si>
    <t>2023-09-18 16:30</t>
  </si>
  <si>
    <t>2023-09-18 18:30</t>
  </si>
  <si>
    <t>2023-09-18 20:30</t>
  </si>
  <si>
    <t>2023-09-18 22:30</t>
  </si>
  <si>
    <t>2023-09-19 00:30</t>
  </si>
  <si>
    <t>2023-09-19 02:30</t>
  </si>
  <si>
    <t>2023-09-19 04:30</t>
  </si>
  <si>
    <t>2023-09-19 06:30</t>
  </si>
  <si>
    <t>2023-09-19 08:30</t>
  </si>
  <si>
    <t>2023-09-19 10:30</t>
  </si>
  <si>
    <t>2023-09-19 12:30</t>
  </si>
  <si>
    <t>2023-09-19 14:30</t>
  </si>
  <si>
    <t>2023-09-19 16:30</t>
  </si>
  <si>
    <t>2023-09-19 18:30</t>
  </si>
  <si>
    <t>2023-09-20 00:30</t>
  </si>
  <si>
    <t>2023-09-20 02:30</t>
  </si>
  <si>
    <t>2023-09-20 04:30</t>
  </si>
  <si>
    <t>2023-09-20 06:30</t>
  </si>
  <si>
    <t>2023-09-20 08:30</t>
  </si>
  <si>
    <t>2023-09-20 10:30</t>
  </si>
  <si>
    <t>2023-09-20 12:30</t>
  </si>
  <si>
    <t>2023-09-20 14:30</t>
  </si>
  <si>
    <t>2023-09-20 16:30</t>
  </si>
  <si>
    <t>2023-09-20 20:30</t>
  </si>
  <si>
    <t>2023-09-20 22:30</t>
  </si>
  <si>
    <t>2023-09-21 00:30</t>
  </si>
  <si>
    <t>2023-09-21 02:30</t>
  </si>
  <si>
    <t>2023-09-21 04:30</t>
  </si>
  <si>
    <t>2023-09-21 18:30</t>
  </si>
  <si>
    <t>2023-09-21 20:30</t>
  </si>
  <si>
    <t>2023-09-21 22:30</t>
  </si>
  <si>
    <t>2023-09-22 00:30</t>
  </si>
  <si>
    <t>2023-09-22 02:30</t>
  </si>
  <si>
    <t>2023-09-22 04:30</t>
  </si>
  <si>
    <t>2023-09-22 06:30</t>
  </si>
  <si>
    <t>2023-09-22 08:30</t>
  </si>
  <si>
    <t>2023-09-22 10:30</t>
  </si>
  <si>
    <t>2023-09-22 12:30</t>
  </si>
  <si>
    <t>2023-09-22 14:30</t>
  </si>
  <si>
    <t>2023-09-22 16:30</t>
  </si>
  <si>
    <t>2023-09-22 18:30</t>
  </si>
  <si>
    <t>2023-09-22 20:30</t>
  </si>
  <si>
    <t>2023-09-22 22:30</t>
  </si>
  <si>
    <t>2023-09-23 00:30</t>
  </si>
  <si>
    <t>2023-09-23 02:30</t>
  </si>
  <si>
    <t>2023-09-23 04:30</t>
  </si>
  <si>
    <t>2023-09-23 06:30</t>
  </si>
  <si>
    <t>2023-09-23 08:30</t>
  </si>
  <si>
    <t>2023-09-23 10:30</t>
  </si>
  <si>
    <t>2023-09-23 12:30</t>
  </si>
  <si>
    <t>2023-09-23 14:30</t>
  </si>
  <si>
    <t>2023-09-23 16:30</t>
  </si>
  <si>
    <t>2023-10-16 16:30</t>
  </si>
  <si>
    <t>2023-10-16 18:30</t>
  </si>
  <si>
    <t>2023-10-16 20:30</t>
  </si>
  <si>
    <t>2023-10-16 22:30</t>
  </si>
  <si>
    <t>2023-10-17 00:30</t>
  </si>
  <si>
    <t>2023-10-17 02:30</t>
  </si>
  <si>
    <t>2023-10-17 04:30</t>
  </si>
  <si>
    <t>2023-10-17 06:30</t>
  </si>
  <si>
    <t>2023-10-17 08:30</t>
  </si>
  <si>
    <t>2023-10-17 10:30</t>
  </si>
  <si>
    <t>2023-10-17 12:30</t>
  </si>
  <si>
    <t>2023-10-17 14:30</t>
  </si>
  <si>
    <t>2023-10-17 16:30</t>
  </si>
  <si>
    <t>2023-10-17 18:30</t>
  </si>
  <si>
    <t>2023-10-17 20:30</t>
  </si>
  <si>
    <t>2023-10-17 22:30</t>
  </si>
  <si>
    <t>2023-10-18 02:30</t>
  </si>
  <si>
    <t>2023-10-18 04:30</t>
  </si>
  <si>
    <t>2023-10-18 06:30</t>
  </si>
  <si>
    <t>2023-10-18 20:30</t>
  </si>
  <si>
    <t>2023-10-18 22:30</t>
  </si>
  <si>
    <t>2023-10-19 00:30</t>
  </si>
  <si>
    <t>2023-10-19 04:30</t>
  </si>
  <si>
    <t>2023-10-19 06:30</t>
  </si>
  <si>
    <t>2023-10-19 08:30</t>
  </si>
  <si>
    <t>2023-10-19 10:30</t>
  </si>
  <si>
    <t>2023-10-19 12:30</t>
  </si>
  <si>
    <t>2023-10-19 14:30</t>
  </si>
  <si>
    <t>2023-10-19 16:30</t>
  </si>
  <si>
    <t>2023-10-19 18:30</t>
  </si>
  <si>
    <t>2023-10-19 20:30</t>
  </si>
  <si>
    <t>2023-10-19 22:30</t>
  </si>
  <si>
    <t>2023-10-20 00:30</t>
  </si>
  <si>
    <t>2023-10-20 02:30</t>
  </si>
  <si>
    <t>2023-10-20 04:30</t>
  </si>
  <si>
    <t>2023-10-20 06:30</t>
  </si>
  <si>
    <t>2023-10-20 10:30</t>
  </si>
  <si>
    <t>2023-10-20 12:30</t>
  </si>
  <si>
    <t>2023-10-20 14:30</t>
  </si>
  <si>
    <t>2023-10-20 16:30</t>
  </si>
  <si>
    <t>2023-10-20 18:30</t>
  </si>
  <si>
    <t>2023-10-20 20:30</t>
  </si>
  <si>
    <t>2023-10-20 22:30</t>
  </si>
  <si>
    <t>2023-10-21 00:30</t>
  </si>
  <si>
    <t>2023-10-21 04:30</t>
  </si>
  <si>
    <t>2023-10-21 06:30</t>
  </si>
  <si>
    <t>2023-10-21 08:30</t>
  </si>
  <si>
    <t>2023-10-21 10:30</t>
  </si>
  <si>
    <t>2023-10-21 12:30</t>
  </si>
  <si>
    <t>2023-10-21 14:30</t>
  </si>
  <si>
    <t>2023-10-21 16:30</t>
  </si>
  <si>
    <t>2023-10-21 18:30</t>
  </si>
  <si>
    <t>2023-10-21 20:30</t>
  </si>
  <si>
    <t>2023-10-21 22:30</t>
  </si>
  <si>
    <t>2023-10-22 00:30</t>
  </si>
  <si>
    <t>2023-10-22 02:30</t>
  </si>
  <si>
    <t>2023-10-22 04:30</t>
  </si>
  <si>
    <t>2023-10-22 08:30</t>
  </si>
  <si>
    <t>2023-10-22 10:30</t>
  </si>
  <si>
    <t>2023-10-22 12:30</t>
  </si>
  <si>
    <t>2023-10-22 14:30</t>
  </si>
  <si>
    <t>2023-10-22 16:30</t>
  </si>
  <si>
    <t>2023-10-22 18:30</t>
  </si>
  <si>
    <t>2023-10-22 20:30</t>
  </si>
  <si>
    <t>2023-10-22 22:30</t>
  </si>
  <si>
    <t>2023-10-23 00:30</t>
  </si>
  <si>
    <t>2023-10-23 02:30</t>
  </si>
  <si>
    <t>2023-10-23 04:30</t>
  </si>
  <si>
    <t>2023-10-23 06:30</t>
  </si>
  <si>
    <t>2023-10-23 08:30</t>
  </si>
  <si>
    <t>2023-10-23 10:30</t>
  </si>
  <si>
    <t>2023-10-23 12:30</t>
  </si>
  <si>
    <t>2023-10-23 14:30</t>
  </si>
  <si>
    <t>2023-10-23 16:30</t>
  </si>
  <si>
    <t>2023-10-23 18:30</t>
  </si>
  <si>
    <t>2023-10-23 20:30</t>
  </si>
  <si>
    <t>2023-10-23 22:30</t>
  </si>
  <si>
    <t>2023-10-24 00:30</t>
  </si>
  <si>
    <t>2023-10-24 02:30</t>
  </si>
  <si>
    <t>2023-10-24 04:30</t>
  </si>
  <si>
    <t>2023-10-24 06:30</t>
  </si>
  <si>
    <t>2023-10-24 08:30</t>
  </si>
  <si>
    <t>2023-10-24 10:30</t>
  </si>
  <si>
    <t>2023-10-24 12:30</t>
  </si>
  <si>
    <t>2023-10-24 14:30</t>
  </si>
  <si>
    <t>2023-10-24 16:30</t>
  </si>
  <si>
    <t>2023-10-24 18:30</t>
  </si>
  <si>
    <t>2023-10-24 20:30</t>
  </si>
  <si>
    <t>2023-10-24 22:30</t>
  </si>
  <si>
    <t>2023-10-25 00:30</t>
  </si>
  <si>
    <t>2023-10-25 02:30</t>
  </si>
  <si>
    <t>2023-10-25 06:30</t>
  </si>
  <si>
    <t>2023-10-25 08:30</t>
  </si>
  <si>
    <t>2023-10-25 10:30</t>
  </si>
  <si>
    <t>2023-10-25 12:30</t>
  </si>
  <si>
    <t>2023-10-26 14:30</t>
  </si>
  <si>
    <t>2023-10-26 16:30</t>
  </si>
  <si>
    <t>2023-10-26 18:30</t>
  </si>
  <si>
    <t>2023-10-26 20:30</t>
  </si>
  <si>
    <t>2023-10-26 22:30</t>
  </si>
  <si>
    <t>2023-10-27 00:30</t>
  </si>
  <si>
    <t>2023-10-27 02:30</t>
  </si>
  <si>
    <t>2023-10-27 04:30</t>
  </si>
  <si>
    <t>2023-10-27 06:30</t>
  </si>
  <si>
    <t>2023-10-27 08:30</t>
  </si>
  <si>
    <t>2023-10-27 10:30</t>
  </si>
  <si>
    <t>2023-10-27 12:30</t>
  </si>
  <si>
    <t>2023-10-27 14:30</t>
  </si>
  <si>
    <t>2023-10-27 18:30</t>
  </si>
  <si>
    <t>2023-10-27 20:30</t>
  </si>
  <si>
    <t>2023-10-27 22:30</t>
  </si>
  <si>
    <t>2023-10-28 00:30</t>
  </si>
  <si>
    <t>2023-10-28 02:30</t>
  </si>
  <si>
    <t>2023-10-28 04:30</t>
  </si>
  <si>
    <t>2023-10-28 06:30</t>
  </si>
  <si>
    <t>2023-10-28 08:30</t>
  </si>
  <si>
    <t>2023-10-28 10:30</t>
  </si>
  <si>
    <t>2023-10-28 12:30</t>
  </si>
  <si>
    <t>2023-10-28 14:30</t>
  </si>
  <si>
    <t>2023-10-28 18:30</t>
  </si>
  <si>
    <t>2023-10-28 20:30</t>
  </si>
  <si>
    <t>2023-10-28 22:30</t>
  </si>
  <si>
    <t>2023-10-29 00:30</t>
  </si>
  <si>
    <t>2023-10-29 02:30</t>
  </si>
  <si>
    <t>2023-10-29 04:30</t>
  </si>
  <si>
    <t>2023-10-29 06:30</t>
  </si>
  <si>
    <t>2023-10-29 08:30</t>
  </si>
  <si>
    <t>2023-10-29 10:30</t>
  </si>
  <si>
    <t>2023-10-29 14:30</t>
  </si>
  <si>
    <t>2023-10-29 16:30</t>
  </si>
  <si>
    <t>2023-10-29 18:30</t>
  </si>
  <si>
    <t>2023-10-29 20:30</t>
  </si>
  <si>
    <t>2023-10-29 22:30</t>
  </si>
  <si>
    <t>2023-10-30 00:30</t>
  </si>
  <si>
    <t>2023-10-30 02:30</t>
  </si>
  <si>
    <t>2023-10-30 04:30</t>
  </si>
  <si>
    <t>2023-10-30 06:30</t>
  </si>
  <si>
    <t>2023-10-30 08:30</t>
  </si>
  <si>
    <t>2023-10-30 10:30</t>
  </si>
  <si>
    <t>2023-10-30 12:30</t>
  </si>
  <si>
    <t>2023-10-30 14:30</t>
  </si>
  <si>
    <t>2023-10-30 16:30</t>
  </si>
  <si>
    <t>2023-10-30 18:30</t>
  </si>
  <si>
    <t>2023-10-30 20:30</t>
  </si>
  <si>
    <t>2023-10-30 22:30</t>
  </si>
  <si>
    <t>2023-10-31 00:30</t>
  </si>
  <si>
    <t>2023-10-31 02:30</t>
  </si>
  <si>
    <t>2023-10-31 04:30</t>
  </si>
  <si>
    <t>2023-10-31 06:30</t>
  </si>
  <si>
    <t>2023-10-31 08:30</t>
  </si>
  <si>
    <t>2023-10-31 10:30</t>
  </si>
  <si>
    <t>2023-10-31 12:30</t>
  </si>
  <si>
    <t>2023-10-31 14:30</t>
  </si>
  <si>
    <t>2023-10-31 16:30</t>
  </si>
  <si>
    <t>2023-11-01 10:30</t>
  </si>
  <si>
    <t>2023-11-01 12:30</t>
  </si>
  <si>
    <t>2023-11-01 14:30</t>
  </si>
  <si>
    <t>2023-11-01 18:30</t>
  </si>
  <si>
    <t>2023-11-01 20:30</t>
  </si>
  <si>
    <t>2023-11-01 22:30</t>
  </si>
  <si>
    <t>2023-11-02 00:30</t>
  </si>
  <si>
    <t>2023-11-02 02:30</t>
  </si>
  <si>
    <t>2023-11-02 04:30</t>
  </si>
  <si>
    <t>2023-11-02 06:30</t>
  </si>
  <si>
    <t>2023-11-02 08:30</t>
  </si>
  <si>
    <t>2023-11-02 10:30</t>
  </si>
  <si>
    <t>2023-11-02 12:30</t>
  </si>
  <si>
    <t>2023-11-02 14:30</t>
  </si>
  <si>
    <t>2023-11-02 16:30</t>
  </si>
  <si>
    <t>2023-11-02 18:30</t>
  </si>
  <si>
    <t>2023-11-02 20:30</t>
  </si>
  <si>
    <t>2023-11-02 22:30</t>
  </si>
  <si>
    <t>2023-11-03 00:30</t>
  </si>
  <si>
    <t>2023-11-03 02:30</t>
  </si>
  <si>
    <t>2023-11-03 04:30</t>
  </si>
  <si>
    <t>2023-11-03 06:30</t>
  </si>
  <si>
    <t>2023-11-03 08:30</t>
  </si>
  <si>
    <t>2023-11-03 12:30</t>
  </si>
  <si>
    <t>2023-11-03 14:30</t>
  </si>
  <si>
    <t>2023-11-03 16:30</t>
  </si>
  <si>
    <t>2023-11-03 18:30</t>
  </si>
  <si>
    <t>2023-11-03 22:30</t>
  </si>
  <si>
    <t>2023-11-04 00:30</t>
  </si>
  <si>
    <t>2023-11-04 02:30</t>
  </si>
  <si>
    <t>2023-11-04 04:30</t>
  </si>
  <si>
    <t>2023-11-04 06:30</t>
  </si>
  <si>
    <t>2023-11-04 08:30</t>
  </si>
  <si>
    <t>2023-11-04 10:30</t>
  </si>
  <si>
    <t>2023-11-04 12:30</t>
  </si>
  <si>
    <t>2023-11-04 14:30</t>
  </si>
  <si>
    <t>2023-11-04 16:30</t>
  </si>
  <si>
    <t>2023-11-04 18:30</t>
  </si>
  <si>
    <t>2023-11-05 12:30</t>
  </si>
  <si>
    <t>2023-11-05 14:30</t>
  </si>
  <si>
    <t>2023-11-05 16:30</t>
  </si>
  <si>
    <t>2023-11-05 18:30</t>
  </si>
  <si>
    <t>2023-11-05 20:30</t>
  </si>
  <si>
    <t>2023-11-05 22:30</t>
  </si>
  <si>
    <t>2023-11-06 00:30</t>
  </si>
  <si>
    <t>2023-11-06 02:30</t>
  </si>
  <si>
    <t>2023-11-06 04:30</t>
  </si>
  <si>
    <t>2023-11-06 06:30</t>
  </si>
  <si>
    <t>DateTime</t>
  </si>
  <si>
    <t>2022-05-09 18:15</t>
  </si>
  <si>
    <t>2022-05-09 20:15</t>
  </si>
  <si>
    <t>2022-05-09 22:15</t>
  </si>
  <si>
    <t>2022-05-10 00:15</t>
  </si>
  <si>
    <t>2022-05-10 02:15</t>
  </si>
  <si>
    <t>2022-05-10 04:15</t>
  </si>
  <si>
    <t>2022-05-10 08:15</t>
  </si>
  <si>
    <t>2022-05-10 10:15</t>
  </si>
  <si>
    <t>2022-05-10 12:15</t>
  </si>
  <si>
    <t>2022-05-10 14:15</t>
  </si>
  <si>
    <t>2022-05-10 16:15</t>
  </si>
  <si>
    <t>2022-05-10 18:15</t>
  </si>
  <si>
    <t>2022-05-10 20:15</t>
  </si>
  <si>
    <t>2022-05-10 22:15</t>
  </si>
  <si>
    <t>2022-05-11 00:15</t>
  </si>
  <si>
    <t>2022-05-11 02:15</t>
  </si>
  <si>
    <t>2022-05-11 04:15</t>
  </si>
  <si>
    <t>2022-05-11 06:15</t>
  </si>
  <si>
    <t>2022-05-11 10:15</t>
  </si>
  <si>
    <t>2022-05-11 12:15</t>
  </si>
  <si>
    <t>2022-05-11 14:15</t>
  </si>
  <si>
    <t>2022-05-11 16:15</t>
  </si>
  <si>
    <t>2022-05-11 20:15</t>
  </si>
  <si>
    <t>2022-05-11 22:15</t>
  </si>
  <si>
    <t>2022-05-12 00:15</t>
  </si>
  <si>
    <t>2022-05-12 02:15</t>
  </si>
  <si>
    <t>2022-05-12 04:15</t>
  </si>
  <si>
    <t>2022-05-12 06:15</t>
  </si>
  <si>
    <t>2022-05-12 08:15</t>
  </si>
  <si>
    <t>2022-05-12 18:15</t>
  </si>
  <si>
    <t>2022-05-12 20:15</t>
  </si>
  <si>
    <t>2022-05-12 22:15</t>
  </si>
  <si>
    <t>2022-05-13 00:15</t>
  </si>
  <si>
    <t>2022-05-13 02:15</t>
  </si>
  <si>
    <t>2022-05-13 04:15</t>
  </si>
  <si>
    <t>2022-05-13 06:15</t>
  </si>
  <si>
    <t>2022-05-13 20:15</t>
  </si>
  <si>
    <t>2022-05-14 00:15</t>
  </si>
  <si>
    <t>2022-05-14 02:15</t>
  </si>
  <si>
    <t>2022-05-14 04:15</t>
  </si>
  <si>
    <t>2022-05-14 06:15</t>
  </si>
  <si>
    <t>2022-05-14 08:15</t>
  </si>
  <si>
    <t>2022-05-14 10:15</t>
  </si>
  <si>
    <t>2022-05-14 12:15</t>
  </si>
  <si>
    <t>2022-05-14 16:15</t>
  </si>
  <si>
    <t>2022-05-14 18:15</t>
  </si>
  <si>
    <t>2022-05-15 04:15</t>
  </si>
  <si>
    <t>2022-05-15 12:15</t>
  </si>
  <si>
    <t>2022-05-15 16:15</t>
  </si>
  <si>
    <t>2022-05-15 18:15</t>
  </si>
  <si>
    <t>2022-05-16 04:15</t>
  </si>
  <si>
    <t>2022-05-16 06:15</t>
  </si>
  <si>
    <t>2022-05-16 10:15</t>
  </si>
  <si>
    <t>2022-05-16 12:15</t>
  </si>
  <si>
    <t>2022-05-16 14:15</t>
  </si>
  <si>
    <t>2022-05-16 16:15</t>
  </si>
  <si>
    <t>2022-05-16 18:15</t>
  </si>
  <si>
    <t>2022-05-16 20:15</t>
  </si>
  <si>
    <t>2022-05-16 22:15</t>
  </si>
  <si>
    <t>2022-05-17 00:15</t>
  </si>
  <si>
    <t>2022-05-17 02:15</t>
  </si>
  <si>
    <t>2022-05-17 08:15</t>
  </si>
  <si>
    <t>2022-05-17 10:15</t>
  </si>
  <si>
    <t>2022-05-17 12:15</t>
  </si>
  <si>
    <t>2022-05-17 16:15</t>
  </si>
  <si>
    <t>2022-05-17 18:15</t>
  </si>
  <si>
    <t>2022-05-17 20:15</t>
  </si>
  <si>
    <t>2022-05-18 02:15</t>
  </si>
  <si>
    <t>2022-05-18 06:15</t>
  </si>
  <si>
    <t>2022-05-18 08:15</t>
  </si>
  <si>
    <t>2022-05-18 18:15</t>
  </si>
  <si>
    <t>2022-05-18 20:15</t>
  </si>
  <si>
    <t>2022-05-19 04:15</t>
  </si>
  <si>
    <t>2022-05-19 06:15</t>
  </si>
  <si>
    <t>2022-05-19 08:15</t>
  </si>
  <si>
    <t>2022-05-19 10:15</t>
  </si>
  <si>
    <t>2022-05-19 12:15</t>
  </si>
  <si>
    <t>2022-05-19 16:15</t>
  </si>
  <si>
    <t>2022-05-19 22:15</t>
  </si>
  <si>
    <t>2022-05-20 00:15</t>
  </si>
  <si>
    <t>2022-05-20 04:15</t>
  </si>
  <si>
    <t>2022-05-20 12:15</t>
  </si>
  <si>
    <t>2022-05-21 16:15</t>
  </si>
  <si>
    <t>2022-05-21 20:15</t>
  </si>
  <si>
    <t>2022-05-21 22:15</t>
  </si>
  <si>
    <t>2022-05-22 02:15</t>
  </si>
  <si>
    <t>2022-05-22 08:15</t>
  </si>
  <si>
    <t>2022-05-22 10:15</t>
  </si>
  <si>
    <t>2022-05-22 12:15</t>
  </si>
  <si>
    <t>2022-05-22 14:15</t>
  </si>
  <si>
    <t>2022-05-22 16:15</t>
  </si>
  <si>
    <t>2022-05-22 20:15</t>
  </si>
  <si>
    <t>2022-05-23 04:15</t>
  </si>
  <si>
    <t>2022-05-23 06:15</t>
  </si>
  <si>
    <t>2022-05-23 08:15</t>
  </si>
  <si>
    <t>2022-05-23 10:15</t>
  </si>
  <si>
    <t>2022-05-23 12:15</t>
  </si>
  <si>
    <t>2022-05-23 14:15</t>
  </si>
  <si>
    <t>2022-05-24 00:15</t>
  </si>
  <si>
    <t>2022-05-24 08:15</t>
  </si>
  <si>
    <t>2022-05-24 10:15</t>
  </si>
  <si>
    <t>2022-05-24 12:15</t>
  </si>
  <si>
    <t>2022-05-24 18:15</t>
  </si>
  <si>
    <t>2022-05-24 20:15</t>
  </si>
  <si>
    <t>2022-05-24 22:15</t>
  </si>
  <si>
    <t>2022-05-25 08:15</t>
  </si>
  <si>
    <t>2022-05-25 12:15</t>
  </si>
  <si>
    <t>2022-05-25 16:15</t>
  </si>
  <si>
    <t>2022-05-25 20:15</t>
  </si>
  <si>
    <t>2022-05-25 22:15</t>
  </si>
  <si>
    <t>2022-05-26 02:15</t>
  </si>
  <si>
    <t>2022-05-26 04:15</t>
  </si>
  <si>
    <t>2022-05-26 06:15</t>
  </si>
  <si>
    <t>2022-05-26 08:15</t>
  </si>
  <si>
    <t>2022-05-26 10:15</t>
  </si>
  <si>
    <t>2022-05-26 12:15</t>
  </si>
  <si>
    <t>2022-05-26 14:15</t>
  </si>
  <si>
    <t>2022-05-26 16:15</t>
  </si>
  <si>
    <t>2022-05-26 18:15</t>
  </si>
  <si>
    <t>2022-05-27 04:15</t>
  </si>
  <si>
    <t>2022-05-27 06:15</t>
  </si>
  <si>
    <t>2022-05-27 08:15</t>
  </si>
  <si>
    <t>2022-05-27 10:15</t>
  </si>
  <si>
    <t>2022-05-27 12:15</t>
  </si>
  <si>
    <t>2022-05-27 14:15</t>
  </si>
  <si>
    <t>2022-05-27 16:15</t>
  </si>
  <si>
    <t>2022-05-28 04:15</t>
  </si>
  <si>
    <t>2022-05-28 06:15</t>
  </si>
  <si>
    <t>2022-05-28 08:15</t>
  </si>
  <si>
    <t>2022-05-28 10:15</t>
  </si>
  <si>
    <t>2022-05-28 12:15</t>
  </si>
  <si>
    <t>2022-05-28 16:15</t>
  </si>
  <si>
    <t>2022-05-28 18:15</t>
  </si>
  <si>
    <t>2022-05-28 20:15</t>
  </si>
  <si>
    <t>2022-05-29 00:15</t>
  </si>
  <si>
    <t>2022-05-29 04:15</t>
  </si>
  <si>
    <t>2022-05-29 06:15</t>
  </si>
  <si>
    <t>2022-05-29 08:15</t>
  </si>
  <si>
    <t>2022-05-29 18:15</t>
  </si>
  <si>
    <t>2022-05-30 06:15</t>
  </si>
  <si>
    <t>2022-05-30 08:15</t>
  </si>
  <si>
    <t>2022-05-31 06:15</t>
  </si>
  <si>
    <t>2022-05-31 08:15</t>
  </si>
  <si>
    <t>2022-05-31 12:15</t>
  </si>
  <si>
    <t>2022-05-31 14:15</t>
  </si>
  <si>
    <t>2022-05-31 16:15</t>
  </si>
  <si>
    <t>2022-05-31 18:15</t>
  </si>
  <si>
    <t>2022-06-01 06:15</t>
  </si>
  <si>
    <t>2022-06-01 08:15</t>
  </si>
  <si>
    <t>2022-06-01 10:15</t>
  </si>
  <si>
    <t>2022-06-01 14:15</t>
  </si>
  <si>
    <t>2022-06-01 16:15</t>
  </si>
  <si>
    <t>2022-06-01 18:15</t>
  </si>
  <si>
    <t>2022-06-01 20:15</t>
  </si>
  <si>
    <t>2022-06-01 22:15</t>
  </si>
  <si>
    <t>2022-06-02 04:15</t>
  </si>
  <si>
    <t>2022-06-02 06:15</t>
  </si>
  <si>
    <t>2022-06-02 08:15</t>
  </si>
  <si>
    <t>2022-06-02 10:15</t>
  </si>
  <si>
    <t>2022-06-02 12:15</t>
  </si>
  <si>
    <t>2022-06-02 16:15</t>
  </si>
  <si>
    <t>2022-06-02 18:15</t>
  </si>
  <si>
    <t>2022-06-02 20:15</t>
  </si>
  <si>
    <t>2022-06-02 22:15</t>
  </si>
  <si>
    <t>2022-06-03 00:15</t>
  </si>
  <si>
    <t>2022-06-03 08:15</t>
  </si>
  <si>
    <t>2022-06-03 10:15</t>
  </si>
  <si>
    <t>2022-06-03 14:15</t>
  </si>
  <si>
    <t>2022-06-03 18:15</t>
  </si>
  <si>
    <t>2022-06-03 22:15</t>
  </si>
  <si>
    <t>2022-06-04 04:15</t>
  </si>
  <si>
    <t>2022-06-04 06:15</t>
  </si>
  <si>
    <t>2022-06-04 12:15</t>
  </si>
  <si>
    <t>2022-06-04 14:15</t>
  </si>
  <si>
    <t>2022-06-04 16:15</t>
  </si>
  <si>
    <t>2022-06-04 18:15</t>
  </si>
  <si>
    <t>2022-06-04 20:15</t>
  </si>
  <si>
    <t>2022-06-04 22:15</t>
  </si>
  <si>
    <t>2022-06-05 10:15</t>
  </si>
  <si>
    <t>2022-06-05 12:15</t>
  </si>
  <si>
    <t>2022-06-05 14:15</t>
  </si>
  <si>
    <t>2022-06-05 16:15</t>
  </si>
  <si>
    <t>2022-06-05 18:15</t>
  </si>
  <si>
    <t>2022-06-05 20:15</t>
  </si>
  <si>
    <t>2022-06-05 22:15</t>
  </si>
  <si>
    <t>2022-06-06 02:15</t>
  </si>
  <si>
    <t>2022-06-06 04:15</t>
  </si>
  <si>
    <t>2022-06-06 06:15</t>
  </si>
  <si>
    <t>2022-06-06 10:15</t>
  </si>
  <si>
    <t>2022-06-06 12:15</t>
  </si>
  <si>
    <t>2022-06-06 14:15</t>
  </si>
  <si>
    <t>2022-06-06 18:15</t>
  </si>
  <si>
    <t>2022-06-07 04:15</t>
  </si>
  <si>
    <t>2022-06-07 06:15</t>
  </si>
  <si>
    <t>2022-06-07 08:15</t>
  </si>
  <si>
    <t>2022-06-07 18:15</t>
  </si>
  <si>
    <t>2022-06-07 20:15</t>
  </si>
  <si>
    <t>2022-06-07 22:15</t>
  </si>
  <si>
    <t>2022-06-08 00:15</t>
  </si>
  <si>
    <t>2022-06-08 06:15</t>
  </si>
  <si>
    <t>2022-06-08 08:15</t>
  </si>
  <si>
    <t>2022-06-08 10:15</t>
  </si>
  <si>
    <t>2022-06-08 12:15</t>
  </si>
  <si>
    <t>2022-06-08 14:15</t>
  </si>
  <si>
    <t>2022-06-08 16:15</t>
  </si>
  <si>
    <t>2022-06-08 20:15</t>
  </si>
  <si>
    <t>2022-06-09 00:15</t>
  </si>
  <si>
    <t>2022-06-09 02:15</t>
  </si>
  <si>
    <t>2022-06-09 04:15</t>
  </si>
  <si>
    <t>2022-06-09 06:15</t>
  </si>
  <si>
    <t>2022-06-09 08:15</t>
  </si>
  <si>
    <t>2022-06-09 22:15</t>
  </si>
  <si>
    <t>2022-06-10 00:15</t>
  </si>
  <si>
    <t>2022-06-10 04:15</t>
  </si>
  <si>
    <t>2022-06-10 06:15</t>
  </si>
  <si>
    <t>2022-06-10 12:15</t>
  </si>
  <si>
    <t>2022-06-10 20:15</t>
  </si>
  <si>
    <t>2022-06-10 22:15</t>
  </si>
  <si>
    <t>2022-06-11 00:15</t>
  </si>
  <si>
    <t>2022-06-11 04:15</t>
  </si>
  <si>
    <t>2022-06-11 06:15</t>
  </si>
  <si>
    <t>2022-06-11 08:15</t>
  </si>
  <si>
    <t>2022-06-11 12:15</t>
  </si>
  <si>
    <t>2022-06-11 14:15</t>
  </si>
  <si>
    <t>2022-06-11 20:15</t>
  </si>
  <si>
    <t>2022-06-12 00:15</t>
  </si>
  <si>
    <t>2022-06-12 06:15</t>
  </si>
  <si>
    <t>2022-06-12 08:15</t>
  </si>
  <si>
    <t>2022-06-12 10:15</t>
  </si>
  <si>
    <t>2022-06-12 12:15</t>
  </si>
  <si>
    <t>2022-06-12 20:15</t>
  </si>
  <si>
    <t>2022-06-12 22:15</t>
  </si>
  <si>
    <t>2022-06-13 00:15</t>
  </si>
  <si>
    <t>2022-06-13 02:15</t>
  </si>
  <si>
    <t>2022-06-13 04:15</t>
  </si>
  <si>
    <t>2022-06-13 06:15</t>
  </si>
  <si>
    <t>2022-06-13 08:15</t>
  </si>
  <si>
    <t>2022-06-13 10:15</t>
  </si>
  <si>
    <t>2022-06-13 12:15</t>
  </si>
  <si>
    <t>2022-06-13 14:15</t>
  </si>
  <si>
    <t>2022-06-13 16:15</t>
  </si>
  <si>
    <t>2022-06-13 18:15</t>
  </si>
  <si>
    <t>2022-06-13 22:15</t>
  </si>
  <si>
    <t>2022-06-14 06:15</t>
  </si>
  <si>
    <t>2022-06-14 08:15</t>
  </si>
  <si>
    <t>2022-06-14 10:15</t>
  </si>
  <si>
    <t>2022-06-14 14:15</t>
  </si>
  <si>
    <t>2022-06-14 16:15</t>
  </si>
  <si>
    <t>2022-06-14 18:15</t>
  </si>
  <si>
    <t>2022-06-14 20:15</t>
  </si>
  <si>
    <t>2022-06-14 22:15</t>
  </si>
  <si>
    <t>2022-06-15 00:15</t>
  </si>
  <si>
    <t>2022-06-15 06:15</t>
  </si>
  <si>
    <t>2022-06-15 08:15</t>
  </si>
  <si>
    <t>2022-06-15 10:15</t>
  </si>
  <si>
    <t>2022-06-15 12:15</t>
  </si>
  <si>
    <t>2022-06-15 14:15</t>
  </si>
  <si>
    <t>2022-06-15 16:15</t>
  </si>
  <si>
    <t>2022-06-15 18:15</t>
  </si>
  <si>
    <t>2022-06-15 20:15</t>
  </si>
  <si>
    <t>2022-06-15 22:15</t>
  </si>
  <si>
    <t>2022-06-16 00:15</t>
  </si>
  <si>
    <t>2022-06-16 06:15</t>
  </si>
  <si>
    <t>2022-06-16 08:15</t>
  </si>
  <si>
    <t>2022-06-16 10:15</t>
  </si>
  <si>
    <t>2022-06-16 12:15</t>
  </si>
  <si>
    <t>2022-06-16 14:15</t>
  </si>
  <si>
    <t>2022-06-16 16:15</t>
  </si>
  <si>
    <t>2022-06-16 18:15</t>
  </si>
  <si>
    <t>2022-06-16 22:15</t>
  </si>
  <si>
    <t>2022-06-17 00:15</t>
  </si>
  <si>
    <t>2022-06-17 06:15</t>
  </si>
  <si>
    <t>2022-06-17 08:15</t>
  </si>
  <si>
    <t>2022-06-17 10:15</t>
  </si>
  <si>
    <t>2022-06-17 12:15</t>
  </si>
  <si>
    <t>2022-06-17 18:15</t>
  </si>
  <si>
    <t>2022-06-17 20:15</t>
  </si>
  <si>
    <t>2022-06-17 22:15</t>
  </si>
  <si>
    <t>2022-06-18 00:15</t>
  </si>
  <si>
    <t>2022-06-18 04:15</t>
  </si>
  <si>
    <t>2022-06-18 06:15</t>
  </si>
  <si>
    <t>2022-06-18 08:15</t>
  </si>
  <si>
    <t>2022-06-18 10:15</t>
  </si>
  <si>
    <t>2022-06-18 12:15</t>
  </si>
  <si>
    <t>2022-06-18 14:15</t>
  </si>
  <si>
    <t>2022-06-18 16:15</t>
  </si>
  <si>
    <t>2022-06-19 06:15</t>
  </si>
  <si>
    <t>2022-06-19 08:15</t>
  </si>
  <si>
    <t>2022-06-19 10:15</t>
  </si>
  <si>
    <t>2022-06-19 12:15</t>
  </si>
  <si>
    <t>2022-06-19 14:15</t>
  </si>
  <si>
    <t>2022-06-19 16:15</t>
  </si>
  <si>
    <t>2022-06-19 18:15</t>
  </si>
  <si>
    <t>2022-06-19 20:15</t>
  </si>
  <si>
    <t>2022-06-19 22:15</t>
  </si>
  <si>
    <t>2022-06-20 04:15</t>
  </si>
  <si>
    <t>2022-06-20 06:15</t>
  </si>
  <si>
    <t>2022-06-20 08:15</t>
  </si>
  <si>
    <t>2022-06-20 12:15</t>
  </si>
  <si>
    <t>2022-06-20 14:15</t>
  </si>
  <si>
    <t>2022-06-20 18:15</t>
  </si>
  <si>
    <t>2022-06-20 22:15</t>
  </si>
  <si>
    <t>2022-06-21 00:15</t>
  </si>
  <si>
    <t>2022-06-21 04:15</t>
  </si>
  <si>
    <t>2022-06-21 06:15</t>
  </si>
  <si>
    <t>2022-06-21 08:15</t>
  </si>
  <si>
    <t>2022-06-21 10:15</t>
  </si>
  <si>
    <t>2022-06-21 12:15</t>
  </si>
  <si>
    <t>2022-06-21 14:15</t>
  </si>
  <si>
    <t>2022-06-21 16:15</t>
  </si>
  <si>
    <t>2022-06-21 18:15</t>
  </si>
  <si>
    <t>2022-06-21 20:15</t>
  </si>
  <si>
    <t>2022-06-22 06:15</t>
  </si>
  <si>
    <t>2022-06-22 10:15</t>
  </si>
  <si>
    <t>2022-06-22 12:15</t>
  </si>
  <si>
    <t>2022-06-23 06:15</t>
  </si>
  <si>
    <t>2022-06-23 08:15</t>
  </si>
  <si>
    <t>2022-06-23 10:15</t>
  </si>
  <si>
    <t>2022-06-23 12:15</t>
  </si>
  <si>
    <t>2022-06-23 16:15</t>
  </si>
  <si>
    <t>2022-06-23 18:15</t>
  </si>
  <si>
    <t>2022-06-23 20:15</t>
  </si>
  <si>
    <t>2022-06-24 04:15</t>
  </si>
  <si>
    <t>2022-06-24 08:15</t>
  </si>
  <si>
    <t>2022-06-24 10:15</t>
  </si>
  <si>
    <t>2022-06-24 12:15</t>
  </si>
  <si>
    <t>2022-06-24 14:15</t>
  </si>
  <si>
    <t>2022-06-24 18:15</t>
  </si>
  <si>
    <t>2022-06-24 20:15</t>
  </si>
  <si>
    <t>2022-06-24 22:15</t>
  </si>
  <si>
    <t>2022-06-25 00:15</t>
  </si>
  <si>
    <t>2022-06-25 04:15</t>
  </si>
  <si>
    <t>2022-06-25 06:15</t>
  </si>
  <si>
    <t>2022-06-25 08:15</t>
  </si>
  <si>
    <t>2022-06-25 10:15</t>
  </si>
  <si>
    <t>2022-06-25 12:15</t>
  </si>
  <si>
    <t>2022-06-25 14:15</t>
  </si>
  <si>
    <t>2022-06-25 16:15</t>
  </si>
  <si>
    <t>2022-06-25 18:15</t>
  </si>
  <si>
    <t>2022-06-25 20:15</t>
  </si>
  <si>
    <t>2022-06-26 00:15</t>
  </si>
  <si>
    <t>2022-06-26 02:15</t>
  </si>
  <si>
    <t>2022-06-26 04:15</t>
  </si>
  <si>
    <t>2022-06-26 06:15</t>
  </si>
  <si>
    <t>2022-06-26 08:15</t>
  </si>
  <si>
    <t>2022-06-26 10:15</t>
  </si>
  <si>
    <t>2022-06-26 12:15</t>
  </si>
  <si>
    <t>2022-06-26 14:15</t>
  </si>
  <si>
    <t>2022-06-26 16:15</t>
  </si>
  <si>
    <t>2022-06-26 18:16</t>
  </si>
  <si>
    <t>2022-06-26 22:15</t>
  </si>
  <si>
    <t>2022-06-27 00:15</t>
  </si>
  <si>
    <t>2022-06-27 02:15</t>
  </si>
  <si>
    <t>2022-06-27 06:15</t>
  </si>
  <si>
    <t>2022-06-27 08:15</t>
  </si>
  <si>
    <t>2022-06-27 10:15</t>
  </si>
  <si>
    <t>2022-06-27 12:15</t>
  </si>
  <si>
    <t>2022-06-27 14:15</t>
  </si>
  <si>
    <t>2022-06-27 18:15</t>
  </si>
  <si>
    <t>2022-06-27 20:15</t>
  </si>
  <si>
    <t>2022-06-27 22:15</t>
  </si>
  <si>
    <t>2022-06-28 02:15</t>
  </si>
  <si>
    <t>2022-06-28 04:15</t>
  </si>
  <si>
    <t>2022-06-28 06:15</t>
  </si>
  <si>
    <t>2022-06-28 08:15</t>
  </si>
  <si>
    <t>2022-06-28 10:15</t>
  </si>
  <si>
    <t>2022-06-28 14:15</t>
  </si>
  <si>
    <t>2022-06-28 16:15</t>
  </si>
  <si>
    <t>2022-06-28 18:15</t>
  </si>
  <si>
    <t>2022-06-28 20:15</t>
  </si>
  <si>
    <t>2022-06-28 22:15</t>
  </si>
  <si>
    <t>2022-06-29 04:15</t>
  </si>
  <si>
    <t>2022-06-29 06:15</t>
  </si>
  <si>
    <t>2022-06-29 08:15</t>
  </si>
  <si>
    <t>2022-06-29 14:15</t>
  </si>
  <si>
    <t>2022-06-29 16:15</t>
  </si>
  <si>
    <t>2022-06-29 18:15</t>
  </si>
  <si>
    <t>2022-06-29 22:15</t>
  </si>
  <si>
    <t>2022-06-30 00:15</t>
  </si>
  <si>
    <t>2022-06-30 02:15</t>
  </si>
  <si>
    <t>2022-06-30 04:15</t>
  </si>
  <si>
    <t>2022-06-30 06:15</t>
  </si>
  <si>
    <t>2022-06-30 10:15</t>
  </si>
  <si>
    <t>2022-06-30 12:15</t>
  </si>
  <si>
    <t>2022-06-30 14:15</t>
  </si>
  <si>
    <t>2022-06-30 16:15</t>
  </si>
  <si>
    <t>2022-06-30 18:15</t>
  </si>
  <si>
    <t>2022-06-30 22:15</t>
  </si>
  <si>
    <t>2022-07-01 00:15</t>
  </si>
  <si>
    <t>2022-07-01 08:15</t>
  </si>
  <si>
    <t>2022-07-01 10:15</t>
  </si>
  <si>
    <t>2022-07-01 12:15</t>
  </si>
  <si>
    <t>2022-07-01 14:15</t>
  </si>
  <si>
    <t>2022-07-01 16:15</t>
  </si>
  <si>
    <t>2022-07-01 20:15</t>
  </si>
  <si>
    <t>2022-07-01 22:15</t>
  </si>
  <si>
    <t>2022-07-02 20:15</t>
  </si>
  <si>
    <t>2022-07-02 22:15</t>
  </si>
  <si>
    <t>2022-07-03 00:15</t>
  </si>
  <si>
    <t>2022-07-03 08:15</t>
  </si>
  <si>
    <t>2022-07-03 10:15</t>
  </si>
  <si>
    <t>2022-07-03 12:15</t>
  </si>
  <si>
    <t>2022-07-03 14:15</t>
  </si>
  <si>
    <t>2022-07-04 00:15</t>
  </si>
  <si>
    <t>2022-07-04 02:15</t>
  </si>
  <si>
    <t>2022-07-04 04:15</t>
  </si>
  <si>
    <t>2022-07-04 18:15</t>
  </si>
  <si>
    <t>2022-07-04 20:15</t>
  </si>
  <si>
    <t>2022-07-04 22:15</t>
  </si>
  <si>
    <t>2022-07-05 00:15</t>
  </si>
  <si>
    <t>2022-07-05 08:15</t>
  </si>
  <si>
    <t>2022-07-05 12:15</t>
  </si>
  <si>
    <t>2022-07-05 14:15</t>
  </si>
  <si>
    <t>2022-07-05 16:15</t>
  </si>
  <si>
    <t>2022-07-05 18:15</t>
  </si>
  <si>
    <t>2022-07-05 20:15</t>
  </si>
  <si>
    <t>2022-07-05 22:15</t>
  </si>
  <si>
    <t>2022-07-06 00:15</t>
  </si>
  <si>
    <t>2022-07-06 02:15</t>
  </si>
  <si>
    <t>2022-07-06 04:15</t>
  </si>
  <si>
    <t>2022-07-06 06:15</t>
  </si>
  <si>
    <t>2022-07-06 08:15</t>
  </si>
  <si>
    <t>2022-07-06 10:15</t>
  </si>
  <si>
    <t>2022-07-06 14:15</t>
  </si>
  <si>
    <t>2022-07-06 22:15</t>
  </si>
  <si>
    <t>2022-07-07 08:15</t>
  </si>
  <si>
    <t>2022-07-07 10:15</t>
  </si>
  <si>
    <t>2022-07-07 12:15</t>
  </si>
  <si>
    <t>2022-07-07 14:15</t>
  </si>
  <si>
    <t>2022-07-07 18:15</t>
  </si>
  <si>
    <t>2022-07-07 20:15</t>
  </si>
  <si>
    <t>2022-07-07 22:15</t>
  </si>
  <si>
    <t>2022-07-08 10:15</t>
  </si>
  <si>
    <t>2022-07-08 12:15</t>
  </si>
  <si>
    <t>2022-07-08 14:15</t>
  </si>
  <si>
    <t>2022-07-08 16:15</t>
  </si>
  <si>
    <t>2022-07-08 18:15</t>
  </si>
  <si>
    <t>2022-07-08 20:15</t>
  </si>
  <si>
    <t>2022-07-08 22:15</t>
  </si>
  <si>
    <t>2022-07-09 00:15</t>
  </si>
  <si>
    <t>2022-07-09 02:15</t>
  </si>
  <si>
    <t>2022-07-09 04:15</t>
  </si>
  <si>
    <t>2022-07-09 06:15</t>
  </si>
  <si>
    <t>2022-07-09 08:15</t>
  </si>
  <si>
    <t>2022-07-09 10:15</t>
  </si>
  <si>
    <t>2022-07-09 12:15</t>
  </si>
  <si>
    <t>2022-07-09 14:15</t>
  </si>
  <si>
    <t>2022-07-09 16:15</t>
  </si>
  <si>
    <t>2022-07-09 18:15</t>
  </si>
  <si>
    <t>2022-07-09 20:15</t>
  </si>
  <si>
    <t>2022-07-09 22:15</t>
  </si>
  <si>
    <t>2022-07-10 00:15</t>
  </si>
  <si>
    <t>2022-07-10 06:15</t>
  </si>
  <si>
    <t>2022-07-10 08:15</t>
  </si>
  <si>
    <t>2022-07-10 10:15</t>
  </si>
  <si>
    <t>2022-07-10 12:15</t>
  </si>
  <si>
    <t>2022-07-10 14:15</t>
  </si>
  <si>
    <t>2022-07-10 16:15</t>
  </si>
  <si>
    <t>2022-07-10 18:15</t>
  </si>
  <si>
    <t>2022-07-10 20:15</t>
  </si>
  <si>
    <t>2022-07-10 22:15</t>
  </si>
  <si>
    <t>2022-07-11 00:15</t>
  </si>
  <si>
    <t>2022-07-11 02:15</t>
  </si>
  <si>
    <t>2022-07-11 04:15</t>
  </si>
  <si>
    <t>2022-07-11 06:15</t>
  </si>
  <si>
    <t>2022-07-11 08:15</t>
  </si>
  <si>
    <t>2022-07-11 10:15</t>
  </si>
  <si>
    <t>2022-07-11 12:15</t>
  </si>
  <si>
    <t>2022-07-11 14:15</t>
  </si>
  <si>
    <t>2022-07-11 16:15</t>
  </si>
  <si>
    <t>2022-07-11 18:15</t>
  </si>
  <si>
    <t>2022-07-11 20:15</t>
  </si>
  <si>
    <t>2022-07-11 22:15</t>
  </si>
  <si>
    <t>2022-07-12 06:15</t>
  </si>
  <si>
    <t>2022-07-12 08:15</t>
  </si>
  <si>
    <t>2022-07-12 10:15</t>
  </si>
  <si>
    <t>2022-07-12 12:15</t>
  </si>
  <si>
    <t>2022-07-12 14:15</t>
  </si>
  <si>
    <t>2022-07-12 16:15</t>
  </si>
  <si>
    <t>2022-07-12 18:15</t>
  </si>
  <si>
    <t>2022-07-12 20:15</t>
  </si>
  <si>
    <t>2022-07-13 18:15</t>
  </si>
  <si>
    <t>2022-07-13 20:15</t>
  </si>
  <si>
    <t>2022-07-13 22:15</t>
  </si>
  <si>
    <t>2022-07-14 00:15</t>
  </si>
  <si>
    <t>2022-07-14 02:15</t>
  </si>
  <si>
    <t>2022-07-14 04:15</t>
  </si>
  <si>
    <t>2022-07-14 06:15</t>
  </si>
  <si>
    <t>2022-07-14 08:15</t>
  </si>
  <si>
    <t>2022-07-14 10:15</t>
  </si>
  <si>
    <t>2022-07-14 12:15</t>
  </si>
  <si>
    <t>2022-07-14 18:15</t>
  </si>
  <si>
    <t>2022-07-14 22:15</t>
  </si>
  <si>
    <t>2022-07-15 06:15</t>
  </si>
  <si>
    <t>2022-07-15 08:15</t>
  </si>
  <si>
    <t>2022-07-15 10:15</t>
  </si>
  <si>
    <t>2022-07-15 14:15</t>
  </si>
  <si>
    <t>2022-07-15 16:15</t>
  </si>
  <si>
    <t>2022-07-15 18:15</t>
  </si>
  <si>
    <t>2022-07-16 02:15</t>
  </si>
  <si>
    <t>2022-07-16 04:15</t>
  </si>
  <si>
    <t>2022-07-16 06:15</t>
  </si>
  <si>
    <t>2022-07-16 08:15</t>
  </si>
  <si>
    <t>2022-07-16 10:15</t>
  </si>
  <si>
    <t>2022-07-16 12:15</t>
  </si>
  <si>
    <t>2022-07-16 18:15</t>
  </si>
  <si>
    <t>2022-07-16 20:15</t>
  </si>
  <si>
    <t>2022-07-16 22:15</t>
  </si>
  <si>
    <t>2022-07-17 00:15</t>
  </si>
  <si>
    <t>2022-07-17 06:15</t>
  </si>
  <si>
    <t>2022-07-17 08:15</t>
  </si>
  <si>
    <t>2022-07-17 10:15</t>
  </si>
  <si>
    <t>2022-07-17 12:15</t>
  </si>
  <si>
    <t>2022-07-17 14:15</t>
  </si>
  <si>
    <t>2022-07-17 18:15</t>
  </si>
  <si>
    <t>2022-07-17 20:15</t>
  </si>
  <si>
    <t>2022-07-17 22:15</t>
  </si>
  <si>
    <t>2022-07-18 02:15</t>
  </si>
  <si>
    <t>2022-07-18 04:15</t>
  </si>
  <si>
    <t>2022-07-18 06:15</t>
  </si>
  <si>
    <t>2022-07-18 08:15</t>
  </si>
  <si>
    <t>2022-07-18 10:15</t>
  </si>
  <si>
    <t>2022-07-18 12:15</t>
  </si>
  <si>
    <t>2022-07-18 14:15</t>
  </si>
  <si>
    <t>2022-07-18 20:15</t>
  </si>
  <si>
    <t>2022-07-18 22:15</t>
  </si>
  <si>
    <t>2022-07-19 06:15</t>
  </si>
  <si>
    <t>2022-07-19 10:15</t>
  </si>
  <si>
    <t>2022-07-19 12:15</t>
  </si>
  <si>
    <t>2022-07-19 18:15</t>
  </si>
  <si>
    <t>2022-07-19 20:15</t>
  </si>
  <si>
    <t>2022-07-19 22:15</t>
  </si>
  <si>
    <t>2022-07-20 00:15</t>
  </si>
  <si>
    <t>2022-07-20 06:15</t>
  </si>
  <si>
    <t>2022-07-20 08:15</t>
  </si>
  <si>
    <t>2022-07-20 12:15</t>
  </si>
  <si>
    <t>2022-07-20 14:15</t>
  </si>
  <si>
    <t>2022-07-20 16:15</t>
  </si>
  <si>
    <t>2022-07-20 18:15</t>
  </si>
  <si>
    <t>2022-07-20 20:15</t>
  </si>
  <si>
    <t>2022-07-20 22:15</t>
  </si>
  <si>
    <t>2022-07-21 20:15</t>
  </si>
  <si>
    <t>2022-07-21 22:15</t>
  </si>
  <si>
    <t>2022-07-22 14:15</t>
  </si>
  <si>
    <t>2022-07-22 16:15</t>
  </si>
  <si>
    <t>2022-07-22 18:15</t>
  </si>
  <si>
    <t>2022-07-22 20:15</t>
  </si>
  <si>
    <t>2022-07-22 22:15</t>
  </si>
  <si>
    <t>2022-07-23 00:15</t>
  </si>
  <si>
    <t>2022-07-23 02:15</t>
  </si>
  <si>
    <t>2022-07-23 06:15</t>
  </si>
  <si>
    <t>2022-07-23 08:15</t>
  </si>
  <si>
    <t>2022-07-23 10:15</t>
  </si>
  <si>
    <t>2022-07-23 16:15</t>
  </si>
  <si>
    <t>2022-07-23 18:15</t>
  </si>
  <si>
    <t>2022-07-23 20:15</t>
  </si>
  <si>
    <t>2022-07-23 22:15</t>
  </si>
  <si>
    <t>2022-07-24 00:15</t>
  </si>
  <si>
    <t>2022-07-24 14:15</t>
  </si>
  <si>
    <t>2022-07-24 16:15</t>
  </si>
  <si>
    <t>2022-07-24 18:15</t>
  </si>
  <si>
    <t>2022-07-24 20:15</t>
  </si>
  <si>
    <t>2022-07-25 20:15</t>
  </si>
  <si>
    <t>2022-07-25 22:15</t>
  </si>
  <si>
    <t>2022-07-26 00:15</t>
  </si>
  <si>
    <t>2022-07-26 04:15</t>
  </si>
  <si>
    <t>2022-07-26 06:15</t>
  </si>
  <si>
    <t>2022-07-26 16:15</t>
  </si>
  <si>
    <t>2022-07-26 18:15</t>
  </si>
  <si>
    <t>2022-07-26 22:15</t>
  </si>
  <si>
    <t>2022-07-27 00:15</t>
  </si>
  <si>
    <t>2022-07-27 06:15</t>
  </si>
  <si>
    <t>2022-07-27 08:15</t>
  </si>
  <si>
    <t>2022-07-27 12:15</t>
  </si>
  <si>
    <t>2022-07-27 14:15</t>
  </si>
  <si>
    <t>2022-07-27 16:15</t>
  </si>
  <si>
    <t>2022-07-27 20:15</t>
  </si>
  <si>
    <t>2022-07-27 22:15</t>
  </si>
  <si>
    <t>2022-07-28 00:15</t>
  </si>
  <si>
    <t>2022-07-28 10:15</t>
  </si>
  <si>
    <t>2022-07-28 12:15</t>
  </si>
  <si>
    <t>2022-07-28 16:15</t>
  </si>
  <si>
    <t>2022-07-28 18:15</t>
  </si>
  <si>
    <t>2022-07-28 20:15</t>
  </si>
  <si>
    <t>2022-07-28 22:15</t>
  </si>
  <si>
    <t>2022-07-29 00:15</t>
  </si>
  <si>
    <t>2022-07-29 10:15</t>
  </si>
  <si>
    <t>2022-07-29 12:15</t>
  </si>
  <si>
    <t>2022-07-29 14:15</t>
  </si>
  <si>
    <t>2022-07-29 16:15</t>
  </si>
  <si>
    <t>2022-07-29 18:15</t>
  </si>
  <si>
    <t>2022-07-29 20:15</t>
  </si>
  <si>
    <t>2022-07-29 22:15</t>
  </si>
  <si>
    <t>2022-07-30 08:15</t>
  </si>
  <si>
    <t>2022-07-30 10:15</t>
  </si>
  <si>
    <t>2022-07-30 12:15</t>
  </si>
  <si>
    <t>2022-07-30 16:15</t>
  </si>
  <si>
    <t>2022-07-30 18:15</t>
  </si>
  <si>
    <t>2022-07-30 20:15</t>
  </si>
  <si>
    <t>2022-07-30 22:15</t>
  </si>
  <si>
    <t>2022-07-31 06:15</t>
  </si>
  <si>
    <t>2022-07-31 08:15</t>
  </si>
  <si>
    <t>2022-07-31 10:15</t>
  </si>
  <si>
    <t>2022-07-31 12:15</t>
  </si>
  <si>
    <t>2022-07-31 14:15</t>
  </si>
  <si>
    <t>2022-07-31 16:15</t>
  </si>
  <si>
    <t>2022-07-31 18:15</t>
  </si>
  <si>
    <t>2022-07-31 20:15</t>
  </si>
  <si>
    <t>2022-07-31 22:15</t>
  </si>
  <si>
    <t>2022-08-01 00:15</t>
  </si>
  <si>
    <t>2022-08-01 04:15</t>
  </si>
  <si>
    <t>2022-08-01 06:15</t>
  </si>
  <si>
    <t>2022-08-01 08:15</t>
  </si>
  <si>
    <t>2022-08-01 20:15</t>
  </si>
  <si>
    <t>2022-08-01 22:15</t>
  </si>
  <si>
    <t>2022-08-02 00:15</t>
  </si>
  <si>
    <t>2022-08-02 04:15</t>
  </si>
  <si>
    <t>2022-08-02 06:15</t>
  </si>
  <si>
    <t>2022-08-02 08:15</t>
  </si>
  <si>
    <t>2022-08-02 10:15</t>
  </si>
  <si>
    <t>2022-08-02 12:15</t>
  </si>
  <si>
    <t>2022-08-02 14:15</t>
  </si>
  <si>
    <t>2022-08-02 16:15</t>
  </si>
  <si>
    <t>2022-08-03 06:15</t>
  </si>
  <si>
    <t>2022-08-03 08:15</t>
  </si>
  <si>
    <t>2022-08-03 10:15</t>
  </si>
  <si>
    <t>2022-08-03 12:15</t>
  </si>
  <si>
    <t>2022-08-03 16:15</t>
  </si>
  <si>
    <t>2022-08-03 18:15</t>
  </si>
  <si>
    <t>2022-08-03 20:15</t>
  </si>
  <si>
    <t>2022-08-03 22:15</t>
  </si>
  <si>
    <t>2022-08-04 00:15</t>
  </si>
  <si>
    <t>2022-08-04 02:15</t>
  </si>
  <si>
    <t>2022-08-04 04:15</t>
  </si>
  <si>
    <t>2022-08-04 06:15</t>
  </si>
  <si>
    <t>2022-08-04 08:15</t>
  </si>
  <si>
    <t>2022-08-04 10:15</t>
  </si>
  <si>
    <t>2022-08-04 12:15</t>
  </si>
  <si>
    <t>2022-08-04 14:15</t>
  </si>
  <si>
    <t>2022-08-04 16:15</t>
  </si>
  <si>
    <t>2022-08-04 22:15</t>
  </si>
  <si>
    <t>2022-08-05 00:15</t>
  </si>
  <si>
    <t>2022-08-05 02:15</t>
  </si>
  <si>
    <t>2022-08-05 04:15</t>
  </si>
  <si>
    <t>2022-08-05 06:15</t>
  </si>
  <si>
    <t>2022-08-05 08:15</t>
  </si>
  <si>
    <t>2022-08-05 12:15</t>
  </si>
  <si>
    <t>2022-08-05 14:15</t>
  </si>
  <si>
    <t>2022-08-05 18:15</t>
  </si>
  <si>
    <t>2022-08-05 20:15</t>
  </si>
  <si>
    <t>2022-08-06 00:15</t>
  </si>
  <si>
    <t>2022-08-06 02:15</t>
  </si>
  <si>
    <t>2022-08-06 04:15</t>
  </si>
  <si>
    <t>2022-08-06 06:15</t>
  </si>
  <si>
    <t>2022-08-06 10:15</t>
  </si>
  <si>
    <t>2022-08-06 12:15</t>
  </si>
  <si>
    <t>2022-08-06 14:15</t>
  </si>
  <si>
    <t>2022-08-06 16:15</t>
  </si>
  <si>
    <t>2022-08-06 18:15</t>
  </si>
  <si>
    <t>2022-08-06 20:15</t>
  </si>
  <si>
    <t>2022-08-06 22:15</t>
  </si>
  <si>
    <t>2022-08-07 02:15</t>
  </si>
  <si>
    <t>2022-08-07 04:15</t>
  </si>
  <si>
    <t>2022-08-07 06:15</t>
  </si>
  <si>
    <t>2022-08-07 08:15</t>
  </si>
  <si>
    <t>2022-08-07 10:15</t>
  </si>
  <si>
    <t>2022-08-07 12:15</t>
  </si>
  <si>
    <t>2022-08-07 14:15</t>
  </si>
  <si>
    <t>2022-08-07 20:15</t>
  </si>
  <si>
    <t>2022-08-07 22:15</t>
  </si>
  <si>
    <t>2022-08-08 00:15</t>
  </si>
  <si>
    <t>2022-08-08 02:15</t>
  </si>
  <si>
    <t>2022-08-08 04:15</t>
  </si>
  <si>
    <t>2022-08-08 06:15</t>
  </si>
  <si>
    <t>2022-08-08 08:15</t>
  </si>
  <si>
    <t>2022-08-08 10:15</t>
  </si>
  <si>
    <t>2022-08-08 12:15</t>
  </si>
  <si>
    <t>2022-08-08 14:15</t>
  </si>
  <si>
    <t>2022-08-08 18:15</t>
  </si>
  <si>
    <t>2022-08-08 22:15</t>
  </si>
  <si>
    <t>2022-08-09 00:15</t>
  </si>
  <si>
    <t>2022-08-09 02:15</t>
  </si>
  <si>
    <t>2022-08-09 06:15</t>
  </si>
  <si>
    <t>2022-08-09 08:15</t>
  </si>
  <si>
    <t>2022-08-09 10:15</t>
  </si>
  <si>
    <t>2022-08-09 12:15</t>
  </si>
  <si>
    <t>2022-08-09 14:15</t>
  </si>
  <si>
    <t>2022-08-09 16:15</t>
  </si>
  <si>
    <t>2022-08-09 18:15</t>
  </si>
  <si>
    <t>2022-08-09 20:15</t>
  </si>
  <si>
    <t>2022-08-09 22:15</t>
  </si>
  <si>
    <t>2022-08-10 00:15</t>
  </si>
  <si>
    <t>2022-08-10 02:15</t>
  </si>
  <si>
    <t>2022-08-10 04:15</t>
  </si>
  <si>
    <t>2022-08-10 06:15</t>
  </si>
  <si>
    <t>2022-08-10 08:15</t>
  </si>
  <si>
    <t>2022-08-10 10:15</t>
  </si>
  <si>
    <t>2022-08-10 12:15</t>
  </si>
  <si>
    <t>2022-08-10 14:19</t>
  </si>
  <si>
    <t>2022-08-10 16:15</t>
  </si>
  <si>
    <t>2022-08-10 18:15</t>
  </si>
  <si>
    <t>2022-08-10 20:15</t>
  </si>
  <si>
    <t>2022-08-10 22:15</t>
  </si>
  <si>
    <t>2022-08-11 00:15</t>
  </si>
  <si>
    <t>2022-08-11 02:15</t>
  </si>
  <si>
    <t>2022-08-11 04:15</t>
  </si>
  <si>
    <t>2022-08-11 06:15</t>
  </si>
  <si>
    <t>2022-08-11 08:15</t>
  </si>
  <si>
    <t>2022-08-11 10:15</t>
  </si>
  <si>
    <t>2022-08-11 12:15</t>
  </si>
  <si>
    <t>2022-08-11 14:16</t>
  </si>
  <si>
    <t>2022-08-11 16:15</t>
  </si>
  <si>
    <t>2022-08-11 18:15</t>
  </si>
  <si>
    <t>2022-08-11 20:15</t>
  </si>
  <si>
    <t>2022-08-11 22:15</t>
  </si>
  <si>
    <t>2022-08-12 00:15</t>
  </si>
  <si>
    <t>2022-08-12 02:15</t>
  </si>
  <si>
    <t>2022-08-12 04:15</t>
  </si>
  <si>
    <t>2022-08-12 06:15</t>
  </si>
  <si>
    <t>2022-08-12 08:15</t>
  </si>
  <si>
    <t>2022-08-12 10:15</t>
  </si>
  <si>
    <t>2022-08-12 12:15</t>
  </si>
  <si>
    <t>2022-08-12 14:15</t>
  </si>
  <si>
    <t>2022-08-12 16:15</t>
  </si>
  <si>
    <t>2022-08-12 18:15</t>
  </si>
  <si>
    <t>2022-08-12 20:15</t>
  </si>
  <si>
    <t>2022-08-12 22:15</t>
  </si>
  <si>
    <t>2022-08-13 00:15</t>
  </si>
  <si>
    <t>2022-08-13 04:15</t>
  </si>
  <si>
    <t>2022-08-13 06:15</t>
  </si>
  <si>
    <t>2022-08-13 08:15</t>
  </si>
  <si>
    <t>2022-08-13 10:15</t>
  </si>
  <si>
    <t>2022-08-13 12:15</t>
  </si>
  <si>
    <t>2022-08-13 14:15</t>
  </si>
  <si>
    <t>2022-08-13 16:15</t>
  </si>
  <si>
    <t>2022-08-13 18:15</t>
  </si>
  <si>
    <t>2022-08-13 20:15</t>
  </si>
  <si>
    <t>2022-08-13 22:15</t>
  </si>
  <si>
    <t>2022-08-14 00:15</t>
  </si>
  <si>
    <t>2022-08-14 02:15</t>
  </si>
  <si>
    <t>2022-08-14 04:15</t>
  </si>
  <si>
    <t>2022-08-14 10:15</t>
  </si>
  <si>
    <t>2022-08-14 12:15</t>
  </si>
  <si>
    <t>2022-08-14 14:15</t>
  </si>
  <si>
    <t>2022-08-14 16:15</t>
  </si>
  <si>
    <t>2022-08-14 18:15</t>
  </si>
  <si>
    <t>2022-08-14 20:15</t>
  </si>
  <si>
    <t>2022-08-14 22:15</t>
  </si>
  <si>
    <t>2022-08-15 00:15</t>
  </si>
  <si>
    <t>2022-08-15 02:15</t>
  </si>
  <si>
    <t>2022-08-15 04:15</t>
  </si>
  <si>
    <t>2022-08-15 06:15</t>
  </si>
  <si>
    <t>2022-08-15 08:15</t>
  </si>
  <si>
    <t>2022-08-15 10:15</t>
  </si>
  <si>
    <t>2022-08-15 12:15</t>
  </si>
  <si>
    <t>2022-08-15 14:15</t>
  </si>
  <si>
    <t>2022-08-15 22:15</t>
  </si>
  <si>
    <t>2022-08-16 00:15</t>
  </si>
  <si>
    <t>2022-08-16 08:15</t>
  </si>
  <si>
    <t>2022-08-16 14:15</t>
  </si>
  <si>
    <t>2022-08-16 16:15</t>
  </si>
  <si>
    <t>2022-08-16 18:15</t>
  </si>
  <si>
    <t>2022-08-16 20:15</t>
  </si>
  <si>
    <t>2022-08-16 22:15</t>
  </si>
  <si>
    <t>2022-08-17 00:15</t>
  </si>
  <si>
    <t>2022-08-17 02:15</t>
  </si>
  <si>
    <t>2022-08-17 04:15</t>
  </si>
  <si>
    <t>2022-08-17 06:15</t>
  </si>
  <si>
    <t>2022-08-17 10:15</t>
  </si>
  <si>
    <t>2022-08-17 12:15</t>
  </si>
  <si>
    <t>2022-08-17 14:15</t>
  </si>
  <si>
    <t>2022-08-17 16:15</t>
  </si>
  <si>
    <t>2022-08-17 18:15</t>
  </si>
  <si>
    <t>2022-08-17 20:15</t>
  </si>
  <si>
    <t>2022-08-17 22:15</t>
  </si>
  <si>
    <t>2022-08-18 00:15</t>
  </si>
  <si>
    <t>2022-08-18 02:15</t>
  </si>
  <si>
    <t>2022-08-18 04:15</t>
  </si>
  <si>
    <t>2022-08-18 06:15</t>
  </si>
  <si>
    <t>2022-08-18 10:15</t>
  </si>
  <si>
    <t>2022-08-18 12:15</t>
  </si>
  <si>
    <t>2022-08-18 14:15</t>
  </si>
  <si>
    <t>2022-08-18 16:15</t>
  </si>
  <si>
    <t>2022-08-18 20:15</t>
  </si>
  <si>
    <t>2022-08-18 22:15</t>
  </si>
  <si>
    <t>2022-08-19 00:15</t>
  </si>
  <si>
    <t>2022-08-19 02:15</t>
  </si>
  <si>
    <t>2022-08-19 04:15</t>
  </si>
  <si>
    <t>2022-08-19 06:15</t>
  </si>
  <si>
    <t>2022-08-19 08:15</t>
  </si>
  <si>
    <t>2022-08-19 10:15</t>
  </si>
  <si>
    <t>2022-08-19 12:15</t>
  </si>
  <si>
    <t>2022-08-19 14:15</t>
  </si>
  <si>
    <t>2022-08-19 16:15</t>
  </si>
  <si>
    <t>2022-08-19 18:15</t>
  </si>
  <si>
    <t>2022-08-19 20:15</t>
  </si>
  <si>
    <t>2022-08-19 22:15</t>
  </si>
  <si>
    <t>2022-08-20 00:15</t>
  </si>
  <si>
    <t>2022-08-20 02:15</t>
  </si>
  <si>
    <t>2022-08-20 04:15</t>
  </si>
  <si>
    <t>2022-08-20 06:15</t>
  </si>
  <si>
    <t>2022-08-20 08:15</t>
  </si>
  <si>
    <t>2022-08-20 10:15</t>
  </si>
  <si>
    <t>2022-08-20 12:15</t>
  </si>
  <si>
    <t>2022-08-20 14:15</t>
  </si>
  <si>
    <t>2022-08-20 18:15</t>
  </si>
  <si>
    <t>2022-08-20 20:15</t>
  </si>
  <si>
    <t>2022-08-20 22:15</t>
  </si>
  <si>
    <t>2022-08-21 00:15</t>
  </si>
  <si>
    <t>2022-08-21 02:15</t>
  </si>
  <si>
    <t>2022-08-21 04:15</t>
  </si>
  <si>
    <t>2022-08-21 06:15</t>
  </si>
  <si>
    <t>2022-08-21 08:15</t>
  </si>
  <si>
    <t>2022-08-21 10:15</t>
  </si>
  <si>
    <t>2022-08-21 12:15</t>
  </si>
  <si>
    <t>2022-08-21 14:15</t>
  </si>
  <si>
    <t>2022-08-21 16:15</t>
  </si>
  <si>
    <t>2022-08-21 18:15</t>
  </si>
  <si>
    <t>2022-08-21 20:15</t>
  </si>
  <si>
    <t>2022-08-21 22:15</t>
  </si>
  <si>
    <t>2022-08-22 00:15</t>
  </si>
  <si>
    <t>2022-08-22 02:15</t>
  </si>
  <si>
    <t>2022-08-22 04:15</t>
  </si>
  <si>
    <t>2022-08-22 06:15</t>
  </si>
  <si>
    <t>2022-08-22 08:15</t>
  </si>
  <si>
    <t>2022-08-22 10:15</t>
  </si>
  <si>
    <t>2022-08-22 18:15</t>
  </si>
  <si>
    <t>2022-08-22 20:15</t>
  </si>
  <si>
    <t>2022-08-22 22:15</t>
  </si>
  <si>
    <t>2022-08-23 00:15</t>
  </si>
  <si>
    <t>2022-08-23 02:15</t>
  </si>
  <si>
    <t>2022-08-23 04:15</t>
  </si>
  <si>
    <t>2022-08-23 06:15</t>
  </si>
  <si>
    <t>2022-08-23 08:15</t>
  </si>
  <si>
    <t>2022-08-23 10:15</t>
  </si>
  <si>
    <t>2022-08-23 12:15</t>
  </si>
  <si>
    <t>2022-08-23 14:15</t>
  </si>
  <si>
    <t>2022-08-23 16:15</t>
  </si>
  <si>
    <t>2022-08-23 18:15</t>
  </si>
  <si>
    <t>2022-08-23 20:15</t>
  </si>
  <si>
    <t>2022-08-23 22:15</t>
  </si>
  <si>
    <t>2022-08-24 00:15</t>
  </si>
  <si>
    <t>2022-08-24 02:15</t>
  </si>
  <si>
    <t>2022-08-24 04:15</t>
  </si>
  <si>
    <t>2022-08-24 06:15</t>
  </si>
  <si>
    <t>2022-08-24 08:15</t>
  </si>
  <si>
    <t>2022-08-24 10:15</t>
  </si>
  <si>
    <t>2022-08-24 12:15</t>
  </si>
  <si>
    <t>2022-08-24 14:15</t>
  </si>
  <si>
    <t>2022-08-24 16:15</t>
  </si>
  <si>
    <t>2022-08-24 18:15</t>
  </si>
  <si>
    <t>2022-08-24 20:15</t>
  </si>
  <si>
    <t>2022-08-24 22:15</t>
  </si>
  <si>
    <t>2022-08-25 02:15</t>
  </si>
  <si>
    <t>2022-08-25 04:15</t>
  </si>
  <si>
    <t>2022-08-25 06:15</t>
  </si>
  <si>
    <t>2022-08-25 08:15</t>
  </si>
  <si>
    <t>2022-08-25 10:15</t>
  </si>
  <si>
    <t>2022-08-25 12:15</t>
  </si>
  <si>
    <t>2022-08-25 14:15</t>
  </si>
  <si>
    <t>2022-08-25 18:15</t>
  </si>
  <si>
    <t>2022-08-25 20:15</t>
  </si>
  <si>
    <t>2022-08-26 00:15</t>
  </si>
  <si>
    <t>2022-08-26 02:15</t>
  </si>
  <si>
    <t>2022-08-26 04:15</t>
  </si>
  <si>
    <t>2022-08-26 06:15</t>
  </si>
  <si>
    <t>2022-08-26 08:15</t>
  </si>
  <si>
    <t>2022-08-26 10:15</t>
  </si>
  <si>
    <t>2022-08-26 12:15</t>
  </si>
  <si>
    <t>2022-08-26 14:15</t>
  </si>
  <si>
    <t>2022-08-26 16:15</t>
  </si>
  <si>
    <t>2022-08-27 00:15</t>
  </si>
  <si>
    <t>2022-08-27 02:15</t>
  </si>
  <si>
    <t>2022-08-27 04:15</t>
  </si>
  <si>
    <t>2022-08-27 06:15</t>
  </si>
  <si>
    <t>2022-08-27 08:15</t>
  </si>
  <si>
    <t>2022-08-27 10:15</t>
  </si>
  <si>
    <t>2022-08-27 12:15</t>
  </si>
  <si>
    <t>2022-08-27 14:15</t>
  </si>
  <si>
    <t>2022-08-27 18:15</t>
  </si>
  <si>
    <t>2022-08-27 20:15</t>
  </si>
  <si>
    <t>2022-08-27 22:15</t>
  </si>
  <si>
    <t>2022-08-28 16:15</t>
  </si>
  <si>
    <t>2022-08-28 18:15</t>
  </si>
  <si>
    <t>2022-08-28 20:15</t>
  </si>
  <si>
    <t>2022-08-28 22:15</t>
  </si>
  <si>
    <t>2022-08-29 00:15</t>
  </si>
  <si>
    <t>2022-08-29 02:15</t>
  </si>
  <si>
    <t>2022-08-29 04:15</t>
  </si>
  <si>
    <t>2022-08-29 06:15</t>
  </si>
  <si>
    <t>2022-08-29 08:15</t>
  </si>
  <si>
    <t>2022-08-29 10:15</t>
  </si>
  <si>
    <t>2022-08-29 12:15</t>
  </si>
  <si>
    <t>2022-08-29 14:15</t>
  </si>
  <si>
    <t>2022-08-29 16:15</t>
  </si>
  <si>
    <t>2022-08-29 18:15</t>
  </si>
  <si>
    <t>2022-08-29 20:15</t>
  </si>
  <si>
    <t>2022-08-29 22:15</t>
  </si>
  <si>
    <t>2022-08-30 00:15</t>
  </si>
  <si>
    <t>2022-08-30 02:15</t>
  </si>
  <si>
    <t>2022-08-30 06:15</t>
  </si>
  <si>
    <t>2022-08-30 08:15</t>
  </si>
  <si>
    <t>2022-08-30 10:15</t>
  </si>
  <si>
    <t>2022-08-30 12:15</t>
  </si>
  <si>
    <t>2022-08-30 14:15</t>
  </si>
  <si>
    <t>2022-08-30 16:15</t>
  </si>
  <si>
    <t>2022-08-30 18:15</t>
  </si>
  <si>
    <t>2022-08-30 20:15</t>
  </si>
  <si>
    <t>2022-08-30 22:15</t>
  </si>
  <si>
    <t>2022-08-31 00:15</t>
  </si>
  <si>
    <t>2022-08-31 02:15</t>
  </si>
  <si>
    <t>2022-08-31 04:15</t>
  </si>
  <si>
    <t>2022-08-31 06:15</t>
  </si>
  <si>
    <t>2022-08-31 08:15</t>
  </si>
  <si>
    <t>2022-08-31 10:15</t>
  </si>
  <si>
    <t>2022-08-31 12:15</t>
  </si>
  <si>
    <t>2022-09-01 18:15</t>
  </si>
  <si>
    <t>2022-09-01 22:15</t>
  </si>
  <si>
    <t>2022-09-02 00:15</t>
  </si>
  <si>
    <t>2022-09-02 02:15</t>
  </si>
  <si>
    <t>2022-09-02 04:15</t>
  </si>
  <si>
    <t>2022-09-02 06:15</t>
  </si>
  <si>
    <t>2022-09-02 08:15</t>
  </si>
  <si>
    <t>2022-09-02 10:15</t>
  </si>
  <si>
    <t>2022-09-02 12:15</t>
  </si>
  <si>
    <t>2022-09-02 14:15</t>
  </si>
  <si>
    <t>2022-09-02 16:15</t>
  </si>
  <si>
    <t>2022-09-02 18:15</t>
  </si>
  <si>
    <t>2022-09-02 20:15</t>
  </si>
  <si>
    <t>2022-09-03 00:15</t>
  </si>
  <si>
    <t>2022-09-03 02:15</t>
  </si>
  <si>
    <t>2022-09-03 04:15</t>
  </si>
  <si>
    <t>2022-09-03 06:15</t>
  </si>
  <si>
    <t>2022-09-03 08:15</t>
  </si>
  <si>
    <t>2022-09-03 10:15</t>
  </si>
  <si>
    <t>2022-09-03 12:15</t>
  </si>
  <si>
    <t>2022-09-03 14:15</t>
  </si>
  <si>
    <t>2022-09-03 16:15</t>
  </si>
  <si>
    <t>2022-09-03 22:15</t>
  </si>
  <si>
    <t>2022-09-04 00:15</t>
  </si>
  <si>
    <t>2022-09-04 02:15</t>
  </si>
  <si>
    <t>2022-09-04 04:15</t>
  </si>
  <si>
    <t>2022-09-04 06:15</t>
  </si>
  <si>
    <t>2022-09-04 08:15</t>
  </si>
  <si>
    <t>2022-09-04 10:15</t>
  </si>
  <si>
    <t>2022-09-04 12:15</t>
  </si>
  <si>
    <t>2022-09-04 14:15</t>
  </si>
  <si>
    <t>2022-09-04 16:15</t>
  </si>
  <si>
    <t>2022-09-04 18:15</t>
  </si>
  <si>
    <t>2022-09-04 20:15</t>
  </si>
  <si>
    <t>2022-09-05 00:15</t>
  </si>
  <si>
    <t>2022-09-05 02:15</t>
  </si>
  <si>
    <t>2022-09-05 04:15</t>
  </si>
  <si>
    <t>2022-09-05 06:15</t>
  </si>
  <si>
    <t>2022-09-05 08:15</t>
  </si>
  <si>
    <t>2022-09-05 10:15</t>
  </si>
  <si>
    <t>2022-09-05 12:15</t>
  </si>
  <si>
    <t>2022-09-05 14:15</t>
  </si>
  <si>
    <t>2022-09-05 16:15</t>
  </si>
  <si>
    <t>2022-09-05 18:15</t>
  </si>
  <si>
    <t>2022-09-05 20:15</t>
  </si>
  <si>
    <t>2022-09-05 22:15</t>
  </si>
  <si>
    <t>2022-09-06 00:15</t>
  </si>
  <si>
    <t>2022-09-06 02:15</t>
  </si>
  <si>
    <t>2022-09-06 04:15</t>
  </si>
  <si>
    <t>2022-09-06 08:15</t>
  </si>
  <si>
    <t>2022-09-06 10:15</t>
  </si>
  <si>
    <t>2022-09-06 12:15</t>
  </si>
  <si>
    <t>2022-09-06 14:15</t>
  </si>
  <si>
    <t>2022-09-06 16:15</t>
  </si>
  <si>
    <t>2022-09-06 18:15</t>
  </si>
  <si>
    <t>2022-09-06 20:15</t>
  </si>
  <si>
    <t>2022-09-06 22:15</t>
  </si>
  <si>
    <t>2022-09-07 00:15</t>
  </si>
  <si>
    <t>2022-09-07 02:15</t>
  </si>
  <si>
    <t>2022-09-07 06:15</t>
  </si>
  <si>
    <t>2022-09-07 08:15</t>
  </si>
  <si>
    <t>2022-09-07 10:15</t>
  </si>
  <si>
    <t>2022-09-07 12:15</t>
  </si>
  <si>
    <t>2022-09-07 14:15</t>
  </si>
  <si>
    <t>2022-09-07 16:15</t>
  </si>
  <si>
    <t>2022-09-07 18:15</t>
  </si>
  <si>
    <t>2022-09-07 22:15</t>
  </si>
  <si>
    <t>2022-09-08 00:15</t>
  </si>
  <si>
    <t>2022-09-08 02:15</t>
  </si>
  <si>
    <t>2022-09-08 04:15</t>
  </si>
  <si>
    <t>2022-09-08 08:15</t>
  </si>
  <si>
    <t>2022-09-08 10:15</t>
  </si>
  <si>
    <t>2022-09-08 12:15</t>
  </si>
  <si>
    <t>2022-09-08 14:15</t>
  </si>
  <si>
    <t>2022-09-08 16:15</t>
  </si>
  <si>
    <t>2022-09-08 18:15</t>
  </si>
  <si>
    <t>2022-09-08 20:15</t>
  </si>
  <si>
    <t>2022-09-08 22:15</t>
  </si>
  <si>
    <t>2022-09-09 00:15</t>
  </si>
  <si>
    <t>2022-09-09 02:15</t>
  </si>
  <si>
    <t>2022-09-09 04:15</t>
  </si>
  <si>
    <t>2022-09-09 06:15</t>
  </si>
  <si>
    <t>2022-09-09 08:15</t>
  </si>
  <si>
    <t>2022-09-09 10:15</t>
  </si>
  <si>
    <t>2022-09-09 12:15</t>
  </si>
  <si>
    <t>2022-09-09 14:15</t>
  </si>
  <si>
    <t>2022-09-09 16:15</t>
  </si>
  <si>
    <t>2022-09-09 20:15</t>
  </si>
  <si>
    <t>2022-09-09 22:15</t>
  </si>
  <si>
    <t>2022-09-10 00:15</t>
  </si>
  <si>
    <t>2022-09-10 02:15</t>
  </si>
  <si>
    <t>2022-09-10 04:15</t>
  </si>
  <si>
    <t>2022-09-10 06:15</t>
  </si>
  <si>
    <t>2022-09-10 08:15</t>
  </si>
  <si>
    <t>2022-09-10 10:15</t>
  </si>
  <si>
    <t>2022-09-10 12:15</t>
  </si>
  <si>
    <t>2022-09-10 14:15</t>
  </si>
  <si>
    <t>2022-09-10 16:15</t>
  </si>
  <si>
    <t>2022-09-10 18:15</t>
  </si>
  <si>
    <t>2022-09-10 20:15</t>
  </si>
  <si>
    <t>2022-09-11 22:15</t>
  </si>
  <si>
    <t>2022-09-12 00:15</t>
  </si>
  <si>
    <t>2022-09-12 02:15</t>
  </si>
  <si>
    <t>2022-09-12 04:15</t>
  </si>
  <si>
    <t>2022-09-12 06:15</t>
  </si>
  <si>
    <t>2022-09-12 08:15</t>
  </si>
  <si>
    <t>2022-09-12 10:15</t>
  </si>
  <si>
    <t>2022-09-12 14:15</t>
  </si>
  <si>
    <t>2022-09-12 16:15</t>
  </si>
  <si>
    <t>2022-09-12 18:15</t>
  </si>
  <si>
    <t>2022-09-12 20:15</t>
  </si>
  <si>
    <t>2022-09-12 22:15</t>
  </si>
  <si>
    <t>2022-09-13 00:15</t>
  </si>
  <si>
    <t>2022-09-13 02:15</t>
  </si>
  <si>
    <t>2022-09-13 04:15</t>
  </si>
  <si>
    <t>2022-09-13 06:15</t>
  </si>
  <si>
    <t>2022-09-13 10:15</t>
  </si>
  <si>
    <t>2022-09-13 12:15</t>
  </si>
  <si>
    <t>2022-09-13 14:15</t>
  </si>
  <si>
    <t>2022-09-13 16:15</t>
  </si>
  <si>
    <t>2022-09-13 18:15</t>
  </si>
  <si>
    <t>2022-09-13 20:15</t>
  </si>
  <si>
    <t>2022-09-13 22:15</t>
  </si>
  <si>
    <t>2022-09-14 00:15</t>
  </si>
  <si>
    <t>2022-09-14 02:15</t>
  </si>
  <si>
    <t>2022-09-14 04:15</t>
  </si>
  <si>
    <t>2022-09-14 06:15</t>
  </si>
  <si>
    <t>2022-09-14 08:15</t>
  </si>
  <si>
    <t>2022-09-14 10:15</t>
  </si>
  <si>
    <t>2022-09-14 12:15</t>
  </si>
  <si>
    <t>2022-09-14 16:15</t>
  </si>
  <si>
    <t>2022-09-14 18:15</t>
  </si>
  <si>
    <t>2022-09-14 22:15</t>
  </si>
  <si>
    <t>2022-09-15 00:15</t>
  </si>
  <si>
    <t>2022-09-15 02:15</t>
  </si>
  <si>
    <t>2022-09-15 04:15</t>
  </si>
  <si>
    <t>2022-09-15 06:15</t>
  </si>
  <si>
    <t>2022-09-15 10:15</t>
  </si>
  <si>
    <t>2022-09-15 12:15</t>
  </si>
  <si>
    <t>2022-09-15 14:15</t>
  </si>
  <si>
    <t>2022-09-15 16:15</t>
  </si>
  <si>
    <t>2022-09-15 20:15</t>
  </si>
  <si>
    <t>2022-09-15 22:15</t>
  </si>
  <si>
    <t>2022-09-16 00:15</t>
  </si>
  <si>
    <t>2022-09-16 02:15</t>
  </si>
  <si>
    <t>2022-09-16 06:15</t>
  </si>
  <si>
    <t>2022-09-16 08:15</t>
  </si>
  <si>
    <t>2022-09-16 10:15</t>
  </si>
  <si>
    <t>2022-09-16 12:15</t>
  </si>
  <si>
    <t>2022-09-16 14:15</t>
  </si>
  <si>
    <t>2022-09-16 16:15</t>
  </si>
  <si>
    <t>2022-09-16 18:15</t>
  </si>
  <si>
    <t>2022-09-16 20:15</t>
  </si>
  <si>
    <t>2022-09-16 22:15</t>
  </si>
  <si>
    <t>2022-09-17 00:15</t>
  </si>
  <si>
    <t>2022-09-17 02:15</t>
  </si>
  <si>
    <t>2022-09-17 04:15</t>
  </si>
  <si>
    <t>2022-09-17 06:15</t>
  </si>
  <si>
    <t>2022-09-17 08:15</t>
  </si>
  <si>
    <t>2022-09-17 10:15</t>
  </si>
  <si>
    <t>2022-09-17 12:15</t>
  </si>
  <si>
    <t>2022-09-17 14:15</t>
  </si>
  <si>
    <t>2022-09-17 16:15</t>
  </si>
  <si>
    <t>2022-09-17 18:15</t>
  </si>
  <si>
    <t>2022-09-17 20:15</t>
  </si>
  <si>
    <t>2022-09-17 22:15</t>
  </si>
  <si>
    <t>2022-09-18 00:15</t>
  </si>
  <si>
    <t>2022-09-18 02:15</t>
  </si>
  <si>
    <t>2022-09-18 04:15</t>
  </si>
  <si>
    <t>2022-09-18 06:15</t>
  </si>
  <si>
    <t>2022-09-18 08:15</t>
  </si>
  <si>
    <t>2022-09-18 10:15</t>
  </si>
  <si>
    <t>2022-09-18 12:15</t>
  </si>
  <si>
    <t>2022-09-18 14:15</t>
  </si>
  <si>
    <t>2022-09-18 16:15</t>
  </si>
  <si>
    <t>2022-09-18 18:15</t>
  </si>
  <si>
    <t>2022-09-18 20:16</t>
  </si>
  <si>
    <t>2022-09-18 22:15</t>
  </si>
  <si>
    <t>2022-09-19 00:15</t>
  </si>
  <si>
    <t>2022-09-19 02:15</t>
  </si>
  <si>
    <t>2022-09-19 04:15</t>
  </si>
  <si>
    <t>2022-09-19 06:15</t>
  </si>
  <si>
    <t>2022-09-19 08:15</t>
  </si>
  <si>
    <t>2022-09-19 10:15</t>
  </si>
  <si>
    <t>2022-09-19 14:15</t>
  </si>
  <si>
    <t>2022-09-19 16:15</t>
  </si>
  <si>
    <t>2022-09-19 18:15</t>
  </si>
  <si>
    <t>2022-09-19 20:15</t>
  </si>
  <si>
    <t>2022-09-20 00:15</t>
  </si>
  <si>
    <t>2022-09-20 02:15</t>
  </si>
  <si>
    <t>2022-09-20 04:15</t>
  </si>
  <si>
    <t>2022-09-20 06:15</t>
  </si>
  <si>
    <t>2022-09-20 08:15</t>
  </si>
  <si>
    <t>2022-09-20 10:15</t>
  </si>
  <si>
    <t>2022-09-20 12:15</t>
  </si>
  <si>
    <t>2022-09-20 14:15</t>
  </si>
  <si>
    <t>2022-09-20 16:15</t>
  </si>
  <si>
    <t>2022-09-20 18:15</t>
  </si>
  <si>
    <t>2022-09-20 20:15</t>
  </si>
  <si>
    <t>2022-09-20 22:15</t>
  </si>
  <si>
    <t>2022-09-21 00:15</t>
  </si>
  <si>
    <t>2022-09-21 02:15</t>
  </si>
  <si>
    <t>2022-09-21 04:15</t>
  </si>
  <si>
    <t>2022-09-21 06:15</t>
  </si>
  <si>
    <t>2022-09-21 08:15</t>
  </si>
  <si>
    <t>2022-09-21 10:15</t>
  </si>
  <si>
    <t>2022-09-21 12:15</t>
  </si>
  <si>
    <t>2022-09-21 14:15</t>
  </si>
  <si>
    <t>2022-09-21 16:15</t>
  </si>
  <si>
    <t>2022-09-21 18:15</t>
  </si>
  <si>
    <t>2022-09-21 22:15</t>
  </si>
  <si>
    <t>2022-09-22 00:15</t>
  </si>
  <si>
    <t>2022-09-22 02:15</t>
  </si>
  <si>
    <t>2022-09-22 04:15</t>
  </si>
  <si>
    <t>2022-09-22 06:15</t>
  </si>
  <si>
    <t>2022-09-22 08:15</t>
  </si>
  <si>
    <t>2022-09-22 10:15</t>
  </si>
  <si>
    <t>2022-09-22 12:15</t>
  </si>
  <si>
    <t>2022-09-22 14:15</t>
  </si>
  <si>
    <t>2022-09-22 16:15</t>
  </si>
  <si>
    <t>2022-09-22 18:15</t>
  </si>
  <si>
    <t>2022-09-22 20:15</t>
  </si>
  <si>
    <t>2022-09-22 22:15</t>
  </si>
  <si>
    <t>2022-09-23 00:15</t>
  </si>
  <si>
    <t>2022-09-23 08:15</t>
  </si>
  <si>
    <t>2022-09-23 10:15</t>
  </si>
  <si>
    <t>2022-09-23 12:15</t>
  </si>
  <si>
    <t>2022-09-23 14:15</t>
  </si>
  <si>
    <t>2022-09-23 20:15</t>
  </si>
  <si>
    <t>2022-09-23 22:15</t>
  </si>
  <si>
    <t>2022-09-24 04:15</t>
  </si>
  <si>
    <t>2022-09-24 06:15</t>
  </si>
  <si>
    <t>2022-09-24 08:15</t>
  </si>
  <si>
    <t>2022-09-24 10:15</t>
  </si>
  <si>
    <t>2022-09-24 12:15</t>
  </si>
  <si>
    <t>2022-09-24 14:15</t>
  </si>
  <si>
    <t>2022-09-24 16:15</t>
  </si>
  <si>
    <t>2022-09-24 18:15</t>
  </si>
  <si>
    <t>2022-09-25 14:15</t>
  </si>
  <si>
    <t>2022-09-25 16:15</t>
  </si>
  <si>
    <t>2022-09-25 18:15</t>
  </si>
  <si>
    <t>2022-09-25 20:15</t>
  </si>
  <si>
    <t>2022-09-25 22:15</t>
  </si>
  <si>
    <t>2022-09-26 00:15</t>
  </si>
  <si>
    <t>2022-09-26 02:15</t>
  </si>
  <si>
    <t>2022-09-26 06:15</t>
  </si>
  <si>
    <t>2022-09-26 08:15</t>
  </si>
  <si>
    <t>2022-09-26 10:15</t>
  </si>
  <si>
    <t>2022-09-26 14:15</t>
  </si>
  <si>
    <t>2022-09-26 16:15</t>
  </si>
  <si>
    <t>2022-09-26 18:15</t>
  </si>
  <si>
    <t>2022-09-27 18:15</t>
  </si>
  <si>
    <t>2022-09-27 20:15</t>
  </si>
  <si>
    <t>2022-09-27 22:15</t>
  </si>
  <si>
    <t>2022-09-28 00:15</t>
  </si>
  <si>
    <t>2022-09-28 02:15</t>
  </si>
  <si>
    <t>2022-09-28 04:15</t>
  </si>
  <si>
    <t>2022-09-28 06:15</t>
  </si>
  <si>
    <t>2022-09-28 08:15</t>
  </si>
  <si>
    <t>2022-09-28 10:15</t>
  </si>
  <si>
    <t>2022-09-28 12:15</t>
  </si>
  <si>
    <t>2022-09-28 16:15</t>
  </si>
  <si>
    <t>2022-09-28 18:15</t>
  </si>
  <si>
    <t>2022-09-28 22:15</t>
  </si>
  <si>
    <t>2022-09-29 00:15</t>
  </si>
  <si>
    <t>2022-09-29 02:15</t>
  </si>
  <si>
    <t>2022-09-29 06:15</t>
  </si>
  <si>
    <t>2022-09-29 08:15</t>
  </si>
  <si>
    <t>2022-09-29 10:15</t>
  </si>
  <si>
    <t>2022-09-29 12:15</t>
  </si>
  <si>
    <t>2022-09-29 14:15</t>
  </si>
  <si>
    <t>2022-09-29 16:15</t>
  </si>
  <si>
    <t>2022-09-29 18:15</t>
  </si>
  <si>
    <t>2022-09-30 22:15</t>
  </si>
  <si>
    <t>2022-10-01 02:15</t>
  </si>
  <si>
    <t>2022-10-01 04:15</t>
  </si>
  <si>
    <t>2022-10-01 08:15</t>
  </si>
  <si>
    <t>2022-10-01 10:15</t>
  </si>
  <si>
    <t>2022-10-01 12:15</t>
  </si>
  <si>
    <t>2022-10-01 16:15</t>
  </si>
  <si>
    <t>2022-10-01 18:15</t>
  </si>
  <si>
    <t>2022-10-01 20:15</t>
  </si>
  <si>
    <t>2022-10-01 22:15</t>
  </si>
  <si>
    <t>2022-10-02 00:15</t>
  </si>
  <si>
    <t>2022-10-02 02:15</t>
  </si>
  <si>
    <t>2022-10-02 04:15</t>
  </si>
  <si>
    <t>2022-10-02 08:15</t>
  </si>
  <si>
    <t>2022-10-02 10:15</t>
  </si>
  <si>
    <t>2022-10-02 12:15</t>
  </si>
  <si>
    <t>2022-10-02 14:15</t>
  </si>
  <si>
    <t>2022-10-02 16:15</t>
  </si>
  <si>
    <t>2022-10-02 18:15</t>
  </si>
  <si>
    <t>2022-10-02 20:15</t>
  </si>
  <si>
    <t>2022-10-03 06:15</t>
  </si>
  <si>
    <t>2022-10-03 08:15</t>
  </si>
  <si>
    <t>2022-10-03 10:15</t>
  </si>
  <si>
    <t>2022-10-03 12:15</t>
  </si>
  <si>
    <t>2022-10-03 20:15</t>
  </si>
  <si>
    <t>2022-10-03 22:15</t>
  </si>
  <si>
    <t>2022-10-04 00:15</t>
  </si>
  <si>
    <t>2022-10-04 02:15</t>
  </si>
  <si>
    <t>2022-10-04 04:15</t>
  </si>
  <si>
    <t>2022-10-04 06:15</t>
  </si>
  <si>
    <t>2022-10-04 08:15</t>
  </si>
  <si>
    <t>2022-10-04 10:15</t>
  </si>
  <si>
    <t>2022-10-04 12:15</t>
  </si>
  <si>
    <t>2022-10-04 14:15</t>
  </si>
  <si>
    <t>2022-10-04 16:15</t>
  </si>
  <si>
    <t>2022-10-04 18:15</t>
  </si>
  <si>
    <t>2022-10-04 20:15</t>
  </si>
  <si>
    <t>2022-10-04 22:15</t>
  </si>
  <si>
    <t>2022-10-05 00:15</t>
  </si>
  <si>
    <t>2022-10-05 02:15</t>
  </si>
  <si>
    <t>2022-10-05 04:15</t>
  </si>
  <si>
    <t>2022-10-05 06:15</t>
  </si>
  <si>
    <t>2022-10-05 08:15</t>
  </si>
  <si>
    <t>2022-10-05 16:15</t>
  </si>
  <si>
    <t>2022-10-05 20:15</t>
  </si>
  <si>
    <t>2022-10-05 22:15</t>
  </si>
  <si>
    <t>2022-10-06 00:15</t>
  </si>
  <si>
    <t>2022-10-06 02:15</t>
  </si>
  <si>
    <t>2022-10-06 04:15</t>
  </si>
  <si>
    <t>2022-10-06 06:15</t>
  </si>
  <si>
    <t>2022-10-06 08:15</t>
  </si>
  <si>
    <t>2022-10-06 16:15</t>
  </si>
  <si>
    <t>2022-10-06 18:15</t>
  </si>
  <si>
    <t>2022-10-06 20:15</t>
  </si>
  <si>
    <t>2022-10-06 22:15</t>
  </si>
  <si>
    <t>2022-10-07 00:15</t>
  </si>
  <si>
    <t>2022-10-07 02:15</t>
  </si>
  <si>
    <t>2022-10-07 04:15</t>
  </si>
  <si>
    <t>2022-10-07 06:15</t>
  </si>
  <si>
    <t>2022-10-07 08:15</t>
  </si>
  <si>
    <t>2022-10-07 10:15</t>
  </si>
  <si>
    <t>2022-10-07 12:15</t>
  </si>
  <si>
    <t>2022-10-07 14:15</t>
  </si>
  <si>
    <t>2022-10-07 16:15</t>
  </si>
  <si>
    <t>2022-10-07 18:15</t>
  </si>
  <si>
    <t>2022-10-07 20:15</t>
  </si>
  <si>
    <t>2022-10-07 22:15</t>
  </si>
  <si>
    <t>2022-10-08 00:15</t>
  </si>
  <si>
    <t>2022-10-08 02:15</t>
  </si>
  <si>
    <t>2022-10-08 04:15</t>
  </si>
  <si>
    <t>2022-10-08 06:15</t>
  </si>
  <si>
    <t>2022-10-08 08:15</t>
  </si>
  <si>
    <t>2022-10-08 10:15</t>
  </si>
  <si>
    <t>2022-10-08 12:15</t>
  </si>
  <si>
    <t>2022-10-08 14:15</t>
  </si>
  <si>
    <t>2022-10-08 16:15</t>
  </si>
  <si>
    <t>2022-10-08 18:15</t>
  </si>
  <si>
    <t>2022-10-08 20:15</t>
  </si>
  <si>
    <t>2022-10-08 22:15</t>
  </si>
  <si>
    <t>2022-10-09 00:15</t>
  </si>
  <si>
    <t>2022-10-09 02:15</t>
  </si>
  <si>
    <t>2022-10-09 04:15</t>
  </si>
  <si>
    <t>2022-10-09 06:15</t>
  </si>
  <si>
    <t>2022-10-09 08:15</t>
  </si>
  <si>
    <t>2022-10-09 10:15</t>
  </si>
  <si>
    <t>2022-10-09 12:15</t>
  </si>
  <si>
    <t>2022-10-09 18:15</t>
  </si>
  <si>
    <t>2022-10-09 20:15</t>
  </si>
  <si>
    <t>2022-10-09 22:15</t>
  </si>
  <si>
    <t>2022-10-10 02:15</t>
  </si>
  <si>
    <t>2022-10-10 04:15</t>
  </si>
  <si>
    <t>2022-10-10 08:15</t>
  </si>
  <si>
    <t>2022-10-10 10:15</t>
  </si>
  <si>
    <t>2022-10-10 12:15</t>
  </si>
  <si>
    <t>2022-10-10 14:15</t>
  </si>
  <si>
    <t>2022-10-10 16:15</t>
  </si>
  <si>
    <t>2022-10-10 18:15</t>
  </si>
  <si>
    <t>2022-10-10 22:15</t>
  </si>
  <si>
    <t>2022-10-11 00:15</t>
  </si>
  <si>
    <t>2022-10-11 02:15</t>
  </si>
  <si>
    <t>2022-10-11 04:15</t>
  </si>
  <si>
    <t>2022-10-11 06:15</t>
  </si>
  <si>
    <t>2022-10-11 10:15</t>
  </si>
  <si>
    <t>2022-10-11 16:15</t>
  </si>
  <si>
    <t>2022-10-11 18:15</t>
  </si>
  <si>
    <t>2022-10-11 20:15</t>
  </si>
  <si>
    <t>2022-10-11 22:15</t>
  </si>
  <si>
    <t>2022-10-12 00:15</t>
  </si>
  <si>
    <t>2022-10-12 02:15</t>
  </si>
  <si>
    <t>2022-10-12 04:15</t>
  </si>
  <si>
    <t>2022-10-12 06:15</t>
  </si>
  <si>
    <t>2022-10-12 08:15</t>
  </si>
  <si>
    <t>2022-10-12 10:15</t>
  </si>
  <si>
    <t>2022-10-12 12:15</t>
  </si>
  <si>
    <t>2022-10-12 16:15</t>
  </si>
  <si>
    <t>2022-10-12 18:15</t>
  </si>
  <si>
    <t>2022-10-12 20:15</t>
  </si>
  <si>
    <t>2022-10-12 22:15</t>
  </si>
  <si>
    <t>2022-10-13 00:15</t>
  </si>
  <si>
    <t>2022-10-13 06:15</t>
  </si>
  <si>
    <t>2022-10-13 08:15</t>
  </si>
  <si>
    <t>2022-10-13 10:15</t>
  </si>
  <si>
    <t>2022-10-13 12:15</t>
  </si>
  <si>
    <t>2022-10-13 14:15</t>
  </si>
  <si>
    <t>2022-10-13 16:15</t>
  </si>
  <si>
    <t>2022-10-13 18:15</t>
  </si>
  <si>
    <t>2022-10-13 20:15</t>
  </si>
  <si>
    <t>2022-10-14 10:15</t>
  </si>
  <si>
    <t>2022-10-14 12:15</t>
  </si>
  <si>
    <t>2022-10-15 00:15</t>
  </si>
  <si>
    <t>2022-10-15 10:15</t>
  </si>
  <si>
    <t>2022-10-15 12:15</t>
  </si>
  <si>
    <t>2022-10-15 14:15</t>
  </si>
  <si>
    <t>2022-10-15 20:15</t>
  </si>
  <si>
    <t>2022-10-15 22:15</t>
  </si>
  <si>
    <t>2022-10-16 00:15</t>
  </si>
  <si>
    <t>2022-10-16 02:15</t>
  </si>
  <si>
    <t>2022-10-16 04:15</t>
  </si>
  <si>
    <t>2022-10-16 06:15</t>
  </si>
  <si>
    <t>2022-10-16 08:15</t>
  </si>
  <si>
    <t>2022-10-16 10:15</t>
  </si>
  <si>
    <t>2022-10-16 12:15</t>
  </si>
  <si>
    <t>2022-10-16 14:15</t>
  </si>
  <si>
    <t>2022-10-16 16:15</t>
  </si>
  <si>
    <t>2022-10-16 18:15</t>
  </si>
  <si>
    <t>2022-10-16 20:15</t>
  </si>
  <si>
    <t>2022-10-16 22:15</t>
  </si>
  <si>
    <t>2022-10-17 00:15</t>
  </si>
  <si>
    <t>2022-10-17 02:15</t>
  </si>
  <si>
    <t>2022-10-17 04:15</t>
  </si>
  <si>
    <t>2022-10-17 08:15</t>
  </si>
  <si>
    <t>2022-10-17 10:15</t>
  </si>
  <si>
    <t>2022-10-17 12:15</t>
  </si>
  <si>
    <t>2022-10-17 14:15</t>
  </si>
  <si>
    <t>2022-10-17 16:15</t>
  </si>
  <si>
    <t>2022-10-17 18:15</t>
  </si>
  <si>
    <t>2022-10-17 20:15</t>
  </si>
  <si>
    <t>2022-10-17 22:15</t>
  </si>
  <si>
    <t>2022-10-18 00:15</t>
  </si>
  <si>
    <t>2022-10-18 02:15</t>
  </si>
  <si>
    <t>2022-10-18 04:15</t>
  </si>
  <si>
    <t>2022-10-18 06:15</t>
  </si>
  <si>
    <t>2022-10-18 12:15</t>
  </si>
  <si>
    <t>2022-10-18 14:15</t>
  </si>
  <si>
    <t>2022-10-18 16:15</t>
  </si>
  <si>
    <t>2022-10-18 18:15</t>
  </si>
  <si>
    <t>2022-10-18 20:15</t>
  </si>
  <si>
    <t>2022-10-18 22:15</t>
  </si>
  <si>
    <t>2022-10-19 00:15</t>
  </si>
  <si>
    <t>2022-10-19 02:15</t>
  </si>
  <si>
    <t>2022-10-19 04:15</t>
  </si>
  <si>
    <t>2022-10-19 06:15</t>
  </si>
  <si>
    <t>2022-10-19 08:15</t>
  </si>
  <si>
    <t>2022-10-19 14:15</t>
  </si>
  <si>
    <t>2022-10-19 16:15</t>
  </si>
  <si>
    <t>2022-10-19 18:15</t>
  </si>
  <si>
    <t>2022-10-19 20:15</t>
  </si>
  <si>
    <t>2022-10-19 22:15</t>
  </si>
  <si>
    <t>2022-10-20 00:15</t>
  </si>
  <si>
    <t>2022-10-20 02:15</t>
  </si>
  <si>
    <t>2022-10-20 04:15</t>
  </si>
  <si>
    <t>2022-10-20 06:15</t>
  </si>
  <si>
    <t>2022-10-20 08:15</t>
  </si>
  <si>
    <t>2022-10-20 14:15</t>
  </si>
  <si>
    <t>2022-10-20 16:15</t>
  </si>
  <si>
    <t>2022-10-20 18:15</t>
  </si>
  <si>
    <t>2022-10-20 20:15</t>
  </si>
  <si>
    <t>2022-10-20 22:15</t>
  </si>
  <si>
    <t>2022-10-21 00:15</t>
  </si>
  <si>
    <t>2022-10-21 02:15</t>
  </si>
  <si>
    <t>2022-10-21 04:15</t>
  </si>
  <si>
    <t>2022-10-21 06:15</t>
  </si>
  <si>
    <t>2022-10-21 08:15</t>
  </si>
  <si>
    <t>2022-10-21 14:15</t>
  </si>
  <si>
    <t>2022-10-21 16:15</t>
  </si>
  <si>
    <t>2022-10-21 18:15</t>
  </si>
  <si>
    <t>2022-10-21 20:15</t>
  </si>
  <si>
    <t>2022-10-21 22:15</t>
  </si>
  <si>
    <t>2022-10-22 00:15</t>
  </si>
  <si>
    <t>2022-10-22 02:15</t>
  </si>
  <si>
    <t>2022-10-22 04:15</t>
  </si>
  <si>
    <t>2022-10-22 06:15</t>
  </si>
  <si>
    <t>2022-10-22 08:15</t>
  </si>
  <si>
    <t>2022-10-22 10:15</t>
  </si>
  <si>
    <t>2022-10-22 12:15</t>
  </si>
  <si>
    <t>2022-10-22 14:15</t>
  </si>
  <si>
    <t>2022-10-22 18:15</t>
  </si>
  <si>
    <t>2022-10-22 20:15</t>
  </si>
  <si>
    <t>2022-10-22 22:15</t>
  </si>
  <si>
    <t>2022-10-23 00:15</t>
  </si>
  <si>
    <t>2022-10-23 02:15</t>
  </si>
  <si>
    <t>2022-10-23 08:15</t>
  </si>
  <si>
    <t>2022-10-23 10:15</t>
  </si>
  <si>
    <t>2022-10-23 12:15</t>
  </si>
  <si>
    <t>2022-10-23 14:15</t>
  </si>
  <si>
    <t>2022-10-23 16:15</t>
  </si>
  <si>
    <t>2022-10-23 18:15</t>
  </si>
  <si>
    <t>2022-10-23 20:15</t>
  </si>
  <si>
    <t>2022-10-23 22:15</t>
  </si>
  <si>
    <t>2022-10-24 00:15</t>
  </si>
  <si>
    <t>2022-10-24 02:15</t>
  </si>
  <si>
    <t>2022-10-24 04:15</t>
  </si>
  <si>
    <t>2022-10-24 06:15</t>
  </si>
  <si>
    <t>2022-10-24 08:15</t>
  </si>
  <si>
    <t>2022-10-24 10:15</t>
  </si>
  <si>
    <t>2022-10-24 12:15</t>
  </si>
  <si>
    <t>2022-10-24 14:15</t>
  </si>
  <si>
    <t>2022-10-24 18:15</t>
  </si>
  <si>
    <t>2022-10-24 20:15</t>
  </si>
  <si>
    <t>2022-10-24 22:15</t>
  </si>
  <si>
    <t>2022-10-25 00:15</t>
  </si>
  <si>
    <t>2022-10-25 02:15</t>
  </si>
  <si>
    <t>2022-10-25 04:15</t>
  </si>
  <si>
    <t>2022-10-25 06:15</t>
  </si>
  <si>
    <t>2022-10-25 08:15</t>
  </si>
  <si>
    <t>2022-10-25 12:15</t>
  </si>
  <si>
    <t>2022-10-25 14:15</t>
  </si>
  <si>
    <t>2022-10-25 16:15</t>
  </si>
  <si>
    <t>2022-10-25 18:15</t>
  </si>
  <si>
    <t>2022-10-25 20:15</t>
  </si>
  <si>
    <t>2022-10-26 02:15</t>
  </si>
  <si>
    <t>2022-10-26 04:15</t>
  </si>
  <si>
    <t>2022-10-26 06:15</t>
  </si>
  <si>
    <t>2022-10-26 08:15</t>
  </si>
  <si>
    <t>2022-10-26 10:15</t>
  </si>
  <si>
    <t>2022-10-26 12:15</t>
  </si>
  <si>
    <t>2022-10-26 14:15</t>
  </si>
  <si>
    <t>2022-10-26 16:15</t>
  </si>
  <si>
    <t>2022-10-26 18:15</t>
  </si>
  <si>
    <t>2022-10-27 04:15</t>
  </si>
  <si>
    <t>2022-10-27 06:15</t>
  </si>
  <si>
    <t>2022-10-27 08:15</t>
  </si>
  <si>
    <t>2022-10-27 10:15</t>
  </si>
  <si>
    <t>2022-10-27 12:15</t>
  </si>
  <si>
    <t>2022-10-27 14:15</t>
  </si>
  <si>
    <t>2022-10-27 18:15</t>
  </si>
  <si>
    <t>2022-10-27 22:15</t>
  </si>
  <si>
    <t>2022-10-28 00:15</t>
  </si>
  <si>
    <t>2022-10-28 02:15</t>
  </si>
  <si>
    <t>2022-10-28 04:15</t>
  </si>
  <si>
    <t>2022-10-28 06:15</t>
  </si>
  <si>
    <t>2022-10-28 08:15</t>
  </si>
  <si>
    <t>2022-10-28 10:15</t>
  </si>
  <si>
    <t>2022-10-28 12:15</t>
  </si>
  <si>
    <t>2022-10-28 14:15</t>
  </si>
  <si>
    <t>2022-10-28 16:15</t>
  </si>
  <si>
    <t>2022-10-28 20:15</t>
  </si>
  <si>
    <t>2022-10-28 22:15</t>
  </si>
  <si>
    <t>2022-10-29 10:15</t>
  </si>
  <si>
    <t>2022-10-29 12:15</t>
  </si>
  <si>
    <t>2022-10-29 18:15</t>
  </si>
  <si>
    <t>2022-10-29 20:15</t>
  </si>
  <si>
    <t>2022-10-29 22:15</t>
  </si>
  <si>
    <t>2022-10-30 08:15</t>
  </si>
  <si>
    <t>2022-10-30 10:15</t>
  </si>
  <si>
    <t>2022-10-30 12:15</t>
  </si>
  <si>
    <t>2022-10-30 14:15</t>
  </si>
  <si>
    <t>2022-10-30 16:15</t>
  </si>
  <si>
    <t>2022-10-30 18:15</t>
  </si>
  <si>
    <t>2022-10-30 20:15</t>
  </si>
  <si>
    <t>2022-10-30 22:15</t>
  </si>
  <si>
    <t>2022-10-31 00:15</t>
  </si>
  <si>
    <t>2022-10-31 02:15</t>
  </si>
  <si>
    <t>2022-10-31 06:15</t>
  </si>
  <si>
    <t>2022-10-31 08:15</t>
  </si>
  <si>
    <t>2022-10-31 10:15</t>
  </si>
  <si>
    <t>2022-10-31 12:15</t>
  </si>
  <si>
    <t>2022-10-31 14:15</t>
  </si>
  <si>
    <t>2022-10-31 16:15</t>
  </si>
  <si>
    <t>2022-10-31 18:15</t>
  </si>
  <si>
    <t>2022-10-31 20:15</t>
  </si>
  <si>
    <t>2022-10-31 22:15</t>
  </si>
  <si>
    <t>2022-11-01 00:15</t>
  </si>
  <si>
    <t>2022-11-01 04:15</t>
  </si>
  <si>
    <t>2022-11-01 06:15</t>
  </si>
  <si>
    <t>2022-11-01 08:15</t>
  </si>
  <si>
    <t>2022-11-01 12:15</t>
  </si>
  <si>
    <t>2022-11-01 14:15</t>
  </si>
  <si>
    <t>2022-11-01 16:15</t>
  </si>
  <si>
    <t>2022-11-01 18:15</t>
  </si>
  <si>
    <t>2022-11-01 20:15</t>
  </si>
  <si>
    <t>2022-11-01 22:15</t>
  </si>
  <si>
    <t>2022-11-02 00:15</t>
  </si>
  <si>
    <t>2022-11-02 02:15</t>
  </si>
  <si>
    <t>2022-11-02 04:15</t>
  </si>
  <si>
    <t>2022-11-02 06:15</t>
  </si>
  <si>
    <t>2022-11-02 08:15</t>
  </si>
  <si>
    <t>2022-11-02 10:15</t>
  </si>
  <si>
    <t>2022-11-02 16:15</t>
  </si>
  <si>
    <t>2022-11-02 18:15</t>
  </si>
  <si>
    <t>2022-11-02 22:15</t>
  </si>
  <si>
    <t>2022-11-03 00:15</t>
  </si>
  <si>
    <t>2022-11-03 02:15</t>
  </si>
  <si>
    <t>2022-11-03 04:15</t>
  </si>
  <si>
    <t>2022-11-03 06:15</t>
  </si>
  <si>
    <t>2022-11-03 08:15</t>
  </si>
  <si>
    <t>2022-11-03 10:15</t>
  </si>
  <si>
    <t>2022-11-03 12:15</t>
  </si>
  <si>
    <t>2022-11-03 14:15</t>
  </si>
  <si>
    <t>2022-11-03 16:15</t>
  </si>
  <si>
    <t>2022-11-03 18:15</t>
  </si>
  <si>
    <t>2022-11-03 20:15</t>
  </si>
  <si>
    <t>2022-11-03 22:15</t>
  </si>
  <si>
    <t>2022-11-04 00:15</t>
  </si>
  <si>
    <t>2022-11-04 02:15</t>
  </si>
  <si>
    <t>2022-11-04 04:15</t>
  </si>
  <si>
    <t>2022-11-04 06:15</t>
  </si>
  <si>
    <t>2022-11-04 08:15</t>
  </si>
  <si>
    <t>2022-11-04 12:15</t>
  </si>
  <si>
    <t>2022-11-04 14:15</t>
  </si>
  <si>
    <t>2022-11-04 16:15</t>
  </si>
  <si>
    <t>2022-11-05 00:15</t>
  </si>
  <si>
    <t>2022-11-05 02:15</t>
  </si>
  <si>
    <t>2022-11-05 04:15</t>
  </si>
  <si>
    <t>2022-11-05 06:15</t>
  </si>
  <si>
    <t>2022-11-05 08:15</t>
  </si>
  <si>
    <t>2022-11-05 10:15</t>
  </si>
  <si>
    <t>2022-11-05 12:15</t>
  </si>
  <si>
    <t>2022-11-05 16:15</t>
  </si>
  <si>
    <t>2022-11-05 18:15</t>
  </si>
  <si>
    <t>2022-11-05 20:15</t>
  </si>
  <si>
    <t>2022-11-06 04:15</t>
  </si>
  <si>
    <t>2022-11-06 06:15</t>
  </si>
  <si>
    <t>2022-11-06 08:15</t>
  </si>
  <si>
    <t>2022-11-06 12:15</t>
  </si>
  <si>
    <t>2022-11-06 14:15</t>
  </si>
  <si>
    <t>2022-11-06 22:15</t>
  </si>
  <si>
    <t>2022-11-07 00:15</t>
  </si>
  <si>
    <t>2022-11-07 02:15</t>
  </si>
  <si>
    <t>2022-11-07 06:15</t>
  </si>
  <si>
    <t>2022-11-07 08:15</t>
  </si>
  <si>
    <t>2022-11-07 10:15</t>
  </si>
  <si>
    <t>2022-11-07 12:15</t>
  </si>
  <si>
    <t>2022-11-07 16:15</t>
  </si>
  <si>
    <t>2022-11-07 18:15</t>
  </si>
  <si>
    <t>2022-11-07 20:15</t>
  </si>
  <si>
    <t>2022-11-07 22:15</t>
  </si>
  <si>
    <t>2022-11-08 00:15</t>
  </si>
  <si>
    <t>2022-11-08 10:15</t>
  </si>
  <si>
    <t>2022-11-08 12:15</t>
  </si>
  <si>
    <t>2022-11-08 14:15</t>
  </si>
  <si>
    <t>2022-11-08 16:15</t>
  </si>
  <si>
    <t>2022-11-08 18:15</t>
  </si>
  <si>
    <t>2022-11-08 20:15</t>
  </si>
  <si>
    <t>2022-11-09 00:15</t>
  </si>
  <si>
    <t>2022-11-09 02:15</t>
  </si>
  <si>
    <t>2022-11-09 04:15</t>
  </si>
  <si>
    <t>2022-11-09 06:15</t>
  </si>
  <si>
    <t>2022-11-09 08:15</t>
  </si>
  <si>
    <t>2022-11-09 10:15</t>
  </si>
  <si>
    <t>2022-11-09 12:15</t>
  </si>
  <si>
    <t>2022-11-09 14:15</t>
  </si>
  <si>
    <t>2022-11-09 16:15</t>
  </si>
  <si>
    <t>2022-11-09 18:15</t>
  </si>
  <si>
    <t>2022-11-09 20:15</t>
  </si>
  <si>
    <t>2022-11-09 22:15</t>
  </si>
  <si>
    <t>2022-11-10 00:15</t>
  </si>
  <si>
    <t>2022-11-10 02:15</t>
  </si>
  <si>
    <t>2022-11-10 04:15</t>
  </si>
  <si>
    <t>2022-11-10 06:15</t>
  </si>
  <si>
    <t>2022-11-10 08:15</t>
  </si>
  <si>
    <t>2022-11-10 10:15</t>
  </si>
  <si>
    <t>2022-11-10 12:15</t>
  </si>
  <si>
    <t>2022-11-10 14:15</t>
  </si>
  <si>
    <t>2022-11-10 16:15</t>
  </si>
  <si>
    <t>2022-11-10 20:15</t>
  </si>
  <si>
    <t>2022-11-10 22:15</t>
  </si>
  <si>
    <t>2022-11-11 00:15</t>
  </si>
  <si>
    <t>2022-11-11 02:15</t>
  </si>
  <si>
    <t>2022-11-11 04:15</t>
  </si>
  <si>
    <t>2022-11-11 06:15</t>
  </si>
  <si>
    <t>2022-11-11 08:15</t>
  </si>
  <si>
    <t>2022-11-11 12:15</t>
  </si>
  <si>
    <t>2022-11-11 14:15</t>
  </si>
  <si>
    <t>2022-11-11 16:15</t>
  </si>
  <si>
    <t>2022-11-11 18:15</t>
  </si>
  <si>
    <t>2022-11-11 20:15</t>
  </si>
  <si>
    <t>2022-11-11 22:15</t>
  </si>
  <si>
    <t>2022-11-12 00:15</t>
  </si>
  <si>
    <t>2022-11-12 02:15</t>
  </si>
  <si>
    <t>2022-11-12 04:15</t>
  </si>
  <si>
    <t>2022-11-12 06:15</t>
  </si>
  <si>
    <t>2022-11-12 08:15</t>
  </si>
  <si>
    <t>2022-11-12 10:15</t>
  </si>
  <si>
    <t>2022-11-12 12:15</t>
  </si>
  <si>
    <t>2022-11-12 14:15</t>
  </si>
  <si>
    <t>2022-11-12 16:15</t>
  </si>
  <si>
    <t>2022-11-12 18:15</t>
  </si>
  <si>
    <t>2022-11-12 20:15</t>
  </si>
  <si>
    <t>2022-11-12 22:15</t>
  </si>
  <si>
    <t>2022-11-13 02:15</t>
  </si>
  <si>
    <t>2022-11-13 04:15</t>
  </si>
  <si>
    <t>2022-11-13 06:15</t>
  </si>
  <si>
    <t>2022-11-13 08:15</t>
  </si>
  <si>
    <t>2022-11-13 10:15</t>
  </si>
  <si>
    <t>2022-11-13 12:15</t>
  </si>
  <si>
    <t>2022-11-13 14:15</t>
  </si>
  <si>
    <t>2022-11-13 16:15</t>
  </si>
  <si>
    <t>2022-11-13 18:15</t>
  </si>
  <si>
    <t>2022-11-13 20:15</t>
  </si>
  <si>
    <t>2022-11-13 22:15</t>
  </si>
  <si>
    <t>2022-11-14 00:15</t>
  </si>
  <si>
    <t>2022-11-14 02:15</t>
  </si>
  <si>
    <t>2022-11-14 04:15</t>
  </si>
  <si>
    <t>2022-11-14 06:15</t>
  </si>
  <si>
    <t>2022-11-14 08:15</t>
  </si>
  <si>
    <t>2022-11-14 10:15</t>
  </si>
  <si>
    <t>2022-11-14 12:15</t>
  </si>
  <si>
    <t>2022-11-14 16:15</t>
  </si>
  <si>
    <t>2022-11-14 18:15</t>
  </si>
  <si>
    <t>2022-11-14 22:15</t>
  </si>
  <si>
    <t>2022-11-15 00:15</t>
  </si>
  <si>
    <t>2022-11-15 02:15</t>
  </si>
  <si>
    <t>2022-11-15 04:15</t>
  </si>
  <si>
    <t>2022-11-15 08:15</t>
  </si>
  <si>
    <t>2022-11-15 10:15</t>
  </si>
  <si>
    <t>2022-11-15 12:15</t>
  </si>
  <si>
    <t>2022-11-15 14:15</t>
  </si>
  <si>
    <t>2022-11-15 16:15</t>
  </si>
  <si>
    <t>2022-11-15 18:15</t>
  </si>
  <si>
    <t>2022-11-15 20:15</t>
  </si>
  <si>
    <t>2022-11-15 22:15</t>
  </si>
  <si>
    <t>2022-11-16 00:15</t>
  </si>
  <si>
    <t>2022-11-16 02:15</t>
  </si>
  <si>
    <t>2022-11-16 04:15</t>
  </si>
  <si>
    <t>2022-11-16 06:15</t>
  </si>
  <si>
    <t>2022-11-16 08:15</t>
  </si>
  <si>
    <t>2022-11-16 10:15</t>
  </si>
  <si>
    <t>2022-11-16 12:15</t>
  </si>
  <si>
    <t>2022-11-16 18:15</t>
  </si>
  <si>
    <t>2022-11-16 20:15</t>
  </si>
  <si>
    <t>2022-11-16 22:15</t>
  </si>
  <si>
    <t>2022-11-17 00:15</t>
  </si>
  <si>
    <t>2022-11-17 02:15</t>
  </si>
  <si>
    <t>2022-11-17 04:15</t>
  </si>
  <si>
    <t>2022-11-17 06:15</t>
  </si>
  <si>
    <t>2022-11-17 08:15</t>
  </si>
  <si>
    <t>2022-11-17 10:15</t>
  </si>
  <si>
    <t>2022-11-17 14:15</t>
  </si>
  <si>
    <t>2022-11-17 16:15</t>
  </si>
  <si>
    <t>2022-11-17 18:15</t>
  </si>
  <si>
    <t>2022-11-17 22:15</t>
  </si>
  <si>
    <t>2022-11-18 00:15</t>
  </si>
  <si>
    <t>2022-11-18 02:15</t>
  </si>
  <si>
    <t>2022-11-18 04:15</t>
  </si>
  <si>
    <t>2022-11-18 06:15</t>
  </si>
  <si>
    <t>2022-11-18 08:15</t>
  </si>
  <si>
    <t>2022-11-18 10:15</t>
  </si>
  <si>
    <t>2022-11-18 14:15</t>
  </si>
  <si>
    <t>2022-11-18 16:15</t>
  </si>
  <si>
    <t>2022-11-18 18:15</t>
  </si>
  <si>
    <t>2022-11-18 20:15</t>
  </si>
  <si>
    <t>2022-11-18 22:15</t>
  </si>
  <si>
    <t>2022-11-19 00:15</t>
  </si>
  <si>
    <t>2022-11-19 02:15</t>
  </si>
  <si>
    <t>2022-11-19 04:15</t>
  </si>
  <si>
    <t>2022-11-19 06:15</t>
  </si>
  <si>
    <t>2022-11-19 08:15</t>
  </si>
  <si>
    <t>2022-11-19 10:15</t>
  </si>
  <si>
    <t>2022-11-19 12:15</t>
  </si>
  <si>
    <t>2022-11-19 14:15</t>
  </si>
  <si>
    <t>2022-11-19 16:15</t>
  </si>
  <si>
    <t>2022-11-19 18:15</t>
  </si>
  <si>
    <t>2022-11-19 20:15</t>
  </si>
  <si>
    <t>2022-11-19 22:15</t>
  </si>
  <si>
    <t>2022-11-20 00:15</t>
  </si>
  <si>
    <t>2022-11-20 02:15</t>
  </si>
  <si>
    <t>2022-11-20 04:15</t>
  </si>
  <si>
    <t>2022-11-20 06:15</t>
  </si>
  <si>
    <t>2022-11-20 08:15</t>
  </si>
  <si>
    <t>2022-11-20 10:15</t>
  </si>
  <si>
    <t>2022-11-20 12:15</t>
  </si>
  <si>
    <t>2022-11-21 10:15</t>
  </si>
  <si>
    <t>2022-11-21 14:15</t>
  </si>
  <si>
    <t>2022-11-21 16:15</t>
  </si>
  <si>
    <t>2022-11-21 18:15</t>
  </si>
  <si>
    <t>2022-11-21 20:15</t>
  </si>
  <si>
    <t>2022-11-22 00:15</t>
  </si>
  <si>
    <t>2022-11-22 02:15</t>
  </si>
  <si>
    <t>2022-11-22 04:15</t>
  </si>
  <si>
    <t>2022-11-22 06:15</t>
  </si>
  <si>
    <t>2022-11-22 08:15</t>
  </si>
  <si>
    <t>2022-11-22 10:15</t>
  </si>
  <si>
    <t>2022-11-22 12:15</t>
  </si>
  <si>
    <t>2022-11-22 14:15</t>
  </si>
  <si>
    <t>2022-11-22 16:15</t>
  </si>
  <si>
    <t>2022-11-23 00:15</t>
  </si>
  <si>
    <t>2022-11-23 02:15</t>
  </si>
  <si>
    <t>2022-11-23 04:15</t>
  </si>
  <si>
    <t>2022-11-23 06:15</t>
  </si>
  <si>
    <t>2022-11-23 08:15</t>
  </si>
  <si>
    <t>2022-11-23 10:15</t>
  </si>
  <si>
    <t>2022-11-23 14:15</t>
  </si>
  <si>
    <t>2022-11-23 18:15</t>
  </si>
  <si>
    <t>2022-11-23 20:15</t>
  </si>
  <si>
    <t>2022-11-23 22:15</t>
  </si>
  <si>
    <t>2022-11-24 00:15</t>
  </si>
  <si>
    <t>2022-11-24 02:15</t>
  </si>
  <si>
    <t>2022-11-24 04:15</t>
  </si>
  <si>
    <t>2022-11-24 06:15</t>
  </si>
  <si>
    <t>2022-11-24 08:15</t>
  </si>
  <si>
    <t>2022-11-24 10:15</t>
  </si>
  <si>
    <t>2022-11-24 12:15</t>
  </si>
  <si>
    <t>2022-11-24 14:15</t>
  </si>
  <si>
    <t>2022-11-24 16:15</t>
  </si>
  <si>
    <t>2022-11-24 18:15</t>
  </si>
  <si>
    <t>2022-11-24 20:15</t>
  </si>
  <si>
    <t>2022-11-24 22:15</t>
  </si>
  <si>
    <t>2022-11-25 00:15</t>
  </si>
  <si>
    <t>2022-11-25 02:15</t>
  </si>
  <si>
    <t>2022-11-25 04:15</t>
  </si>
  <si>
    <t>2022-11-25 06:15</t>
  </si>
  <si>
    <t>2022-11-25 10:15</t>
  </si>
  <si>
    <t>2022-11-25 12:15</t>
  </si>
  <si>
    <t>2022-11-25 14:15</t>
  </si>
  <si>
    <t>2022-11-25 16:15</t>
  </si>
  <si>
    <t>2022-11-25 20:15</t>
  </si>
  <si>
    <t>2022-11-25 22:15</t>
  </si>
  <si>
    <t>2022-11-26 00:15</t>
  </si>
  <si>
    <t>2022-11-26 02:15</t>
  </si>
  <si>
    <t>2022-11-26 04:15</t>
  </si>
  <si>
    <t>2022-11-26 06:15</t>
  </si>
  <si>
    <t>2022-11-26 08:15</t>
  </si>
  <si>
    <t>2022-11-26 10:15</t>
  </si>
  <si>
    <t>2022-11-26 12:15</t>
  </si>
  <si>
    <t>2022-11-26 14:15</t>
  </si>
  <si>
    <t>2022-11-26 16:15</t>
  </si>
  <si>
    <t>2022-11-26 18:15</t>
  </si>
  <si>
    <t>2022-11-26 20:15</t>
  </si>
  <si>
    <t>2022-11-26 22:15</t>
  </si>
  <si>
    <t>2022-11-27 00:15</t>
  </si>
  <si>
    <t>2022-11-27 02:15</t>
  </si>
  <si>
    <t>2022-11-27 04:15</t>
  </si>
  <si>
    <t>2022-11-27 06:15</t>
  </si>
  <si>
    <t>2022-11-27 10:15</t>
  </si>
  <si>
    <t>2022-11-27 12:15</t>
  </si>
  <si>
    <t>2022-11-27 20:15</t>
  </si>
  <si>
    <t>2022-11-27 22:15</t>
  </si>
  <si>
    <t>2022-11-28 00:15</t>
  </si>
  <si>
    <t>2022-11-28 02:15</t>
  </si>
  <si>
    <t>2022-11-28 04:15</t>
  </si>
  <si>
    <t>2022-11-28 06:15</t>
  </si>
  <si>
    <t>2022-11-28 10:15</t>
  </si>
  <si>
    <t>2022-11-28 12:15</t>
  </si>
  <si>
    <t>2022-11-28 14:15</t>
  </si>
  <si>
    <t>2022-11-28 16:15</t>
  </si>
  <si>
    <t>2022-11-28 18:15</t>
  </si>
  <si>
    <t>2022-11-28 20:15</t>
  </si>
  <si>
    <t>2022-11-28 22:15</t>
  </si>
  <si>
    <t>2022-11-29 00:15</t>
  </si>
  <si>
    <t>2022-11-29 02:15</t>
  </si>
  <si>
    <t>2022-11-29 04:15</t>
  </si>
  <si>
    <t>2022-11-29 06:15</t>
  </si>
  <si>
    <t>2022-11-29 08:15</t>
  </si>
  <si>
    <t>2022-11-29 10:15</t>
  </si>
  <si>
    <t>2022-11-29 12:15</t>
  </si>
  <si>
    <t>2022-11-29 16:15</t>
  </si>
  <si>
    <t>2022-11-29 18:15</t>
  </si>
  <si>
    <t>2022-11-29 20:15</t>
  </si>
  <si>
    <t>2022-11-29 22:15</t>
  </si>
  <si>
    <t>2022-11-30 00:15</t>
  </si>
  <si>
    <t>2022-11-30 06:15</t>
  </si>
  <si>
    <t>2022-11-30 08:15</t>
  </si>
  <si>
    <t>2022-11-30 10:15</t>
  </si>
  <si>
    <t>2022-11-30 12:15</t>
  </si>
  <si>
    <t>2022-11-30 14:15</t>
  </si>
  <si>
    <t>2022-11-30 16:15</t>
  </si>
  <si>
    <t>2022-11-30 18:15</t>
  </si>
  <si>
    <t>2022-11-30 20:15</t>
  </si>
  <si>
    <t>2022-11-30 22:15</t>
  </si>
  <si>
    <t>2022-12-01 00:15</t>
  </si>
  <si>
    <t>2022-12-01 04:15</t>
  </si>
  <si>
    <t>2022-12-01 06:15</t>
  </si>
  <si>
    <t>2022-12-01 08:15</t>
  </si>
  <si>
    <t>2022-12-01 10:15</t>
  </si>
  <si>
    <t>2022-12-01 12:15</t>
  </si>
  <si>
    <t>2022-12-01 14:15</t>
  </si>
  <si>
    <t>2022-12-01 16:15</t>
  </si>
  <si>
    <t>2022-12-01 18:15</t>
  </si>
  <si>
    <t>2022-12-01 20:15</t>
  </si>
  <si>
    <t>2022-12-01 22:15</t>
  </si>
  <si>
    <t>2022-12-02 00:15</t>
  </si>
  <si>
    <t>2022-12-02 02:15</t>
  </si>
  <si>
    <t>2022-12-02 04:15</t>
  </si>
  <si>
    <t>2022-12-02 06:15</t>
  </si>
  <si>
    <t>2022-12-02 10:15</t>
  </si>
  <si>
    <t>2022-12-02 12:15</t>
  </si>
  <si>
    <t>2022-12-02 14:15</t>
  </si>
  <si>
    <t>2022-12-02 16:15</t>
  </si>
  <si>
    <t>2022-12-02 18:15</t>
  </si>
  <si>
    <t>2022-12-02 20:15</t>
  </si>
  <si>
    <t>2022-12-02 22:15</t>
  </si>
  <si>
    <t>2022-12-03 00:15</t>
  </si>
  <si>
    <t>2022-12-03 02:15</t>
  </si>
  <si>
    <t>2022-12-03 04:15</t>
  </si>
  <si>
    <t>2022-12-03 06:15</t>
  </si>
  <si>
    <t>2022-12-03 10:15</t>
  </si>
  <si>
    <t>2022-12-03 12:15</t>
  </si>
  <si>
    <t>2022-12-03 14:15</t>
  </si>
  <si>
    <t>2022-12-03 18:15</t>
  </si>
  <si>
    <t>2022-12-03 20:15</t>
  </si>
  <si>
    <t>2022-12-04 00:15</t>
  </si>
  <si>
    <t>2022-12-04 02:15</t>
  </si>
  <si>
    <t>2022-12-04 04:15</t>
  </si>
  <si>
    <t>2022-12-04 06:15</t>
  </si>
  <si>
    <t>2022-12-04 08:15</t>
  </si>
  <si>
    <t>2022-12-04 10:15</t>
  </si>
  <si>
    <t>2022-12-04 12:15</t>
  </si>
  <si>
    <t>2022-12-04 16:15</t>
  </si>
  <si>
    <t>2022-12-04 18:15</t>
  </si>
  <si>
    <t>2022-12-04 20:15</t>
  </si>
  <si>
    <t>2022-12-04 22:15</t>
  </si>
  <si>
    <t>2022-12-05 00:15</t>
  </si>
  <si>
    <t>2022-12-05 02:15</t>
  </si>
  <si>
    <t>2022-12-05 06:15</t>
  </si>
  <si>
    <t>2022-12-05 08:15</t>
  </si>
  <si>
    <t>2022-12-05 10:15</t>
  </si>
  <si>
    <t>2022-12-05 12:15</t>
  </si>
  <si>
    <t>2022-12-05 14:15</t>
  </si>
  <si>
    <t>2022-12-05 16:15</t>
  </si>
  <si>
    <t>2022-12-05 18:15</t>
  </si>
  <si>
    <t>2022-12-05 22:15</t>
  </si>
  <si>
    <t>2022-12-06 02:15</t>
  </si>
  <si>
    <t>2022-12-06 06:15</t>
  </si>
  <si>
    <t>2022-12-06 08:15</t>
  </si>
  <si>
    <t>2022-12-06 10:15</t>
  </si>
  <si>
    <t>2022-12-06 12:15</t>
  </si>
  <si>
    <t>2022-12-06 14:15</t>
  </si>
  <si>
    <t>2022-12-06 16:15</t>
  </si>
  <si>
    <t>2022-12-06 18:15</t>
  </si>
  <si>
    <t>2022-12-06 22:15</t>
  </si>
  <si>
    <t>2022-12-07 00:15</t>
  </si>
  <si>
    <t>2022-12-07 02:15</t>
  </si>
  <si>
    <t>2022-12-07 04:15</t>
  </si>
  <si>
    <t>2022-12-07 06:15</t>
  </si>
  <si>
    <t>2022-12-07 08:15</t>
  </si>
  <si>
    <t>2022-12-07 10:15</t>
  </si>
  <si>
    <t>2022-12-07 12:15</t>
  </si>
  <si>
    <t>2022-12-07 16:15</t>
  </si>
  <si>
    <t>2022-12-07 18:15</t>
  </si>
  <si>
    <t>2022-12-07 20:15</t>
  </si>
  <si>
    <t>2022-12-07 22:15</t>
  </si>
  <si>
    <t>2022-12-08 00:15</t>
  </si>
  <si>
    <t>2022-12-08 02:15</t>
  </si>
  <si>
    <t>2022-12-08 04:15</t>
  </si>
  <si>
    <t>2022-12-08 06:15</t>
  </si>
  <si>
    <t>2022-12-08 08:15</t>
  </si>
  <si>
    <t>2022-12-08 10:15</t>
  </si>
  <si>
    <t>2022-12-08 12:15</t>
  </si>
  <si>
    <t>2022-12-08 16:15</t>
  </si>
  <si>
    <t>2022-12-08 18:15</t>
  </si>
  <si>
    <t>2022-12-08 20:15</t>
  </si>
  <si>
    <t>2022-12-08 22:15</t>
  </si>
  <si>
    <t>2022-12-09 00:15</t>
  </si>
  <si>
    <t>2022-12-09 02:15</t>
  </si>
  <si>
    <t>2022-12-09 04:15</t>
  </si>
  <si>
    <t>2022-12-09 06:15</t>
  </si>
  <si>
    <t>2022-12-09 16:15</t>
  </si>
  <si>
    <t>2022-12-09 18:15</t>
  </si>
  <si>
    <t>2022-12-09 20:15</t>
  </si>
  <si>
    <t>2022-12-10 00:15</t>
  </si>
  <si>
    <t>2022-12-10 02:15</t>
  </si>
  <si>
    <t>2022-12-10 04:15</t>
  </si>
  <si>
    <t>2022-12-10 06:15</t>
  </si>
  <si>
    <t>2022-12-10 08:15</t>
  </si>
  <si>
    <t>2022-12-10 10:15</t>
  </si>
  <si>
    <t>2022-12-10 12:15</t>
  </si>
  <si>
    <t>2022-12-10 18:15</t>
  </si>
  <si>
    <t>2022-12-10 20:15</t>
  </si>
  <si>
    <t>2022-12-11 08:15</t>
  </si>
  <si>
    <t>2022-12-11 10:15</t>
  </si>
  <si>
    <t>2022-12-11 12:15</t>
  </si>
  <si>
    <t>2022-12-11 14:15</t>
  </si>
  <si>
    <t>2022-12-11 16:15</t>
  </si>
  <si>
    <t>2022-12-11 18:15</t>
  </si>
  <si>
    <t>2022-12-11 20:15</t>
  </si>
  <si>
    <t>2022-12-11 22:15</t>
  </si>
  <si>
    <t>2022-12-12 02:15</t>
  </si>
  <si>
    <t>2022-12-12 04:15</t>
  </si>
  <si>
    <t>2022-12-12 06:15</t>
  </si>
  <si>
    <t>2022-12-12 12:15</t>
  </si>
  <si>
    <t>2022-12-12 14:15</t>
  </si>
  <si>
    <t>2022-12-12 18:15</t>
  </si>
  <si>
    <t>2022-12-12 20:15</t>
  </si>
  <si>
    <t>2022-12-12 22:15</t>
  </si>
  <si>
    <t>2022-12-13 00:15</t>
  </si>
  <si>
    <t>2022-12-13 02:15</t>
  </si>
  <si>
    <t>2022-12-13 08:15</t>
  </si>
  <si>
    <t>2022-12-13 10:15</t>
  </si>
  <si>
    <t>2022-12-13 12:15</t>
  </si>
  <si>
    <t>2022-12-13 14:15</t>
  </si>
  <si>
    <t>2022-12-13 16:15</t>
  </si>
  <si>
    <t>2022-12-13 18:15</t>
  </si>
  <si>
    <t>2022-12-13 22:15</t>
  </si>
  <si>
    <t>2022-12-14 00:15</t>
  </si>
  <si>
    <t>2022-12-14 02:15</t>
  </si>
  <si>
    <t>2022-12-14 04:15</t>
  </si>
  <si>
    <t>2022-12-14 06:15</t>
  </si>
  <si>
    <t>2022-12-14 08:15</t>
  </si>
  <si>
    <t>2022-12-14 10:15</t>
  </si>
  <si>
    <t>2022-12-14 12:15</t>
  </si>
  <si>
    <t>2022-12-14 16:15</t>
  </si>
  <si>
    <t>2022-12-14 18:15</t>
  </si>
  <si>
    <t>2022-12-14 20:15</t>
  </si>
  <si>
    <t>2022-12-14 22:15</t>
  </si>
  <si>
    <t>2022-12-15 00:15</t>
  </si>
  <si>
    <t>2022-12-15 02:15</t>
  </si>
  <si>
    <t>2022-12-15 04:15</t>
  </si>
  <si>
    <t>2022-12-15 06:15</t>
  </si>
  <si>
    <t>2022-12-15 08:16</t>
  </si>
  <si>
    <t>2022-12-15 10:15</t>
  </si>
  <si>
    <t>2022-12-15 12:15</t>
  </si>
  <si>
    <t>2022-12-15 20:15</t>
  </si>
  <si>
    <t>2022-12-15 22:15</t>
  </si>
  <si>
    <t>2022-12-16 00:15</t>
  </si>
  <si>
    <t>2022-12-16 10:15</t>
  </si>
  <si>
    <t>2022-12-19 18:15</t>
  </si>
  <si>
    <t>2023-01-10 16:39</t>
  </si>
  <si>
    <t>2023-01-10 18:15</t>
  </si>
  <si>
    <t>2023-01-10 20:15</t>
  </si>
  <si>
    <t>2023-01-10 22:15</t>
  </si>
  <si>
    <t>2023-01-11 00:15</t>
  </si>
  <si>
    <t>2023-01-11 02:15</t>
  </si>
  <si>
    <t>2023-01-11 04:15</t>
  </si>
  <si>
    <t>2023-01-11 08:15</t>
  </si>
  <si>
    <t>2023-01-11 10:15</t>
  </si>
  <si>
    <t>2023-01-11 12:15</t>
  </si>
  <si>
    <t>2023-01-11 14:15</t>
  </si>
  <si>
    <t>2023-01-11 16:15</t>
  </si>
  <si>
    <t>2023-01-11 18:15</t>
  </si>
  <si>
    <t>2023-01-11 20:15</t>
  </si>
  <si>
    <t>2023-01-11 22:15</t>
  </si>
  <si>
    <t>2023-01-12 00:15</t>
  </si>
  <si>
    <t>2023-01-12 02:15</t>
  </si>
  <si>
    <t>2023-01-12 04:15</t>
  </si>
  <si>
    <t>2023-01-12 06:15</t>
  </si>
  <si>
    <t>2023-01-17 14:15</t>
  </si>
  <si>
    <t>2023-04-11 15:38</t>
  </si>
  <si>
    <t>2023-04-11 16:15</t>
  </si>
  <si>
    <t>2023-04-11 18:15</t>
  </si>
  <si>
    <t>2023-04-11 20:15</t>
  </si>
  <si>
    <t>2023-04-11 22:15</t>
  </si>
  <si>
    <t>2023-04-12 00:15</t>
  </si>
  <si>
    <t>2023-04-12 02:15</t>
  </si>
  <si>
    <t>2023-04-12 04:15</t>
  </si>
  <si>
    <t>2023-04-12 06:15</t>
  </si>
  <si>
    <t>2023-04-12 08:15</t>
  </si>
  <si>
    <t>2023-04-12 10:15</t>
  </si>
  <si>
    <t>2023-04-18 12:15</t>
  </si>
  <si>
    <t>2023-04-18 14:15</t>
  </si>
  <si>
    <t>2023-04-18 16:15</t>
  </si>
  <si>
    <t>2023-04-18 18:15</t>
  </si>
  <si>
    <t>2023-04-18 20:15</t>
  </si>
  <si>
    <t>2023-04-18 22:15</t>
  </si>
  <si>
    <t>2023-04-19 00:15</t>
  </si>
  <si>
    <t>2023-04-19 02:15</t>
  </si>
  <si>
    <t>2023-04-19 04:15</t>
  </si>
  <si>
    <t>2023-04-19 08:15</t>
  </si>
  <si>
    <t>2023-04-19 10:15</t>
  </si>
  <si>
    <t>2023-04-19 12:15</t>
  </si>
  <si>
    <t>2023-04-19 14:15</t>
  </si>
  <si>
    <t>2023-04-19 16:15</t>
  </si>
  <si>
    <t>2023-04-19 18:15</t>
  </si>
  <si>
    <t>2023-04-19 22:15</t>
  </si>
  <si>
    <t>2023-04-20 00:15</t>
  </si>
  <si>
    <t>2023-04-20 02:15</t>
  </si>
  <si>
    <t>2023-04-20 04:15</t>
  </si>
  <si>
    <t>2023-04-20 06:15</t>
  </si>
  <si>
    <t>2023-04-20 08:15</t>
  </si>
  <si>
    <t>2023-04-20 10:15</t>
  </si>
  <si>
    <t>2023-04-20 12:15</t>
  </si>
  <si>
    <t>2023-04-20 14:15</t>
  </si>
  <si>
    <t>2023-04-20 16:15</t>
  </si>
  <si>
    <t>2023-04-20 18:15</t>
  </si>
  <si>
    <t>2023-04-20 20:15</t>
  </si>
  <si>
    <t>2023-04-20 22:15</t>
  </si>
  <si>
    <t>2023-04-21 00:15</t>
  </si>
  <si>
    <t>2023-04-21 02:15</t>
  </si>
  <si>
    <t>2023-04-21 04:15</t>
  </si>
  <si>
    <t>2023-04-21 06:15</t>
  </si>
  <si>
    <t>2023-04-21 08:15</t>
  </si>
  <si>
    <t>2023-04-21 12:15</t>
  </si>
  <si>
    <t>2023-04-21 14:15</t>
  </si>
  <si>
    <t>2023-04-21 16:15</t>
  </si>
  <si>
    <t>2023-04-21 18:15</t>
  </si>
  <si>
    <t>2023-04-21 20:15</t>
  </si>
  <si>
    <t>2023-04-21 22:15</t>
  </si>
  <si>
    <t>2023-04-22 00:15</t>
  </si>
  <si>
    <t>2023-04-22 02:15</t>
  </si>
  <si>
    <t>2023-04-22 04:15</t>
  </si>
  <si>
    <t>2023-04-22 06:15</t>
  </si>
  <si>
    <t>2023-04-22 08:15</t>
  </si>
  <si>
    <t>2023-04-22 10:15</t>
  </si>
  <si>
    <t>2023-04-22 12:15</t>
  </si>
  <si>
    <t>2023-04-22 14:15</t>
  </si>
  <si>
    <t>2023-04-22 16:15</t>
  </si>
  <si>
    <t>2023-04-22 18:15</t>
  </si>
  <si>
    <t>2023-04-22 20:15</t>
  </si>
  <si>
    <t>2023-04-22 22:15</t>
  </si>
  <si>
    <t>2023-04-23 00:15</t>
  </si>
  <si>
    <t>2023-04-23 02:15</t>
  </si>
  <si>
    <t>2023-04-23 04:15</t>
  </si>
  <si>
    <t>2023-04-23 06:15</t>
  </si>
  <si>
    <t>2023-04-23 08:15</t>
  </si>
  <si>
    <t>2023-04-23 10:15</t>
  </si>
  <si>
    <t>2023-04-23 12:15</t>
  </si>
  <si>
    <t>2023-04-23 14:15</t>
  </si>
  <si>
    <t>2023-04-23 16:15</t>
  </si>
  <si>
    <t>2023-04-23 20:15</t>
  </si>
  <si>
    <t>2023-04-23 22:15</t>
  </si>
  <si>
    <t>2023-04-24 00:15</t>
  </si>
  <si>
    <t>2023-04-24 02:15</t>
  </si>
  <si>
    <t>2023-04-24 04:15</t>
  </si>
  <si>
    <t>2023-04-24 06:15</t>
  </si>
  <si>
    <t>2023-04-24 08:15</t>
  </si>
  <si>
    <t>2023-04-24 10:15</t>
  </si>
  <si>
    <t>2023-04-24 12:15</t>
  </si>
  <si>
    <t>2023-04-24 14:15</t>
  </si>
  <si>
    <t>2023-04-24 16:15</t>
  </si>
  <si>
    <t>2023-04-24 18:15</t>
  </si>
  <si>
    <t>2023-04-24 20:15</t>
  </si>
  <si>
    <t>2023-04-24 22:15</t>
  </si>
  <si>
    <t>2023-04-25 00:15</t>
  </si>
  <si>
    <t>2023-04-25 02:15</t>
  </si>
  <si>
    <t>2023-04-25 04:15</t>
  </si>
  <si>
    <t>2023-04-25 06:15</t>
  </si>
  <si>
    <t>2023-04-25 08:15</t>
  </si>
  <si>
    <t>2023-04-25 10:15</t>
  </si>
  <si>
    <t>2023-04-25 12:15</t>
  </si>
  <si>
    <t>2023-04-25 14:15</t>
  </si>
  <si>
    <t>2023-04-25 16:15</t>
  </si>
  <si>
    <t>2023-04-25 20:15</t>
  </si>
  <si>
    <t>2023-04-25 22:15</t>
  </si>
  <si>
    <t>2023-04-26 00:15</t>
  </si>
  <si>
    <t>2023-04-26 02:15</t>
  </si>
  <si>
    <t>2023-04-26 04:15</t>
  </si>
  <si>
    <t>2023-04-26 06:15</t>
  </si>
  <si>
    <t>2023-04-26 08:15</t>
  </si>
  <si>
    <t>2023-04-26 10:15</t>
  </si>
  <si>
    <t>2023-04-26 12:15</t>
  </si>
  <si>
    <t>2023-04-26 14:15</t>
  </si>
  <si>
    <t>2023-04-26 16:15</t>
  </si>
  <si>
    <t>2023-04-26 18:15</t>
  </si>
  <si>
    <t>2023-04-26 20:15</t>
  </si>
  <si>
    <t>2023-04-26 22:15</t>
  </si>
  <si>
    <t>2023-04-27 00:15</t>
  </si>
  <si>
    <t>2023-04-27 02:15</t>
  </si>
  <si>
    <t>2023-04-27 04:15</t>
  </si>
  <si>
    <t>2023-04-27 06:15</t>
  </si>
  <si>
    <t>2023-04-27 10:15</t>
  </si>
  <si>
    <t>2023-04-27 12:15</t>
  </si>
  <si>
    <t>2023-04-27 14:15</t>
  </si>
  <si>
    <t>2023-04-27 16:15</t>
  </si>
  <si>
    <t>2023-04-27 18:15</t>
  </si>
  <si>
    <t>2023-04-27 20:15</t>
  </si>
  <si>
    <t>2023-04-27 22:15</t>
  </si>
  <si>
    <t>2023-04-28 00:15</t>
  </si>
  <si>
    <t>2023-04-28 02:15</t>
  </si>
  <si>
    <t>2023-04-28 04:15</t>
  </si>
  <si>
    <t>2023-04-28 06:15</t>
  </si>
  <si>
    <t>2023-04-28 08:15</t>
  </si>
  <si>
    <t>2023-04-28 10:15</t>
  </si>
  <si>
    <t>2023-04-28 12:15</t>
  </si>
  <si>
    <t>2023-04-28 14:15</t>
  </si>
  <si>
    <t>2023-04-28 18:15</t>
  </si>
  <si>
    <t>2023-04-28 20:15</t>
  </si>
  <si>
    <t>2023-04-29 00:15</t>
  </si>
  <si>
    <t>2023-04-29 02:15</t>
  </si>
  <si>
    <t>2023-04-29 04:15</t>
  </si>
  <si>
    <t>2023-04-29 06:15</t>
  </si>
  <si>
    <t>2023-04-29 08:15</t>
  </si>
  <si>
    <t>2023-04-29 10:15</t>
  </si>
  <si>
    <t>2023-04-29 12:15</t>
  </si>
  <si>
    <t>2023-04-29 14:15</t>
  </si>
  <si>
    <t>2023-04-29 16:15</t>
  </si>
  <si>
    <t>2023-04-29 18:15</t>
  </si>
  <si>
    <t>2023-04-29 20:15</t>
  </si>
  <si>
    <t>2023-04-29 22:15</t>
  </si>
  <si>
    <t>2023-04-30 00:15</t>
  </si>
  <si>
    <t>2023-04-30 02:15</t>
  </si>
  <si>
    <t>2023-04-30 04:15</t>
  </si>
  <si>
    <t>2023-04-30 06:15</t>
  </si>
  <si>
    <t>2023-04-30 08:15</t>
  </si>
  <si>
    <t>2023-04-30 10:15</t>
  </si>
  <si>
    <t>2023-04-30 12:15</t>
  </si>
  <si>
    <t>2023-04-30 14:15</t>
  </si>
  <si>
    <t>2023-04-30 16:15</t>
  </si>
  <si>
    <t>2023-04-30 18:15</t>
  </si>
  <si>
    <t>2023-04-30 20:15</t>
  </si>
  <si>
    <t>2023-04-30 22:15</t>
  </si>
  <si>
    <t>2023-05-01 00:15</t>
  </si>
  <si>
    <t>2023-05-01 02:15</t>
  </si>
  <si>
    <t>2023-05-01 04:15</t>
  </si>
  <si>
    <t>2023-05-01 08:15</t>
  </si>
  <si>
    <t>2023-05-01 10:15</t>
  </si>
  <si>
    <t>2023-05-01 12:15</t>
  </si>
  <si>
    <t>2023-05-01 14:15</t>
  </si>
  <si>
    <t>2023-05-01 16:15</t>
  </si>
  <si>
    <t>2023-05-01 18:15</t>
  </si>
  <si>
    <t>2023-05-01 20:15</t>
  </si>
  <si>
    <t>2023-05-01 22:15</t>
  </si>
  <si>
    <t>2023-05-02 00:15</t>
  </si>
  <si>
    <t>2023-05-02 02:15</t>
  </si>
  <si>
    <t>2023-05-02 04:15</t>
  </si>
  <si>
    <t>2023-05-02 06:15</t>
  </si>
  <si>
    <t>2023-05-02 08:15</t>
  </si>
  <si>
    <t>2023-05-02 10:15</t>
  </si>
  <si>
    <t>2023-05-02 12:15</t>
  </si>
  <si>
    <t>2023-05-02 14:15</t>
  </si>
  <si>
    <t>2023-05-02 16:15</t>
  </si>
  <si>
    <t>2023-05-02 20:15</t>
  </si>
  <si>
    <t>2023-05-02 22:15</t>
  </si>
  <si>
    <t>2023-05-03 00:15</t>
  </si>
  <si>
    <t>2023-05-03 02:15</t>
  </si>
  <si>
    <t>2023-05-03 04:15</t>
  </si>
  <si>
    <t>2023-05-03 06:15</t>
  </si>
  <si>
    <t>2023-05-03 08:15</t>
  </si>
  <si>
    <t>2023-05-03 10:15</t>
  </si>
  <si>
    <t>2023-05-03 12:15</t>
  </si>
  <si>
    <t>2023-05-03 16:15</t>
  </si>
  <si>
    <t>2023-05-03 18:15</t>
  </si>
  <si>
    <t>2023-05-03 20:15</t>
  </si>
  <si>
    <t>2023-05-04 00:15</t>
  </si>
  <si>
    <t>2023-05-04 02:15</t>
  </si>
  <si>
    <t>2023-05-04 10:15</t>
  </si>
  <si>
    <t>2023-05-04 12:15</t>
  </si>
  <si>
    <t>2023-05-04 14:15</t>
  </si>
  <si>
    <t>2023-05-04 16:15</t>
  </si>
  <si>
    <t>2023-05-04 18:15</t>
  </si>
  <si>
    <t>2023-05-04 20:15</t>
  </si>
  <si>
    <t>2023-05-04 22:15</t>
  </si>
  <si>
    <t>2023-05-05 00:15</t>
  </si>
  <si>
    <t>2023-05-05 02:15</t>
  </si>
  <si>
    <t>2023-05-05 04:15</t>
  </si>
  <si>
    <t>2023-05-05 06:15</t>
  </si>
  <si>
    <t>2023-05-05 10:15</t>
  </si>
  <si>
    <t>2023-05-05 12:15</t>
  </si>
  <si>
    <t>2023-05-05 14:15</t>
  </si>
  <si>
    <t>2023-05-05 16:15</t>
  </si>
  <si>
    <t>2023-05-05 18:15</t>
  </si>
  <si>
    <t>2023-05-05 20:15</t>
  </si>
  <si>
    <t>2023-05-05 22:15</t>
  </si>
  <si>
    <t>2023-05-06 00:15</t>
  </si>
  <si>
    <t>2023-05-06 02:15</t>
  </si>
  <si>
    <t>2023-05-06 04:15</t>
  </si>
  <si>
    <t>2023-05-06 06:15</t>
  </si>
  <si>
    <t>2023-05-06 08:15</t>
  </si>
  <si>
    <t>2023-05-06 10:15</t>
  </si>
  <si>
    <t>2023-05-06 12:15</t>
  </si>
  <si>
    <t>2023-05-06 14:15</t>
  </si>
  <si>
    <t>2023-05-06 16:15</t>
  </si>
  <si>
    <t>2023-05-06 18:15</t>
  </si>
  <si>
    <t>2023-05-06 20:15</t>
  </si>
  <si>
    <t>2023-05-06 22:15</t>
  </si>
  <si>
    <t>2023-05-07 00:15</t>
  </si>
  <si>
    <t>2023-05-07 02:15</t>
  </si>
  <si>
    <t>2023-05-07 04:15</t>
  </si>
  <si>
    <t>2023-05-07 06:15</t>
  </si>
  <si>
    <t>2023-05-07 08:15</t>
  </si>
  <si>
    <t>2023-05-07 10:15</t>
  </si>
  <si>
    <t>2023-05-07 12:15</t>
  </si>
  <si>
    <t>2023-05-07 14:15</t>
  </si>
  <si>
    <t>2023-05-07 16:15</t>
  </si>
  <si>
    <t>2023-05-07 18:15</t>
  </si>
  <si>
    <t>2023-05-07 22:15</t>
  </si>
  <si>
    <t>2023-05-08 02:15</t>
  </si>
  <si>
    <t>2023-05-08 04:15</t>
  </si>
  <si>
    <t>2023-05-08 06:15</t>
  </si>
  <si>
    <t>2023-05-08 08:15</t>
  </si>
  <si>
    <t>2023-05-08 10:15</t>
  </si>
  <si>
    <t>2023-05-08 12:15</t>
  </si>
  <si>
    <t>2023-05-08 14:15</t>
  </si>
  <si>
    <t>2023-05-08 18:15</t>
  </si>
  <si>
    <t>2023-05-08 20:15</t>
  </si>
  <si>
    <t>2023-05-08 22:15</t>
  </si>
  <si>
    <t>2023-05-09 00:15</t>
  </si>
  <si>
    <t>2023-05-09 02:15</t>
  </si>
  <si>
    <t>2023-05-09 04:15</t>
  </si>
  <si>
    <t>2023-05-09 06:15</t>
  </si>
  <si>
    <t>2023-05-09 08:15</t>
  </si>
  <si>
    <t>2023-05-09 10:15</t>
  </si>
  <si>
    <t>2023-05-09 12:15</t>
  </si>
  <si>
    <t>2023-05-09 14:15</t>
  </si>
  <si>
    <t>2023-05-09 16:15</t>
  </si>
  <si>
    <t>2023-05-09 18:15</t>
  </si>
  <si>
    <t>2023-05-09 20:15</t>
  </si>
  <si>
    <t>2023-05-10 00:15</t>
  </si>
  <si>
    <t>2023-05-10 02:15</t>
  </si>
  <si>
    <t>2023-05-10 04:15</t>
  </si>
  <si>
    <t>2023-05-10 06:15</t>
  </si>
  <si>
    <t>2023-05-10 08:15</t>
  </si>
  <si>
    <t>2023-05-10 10:15</t>
  </si>
  <si>
    <t>2023-05-10 12:15</t>
  </si>
  <si>
    <t>2023-05-10 14:15</t>
  </si>
  <si>
    <t>2023-05-10 16:15</t>
  </si>
  <si>
    <t>2023-05-10 18:15</t>
  </si>
  <si>
    <t>2023-05-10 20:15</t>
  </si>
  <si>
    <t>2023-05-10 22:15</t>
  </si>
  <si>
    <t>2023-05-11 00:15</t>
  </si>
  <si>
    <t>2023-05-11 02:15</t>
  </si>
  <si>
    <t>2023-05-11 04:15</t>
  </si>
  <si>
    <t>2023-05-11 06:15</t>
  </si>
  <si>
    <t>2023-05-11 08:15</t>
  </si>
  <si>
    <t>2023-05-11 10:15</t>
  </si>
  <si>
    <t>2023-05-11 12:15</t>
  </si>
  <si>
    <t>2023-05-11 14:15</t>
  </si>
  <si>
    <t>2023-05-11 16:15</t>
  </si>
  <si>
    <t>2023-05-11 18:15</t>
  </si>
  <si>
    <t>2023-05-11 20:15</t>
  </si>
  <si>
    <t>2023-05-11 22:15</t>
  </si>
  <si>
    <t>2023-05-12 00:15</t>
  </si>
  <si>
    <t>2023-05-12 02:15</t>
  </si>
  <si>
    <t>2023-05-12 06:15</t>
  </si>
  <si>
    <t>2023-05-12 08:15</t>
  </si>
  <si>
    <t>2023-05-12 10:15</t>
  </si>
  <si>
    <t>2023-05-12 12:15</t>
  </si>
  <si>
    <t>2023-05-12 14:15</t>
  </si>
  <si>
    <t>2023-05-12 16:15</t>
  </si>
  <si>
    <t>2023-05-12 18:15</t>
  </si>
  <si>
    <t>2023-05-12 20:15</t>
  </si>
  <si>
    <t>2023-05-12 22:15</t>
  </si>
  <si>
    <t>2023-05-13 00:15</t>
  </si>
  <si>
    <t>2023-05-13 02:15</t>
  </si>
  <si>
    <t>2023-05-13 04:15</t>
  </si>
  <si>
    <t>2023-05-13 06:15</t>
  </si>
  <si>
    <t>2023-05-13 08:15</t>
  </si>
  <si>
    <t>2023-05-13 10:15</t>
  </si>
  <si>
    <t>2023-05-13 12:15</t>
  </si>
  <si>
    <t>2023-05-13 14:15</t>
  </si>
  <si>
    <t>2023-05-13 16:15</t>
  </si>
  <si>
    <t>2023-05-13 18:15</t>
  </si>
  <si>
    <t>2023-05-13 20:15</t>
  </si>
  <si>
    <t>2023-05-13 22:15</t>
  </si>
  <si>
    <t>2023-05-14 00:15</t>
  </si>
  <si>
    <t>2023-05-14 02:15</t>
  </si>
  <si>
    <t>2023-05-14 04:15</t>
  </si>
  <si>
    <t>2023-05-14 06:15</t>
  </si>
  <si>
    <t>2023-05-14 08:15</t>
  </si>
  <si>
    <t>2023-05-14 10:15</t>
  </si>
  <si>
    <t>2023-05-14 12:15</t>
  </si>
  <si>
    <t>2023-05-14 14:15</t>
  </si>
  <si>
    <t>2023-05-14 16:15</t>
  </si>
  <si>
    <t>2023-05-14 18:15</t>
  </si>
  <si>
    <t>2023-05-14 20:15</t>
  </si>
  <si>
    <t>2023-05-14 22:15</t>
  </si>
  <si>
    <t>2023-05-15 00:15</t>
  </si>
  <si>
    <t>2023-05-15 02:15</t>
  </si>
  <si>
    <t>2023-05-15 04:15</t>
  </si>
  <si>
    <t>2023-05-15 06:15</t>
  </si>
  <si>
    <t>2023-05-15 08:15</t>
  </si>
  <si>
    <t>2023-05-15 10:15</t>
  </si>
  <si>
    <t>2023-05-15 12:15</t>
  </si>
  <si>
    <t>2023-05-15 16:15</t>
  </si>
  <si>
    <t>2023-05-15 18:15</t>
  </si>
  <si>
    <t>2023-05-15 20:15</t>
  </si>
  <si>
    <t>2023-05-15 22:15</t>
  </si>
  <si>
    <t>2023-05-16 02:15</t>
  </si>
  <si>
    <t>2023-05-16 04:15</t>
  </si>
  <si>
    <t>2023-05-16 06:15</t>
  </si>
  <si>
    <t>2023-05-16 08:15</t>
  </si>
  <si>
    <t>2023-05-16 10:15</t>
  </si>
  <si>
    <t>2023-05-16 12:15</t>
  </si>
  <si>
    <t>2023-05-16 14:15</t>
  </si>
  <si>
    <t>2023-05-16 16:15</t>
  </si>
  <si>
    <t>2023-05-16 18:15</t>
  </si>
  <si>
    <t>2023-05-16 20:15</t>
  </si>
  <si>
    <t>2023-05-16 22:15</t>
  </si>
  <si>
    <t>2023-05-17 00:15</t>
  </si>
  <si>
    <t>2023-05-17 02:15</t>
  </si>
  <si>
    <t>2023-05-17 04:15</t>
  </si>
  <si>
    <t>2023-05-17 06:15</t>
  </si>
  <si>
    <t>2023-05-17 08:15</t>
  </si>
  <si>
    <t>2023-05-17 10:15</t>
  </si>
  <si>
    <t>2023-05-17 12:15</t>
  </si>
  <si>
    <t>2023-05-17 16:15</t>
  </si>
  <si>
    <t>2023-05-17 18:15</t>
  </si>
  <si>
    <t>2023-05-17 20:15</t>
  </si>
  <si>
    <t>2023-05-17 22:15</t>
  </si>
  <si>
    <t>2023-05-18 00:15</t>
  </si>
  <si>
    <t>2023-05-18 02:15</t>
  </si>
  <si>
    <t>2023-05-18 04:15</t>
  </si>
  <si>
    <t>2023-05-18 06:15</t>
  </si>
  <si>
    <t>2023-05-18 10:15</t>
  </si>
  <si>
    <t>2023-05-18 12:15</t>
  </si>
  <si>
    <t>2023-05-18 14:15</t>
  </si>
  <si>
    <t>2023-05-18 16:15</t>
  </si>
  <si>
    <t>2023-05-18 18:15</t>
  </si>
  <si>
    <t>2023-05-18 20:15</t>
  </si>
  <si>
    <t>2023-05-18 22:15</t>
  </si>
  <si>
    <t>2023-05-19 00:15</t>
  </si>
  <si>
    <t>2023-05-19 02:15</t>
  </si>
  <si>
    <t>2023-05-19 06:15</t>
  </si>
  <si>
    <t>2023-05-19 08:15</t>
  </si>
  <si>
    <t>2023-05-19 10:15</t>
  </si>
  <si>
    <t>2023-05-19 12:15</t>
  </si>
  <si>
    <t>2023-05-19 14:15</t>
  </si>
  <si>
    <t>2023-05-19 16:15</t>
  </si>
  <si>
    <t>2023-05-19 18:15</t>
  </si>
  <si>
    <t>2023-05-19 22:15</t>
  </si>
  <si>
    <t>2023-05-20 00:15</t>
  </si>
  <si>
    <t>2023-05-20 02:15</t>
  </si>
  <si>
    <t>2023-05-20 04:15</t>
  </si>
  <si>
    <t>2023-05-20 08:15</t>
  </si>
  <si>
    <t>2023-05-20 10:15</t>
  </si>
  <si>
    <t>2023-05-20 12:15</t>
  </si>
  <si>
    <t>2023-05-20 14:15</t>
  </si>
  <si>
    <t>2023-05-20 16:15</t>
  </si>
  <si>
    <t>2023-05-20 18:15</t>
  </si>
  <si>
    <t>2023-05-20 20:15</t>
  </si>
  <si>
    <t>2023-05-20 22:15</t>
  </si>
  <si>
    <t>2023-05-21 00:15</t>
  </si>
  <si>
    <t>2023-05-21 02:15</t>
  </si>
  <si>
    <t>2023-05-21 04:15</t>
  </si>
  <si>
    <t>2023-05-21 06:15</t>
  </si>
  <si>
    <t>2023-05-21 08:15</t>
  </si>
  <si>
    <t>2023-05-21 10:15</t>
  </si>
  <si>
    <t>2023-05-21 12:15</t>
  </si>
  <si>
    <t>2023-05-21 14:15</t>
  </si>
  <si>
    <t>2023-05-21 16:15</t>
  </si>
  <si>
    <t>2023-05-21 18:15</t>
  </si>
  <si>
    <t>2023-05-21 20:15</t>
  </si>
  <si>
    <t>2023-05-21 22:15</t>
  </si>
  <si>
    <t>2023-05-22 00:15</t>
  </si>
  <si>
    <t>2023-05-22 02:15</t>
  </si>
  <si>
    <t>2023-05-22 04:15</t>
  </si>
  <si>
    <t>2023-05-22 06:15</t>
  </si>
  <si>
    <t>2023-05-22 08:15</t>
  </si>
  <si>
    <t>2023-05-22 10:15</t>
  </si>
  <si>
    <t>2023-05-22 14:15</t>
  </si>
  <si>
    <t>2023-05-22 16:15</t>
  </si>
  <si>
    <t>2023-05-22 18:15</t>
  </si>
  <si>
    <t>2023-05-22 22:15</t>
  </si>
  <si>
    <t>2023-05-23 00:15</t>
  </si>
  <si>
    <t>2023-05-23 04:15</t>
  </si>
  <si>
    <t>2023-05-23 06:15</t>
  </si>
  <si>
    <t>2023-05-23 08:15</t>
  </si>
  <si>
    <t>2023-05-23 10:15</t>
  </si>
  <si>
    <t>2023-05-23 14:15</t>
  </si>
  <si>
    <t>2023-05-23 16:15</t>
  </si>
  <si>
    <t>2023-05-23 18:15</t>
  </si>
  <si>
    <t>2023-05-23 20:15</t>
  </si>
  <si>
    <t>2023-05-23 22:15</t>
  </si>
  <si>
    <t>2023-05-24 00:15</t>
  </si>
  <si>
    <t>2023-05-24 02:15</t>
  </si>
  <si>
    <t>2023-05-24 04:15</t>
  </si>
  <si>
    <t>2023-05-24 06:15</t>
  </si>
  <si>
    <t>2023-05-24 08:15</t>
  </si>
  <si>
    <t>2023-05-24 10:15</t>
  </si>
  <si>
    <t>2023-05-24 12:15</t>
  </si>
  <si>
    <t>2023-05-24 14:15</t>
  </si>
  <si>
    <t>2023-05-24 16:15</t>
  </si>
  <si>
    <t>2023-05-24 18:15</t>
  </si>
  <si>
    <t>2023-05-24 20:15</t>
  </si>
  <si>
    <t>2023-05-24 22:15</t>
  </si>
  <si>
    <t>2023-05-25 00:15</t>
  </si>
  <si>
    <t>2023-05-25 02:15</t>
  </si>
  <si>
    <t>2023-05-25 04:15</t>
  </si>
  <si>
    <t>2023-05-25 06:15</t>
  </si>
  <si>
    <t>2023-05-25 08:15</t>
  </si>
  <si>
    <t>2023-05-25 10:15</t>
  </si>
  <si>
    <t>2023-05-25 12:15</t>
  </si>
  <si>
    <t>2023-05-25 14:15</t>
  </si>
  <si>
    <t>2023-05-25 16:15</t>
  </si>
  <si>
    <t>2023-05-25 18:15</t>
  </si>
  <si>
    <t>2023-05-25 20:15</t>
  </si>
  <si>
    <t>2023-05-25 22:15</t>
  </si>
  <si>
    <t>2023-05-26 02:15</t>
  </si>
  <si>
    <t>2023-05-26 04:15</t>
  </si>
  <si>
    <t>2023-05-26 06:15</t>
  </si>
  <si>
    <t>2023-05-26 08:15</t>
  </si>
  <si>
    <t>2023-05-26 10:15</t>
  </si>
  <si>
    <t>2023-05-26 12:15</t>
  </si>
  <si>
    <t>2023-05-26 14:15</t>
  </si>
  <si>
    <t>2023-05-26 16:15</t>
  </si>
  <si>
    <t>2023-05-26 20:15</t>
  </si>
  <si>
    <t>2023-05-26 22:15</t>
  </si>
  <si>
    <t>2023-05-27 00:15</t>
  </si>
  <si>
    <t>2023-05-27 02:15</t>
  </si>
  <si>
    <t>2023-05-27 04:15</t>
  </si>
  <si>
    <t>2023-05-27 06:15</t>
  </si>
  <si>
    <t>2023-05-27 08:15</t>
  </si>
  <si>
    <t>2023-05-27 10:15</t>
  </si>
  <si>
    <t>2023-05-27 12:15</t>
  </si>
  <si>
    <t>2023-05-27 14:15</t>
  </si>
  <si>
    <t>2023-05-27 16:15</t>
  </si>
  <si>
    <t>2023-05-27 18:15</t>
  </si>
  <si>
    <t>2023-05-27 20:15</t>
  </si>
  <si>
    <t>2023-05-27 22:15</t>
  </si>
  <si>
    <t>2023-05-28 00:15</t>
  </si>
  <si>
    <t>2023-05-28 02:15</t>
  </si>
  <si>
    <t>2023-05-28 04:15</t>
  </si>
  <si>
    <t>2023-05-28 06:15</t>
  </si>
  <si>
    <t>2023-05-28 08:15</t>
  </si>
  <si>
    <t>2023-05-28 10:15</t>
  </si>
  <si>
    <t>2023-05-28 12:15</t>
  </si>
  <si>
    <t>2023-05-28 14:15</t>
  </si>
  <si>
    <t>2023-05-28 16:17</t>
  </si>
  <si>
    <t>2023-05-28 18:15</t>
  </si>
  <si>
    <t>2023-05-28 20:15</t>
  </si>
  <si>
    <t>2023-05-28 22:15</t>
  </si>
  <si>
    <t>2023-05-29 00:15</t>
  </si>
  <si>
    <t>2023-05-29 02:15</t>
  </si>
  <si>
    <t>2023-05-29 06:15</t>
  </si>
  <si>
    <t>2023-05-29 08:15</t>
  </si>
  <si>
    <t>2023-05-29 10:15</t>
  </si>
  <si>
    <t>2023-05-29 12:15</t>
  </si>
  <si>
    <t>2023-05-29 16:15</t>
  </si>
  <si>
    <t>2023-05-29 18:15</t>
  </si>
  <si>
    <t>2023-05-29 20:15</t>
  </si>
  <si>
    <t>2023-05-29 22:15</t>
  </si>
  <si>
    <t>2023-05-30 00:15</t>
  </si>
  <si>
    <t>2023-05-30 02:15</t>
  </si>
  <si>
    <t>2023-05-30 04:15</t>
  </si>
  <si>
    <t>2023-05-30 06:15</t>
  </si>
  <si>
    <t>2023-05-30 08:15</t>
  </si>
  <si>
    <t>2023-05-30 12:15</t>
  </si>
  <si>
    <t>2023-05-30 14:15</t>
  </si>
  <si>
    <t>2023-05-30 16:15</t>
  </si>
  <si>
    <t>2023-05-30 18:15</t>
  </si>
  <si>
    <t>2023-05-30 20:15</t>
  </si>
  <si>
    <t>2023-05-30 22:15</t>
  </si>
  <si>
    <t>2023-05-31 00:15</t>
  </si>
  <si>
    <t>2023-05-31 02:15</t>
  </si>
  <si>
    <t>2023-05-31 04:15</t>
  </si>
  <si>
    <t>2023-05-31 06:15</t>
  </si>
  <si>
    <t>2023-05-31 08:15</t>
  </si>
  <si>
    <t>2023-05-31 10:15</t>
  </si>
  <si>
    <t>2023-05-31 14:15</t>
  </si>
  <si>
    <t>2023-05-31 16:15</t>
  </si>
  <si>
    <t>2023-05-31 18:15</t>
  </si>
  <si>
    <t>2023-05-31 20:15</t>
  </si>
  <si>
    <t>2023-05-31 22:15</t>
  </si>
  <si>
    <t>2023-06-01 00:15</t>
  </si>
  <si>
    <t>2023-06-01 02:15</t>
  </si>
  <si>
    <t>2023-06-01 04:15</t>
  </si>
  <si>
    <t>2023-06-01 06:15</t>
  </si>
  <si>
    <t>2023-06-01 10:15</t>
  </si>
  <si>
    <t>2023-06-01 12:15</t>
  </si>
  <si>
    <t>2023-06-01 14:15</t>
  </si>
  <si>
    <t>2023-06-01 16:15</t>
  </si>
  <si>
    <t>2023-06-01 18:15</t>
  </si>
  <si>
    <t>2023-06-01 20:15</t>
  </si>
  <si>
    <t>2023-06-01 22:15</t>
  </si>
  <si>
    <t>2023-06-02 00:15</t>
  </si>
  <si>
    <t>2023-06-02 02:15</t>
  </si>
  <si>
    <t>2023-06-02 04:15</t>
  </si>
  <si>
    <t>2023-06-02 06:15</t>
  </si>
  <si>
    <t>2023-06-02 08:15</t>
  </si>
  <si>
    <t>2023-06-02 10:15</t>
  </si>
  <si>
    <t>2023-06-02 12:15</t>
  </si>
  <si>
    <t>2023-06-02 14:15</t>
  </si>
  <si>
    <t>2023-06-02 16:15</t>
  </si>
  <si>
    <t>2023-06-02 22:15</t>
  </si>
  <si>
    <t>2023-06-03 00:15</t>
  </si>
  <si>
    <t>2023-06-03 02:15</t>
  </si>
  <si>
    <t>2023-06-03 04:15</t>
  </si>
  <si>
    <t>2023-06-03 06:15</t>
  </si>
  <si>
    <t>2023-06-03 08:15</t>
  </si>
  <si>
    <t>2023-06-03 10:15</t>
  </si>
  <si>
    <t>2023-06-03 14:15</t>
  </si>
  <si>
    <t>2023-06-03 16:15</t>
  </si>
  <si>
    <t>2023-06-03 18:15</t>
  </si>
  <si>
    <t>2023-06-03 20:15</t>
  </si>
  <si>
    <t>2023-06-03 22:15</t>
  </si>
  <si>
    <t>2023-06-04 00:15</t>
  </si>
  <si>
    <t>2023-06-04 02:15</t>
  </si>
  <si>
    <t>2023-06-04 04:15</t>
  </si>
  <si>
    <t>2023-06-04 06:15</t>
  </si>
  <si>
    <t>2023-06-04 08:15</t>
  </si>
  <si>
    <t>2023-06-04 10:15</t>
  </si>
  <si>
    <t>2023-06-04 12:15</t>
  </si>
  <si>
    <t>2023-06-04 14:15</t>
  </si>
  <si>
    <t>2023-06-04 16:15</t>
  </si>
  <si>
    <t>2023-06-04 18:15</t>
  </si>
  <si>
    <t>2023-06-04 20:15</t>
  </si>
  <si>
    <t>2023-06-04 22:15</t>
  </si>
  <si>
    <t>2023-06-05 02:15</t>
  </si>
  <si>
    <t>2023-06-05 04:15</t>
  </si>
  <si>
    <t>2023-06-05 06:15</t>
  </si>
  <si>
    <t>2023-06-05 08:15</t>
  </si>
  <si>
    <t>2023-06-05 10:15</t>
  </si>
  <si>
    <t>2023-06-05 12:15</t>
  </si>
  <si>
    <t>2023-06-05 14:15</t>
  </si>
  <si>
    <t>2023-06-05 16:15</t>
  </si>
  <si>
    <t>2023-06-05 18:15</t>
  </si>
  <si>
    <t>2023-06-05 20:15</t>
  </si>
  <si>
    <t>2023-06-05 22:15</t>
  </si>
  <si>
    <t>2023-06-06 02:15</t>
  </si>
  <si>
    <t>2023-06-06 04:15</t>
  </si>
  <si>
    <t>2023-06-06 06:15</t>
  </si>
  <si>
    <t>2023-06-06 08:15</t>
  </si>
  <si>
    <t>2023-06-06 10:15</t>
  </si>
  <si>
    <t>2023-06-06 12:15</t>
  </si>
  <si>
    <t>2023-06-06 14:15</t>
  </si>
  <si>
    <t>2023-06-06 16:15</t>
  </si>
  <si>
    <t>2023-06-06 18:15</t>
  </si>
  <si>
    <t>2023-06-06 20:15</t>
  </si>
  <si>
    <t>2023-06-06 22:15</t>
  </si>
  <si>
    <t>2023-06-07 00:15</t>
  </si>
  <si>
    <t>2023-06-07 02:15</t>
  </si>
  <si>
    <t>2023-06-07 06:15</t>
  </si>
  <si>
    <t>2023-06-07 08:15</t>
  </si>
  <si>
    <t>2023-06-07 10:15</t>
  </si>
  <si>
    <t>2023-06-07 12:15</t>
  </si>
  <si>
    <t>2023-06-07 14:15</t>
  </si>
  <si>
    <t>2023-06-07 16:15</t>
  </si>
  <si>
    <t>2023-06-07 18:15</t>
  </si>
  <si>
    <t>2023-06-07 22:15</t>
  </si>
  <si>
    <t>2023-06-08 02:15</t>
  </si>
  <si>
    <t>2023-06-08 04:15</t>
  </si>
  <si>
    <t>2023-06-08 06:15</t>
  </si>
  <si>
    <t>2023-06-08 08:15</t>
  </si>
  <si>
    <t>2023-06-08 10:15</t>
  </si>
  <si>
    <t>2023-06-08 12:15</t>
  </si>
  <si>
    <t>2023-06-08 14:15</t>
  </si>
  <si>
    <t>2023-06-08 18:15</t>
  </si>
  <si>
    <t>2023-06-08 22:15</t>
  </si>
  <si>
    <t>2023-06-09 00:15</t>
  </si>
  <si>
    <t>2023-06-09 02:15</t>
  </si>
  <si>
    <t>2023-06-09 04:15</t>
  </si>
  <si>
    <t>2023-06-09 06:15</t>
  </si>
  <si>
    <t>2023-06-09 08:15</t>
  </si>
  <si>
    <t>2023-06-09 10:15</t>
  </si>
  <si>
    <t>2023-06-09 12:15</t>
  </si>
  <si>
    <t>2023-06-09 16:15</t>
  </si>
  <si>
    <t>2023-06-09 18:15</t>
  </si>
  <si>
    <t>2023-06-09 20:15</t>
  </si>
  <si>
    <t>2023-06-09 22:15</t>
  </si>
  <si>
    <t>2023-06-10 00:15</t>
  </si>
  <si>
    <t>2023-06-10 04:15</t>
  </si>
  <si>
    <t>2023-06-10 06:15</t>
  </si>
  <si>
    <t>2023-06-10 08:15</t>
  </si>
  <si>
    <t>2023-06-10 10:15</t>
  </si>
  <si>
    <t>2023-06-10 12:15</t>
  </si>
  <si>
    <t>2023-06-10 14:15</t>
  </si>
  <si>
    <t>2023-06-10 16:15</t>
  </si>
  <si>
    <t>2023-06-10 18:15</t>
  </si>
  <si>
    <t>2023-06-10 20:15</t>
  </si>
  <si>
    <t>2023-06-10 22:15</t>
  </si>
  <si>
    <t>2023-06-11 00:15</t>
  </si>
  <si>
    <t>2023-06-11 02:15</t>
  </si>
  <si>
    <t>2023-06-11 04:15</t>
  </si>
  <si>
    <t>2023-06-11 06:15</t>
  </si>
  <si>
    <t>2023-06-11 08:15</t>
  </si>
  <si>
    <t>2023-06-11 10:15</t>
  </si>
  <si>
    <t>2023-06-11 12:15</t>
  </si>
  <si>
    <t>2023-06-11 14:15</t>
  </si>
  <si>
    <t>2023-06-11 16:15</t>
  </si>
  <si>
    <t>2023-06-11 18:15</t>
  </si>
  <si>
    <t>2023-06-11 20:15</t>
  </si>
  <si>
    <t>2023-06-11 22:15</t>
  </si>
  <si>
    <t>2023-06-12 00:15</t>
  </si>
  <si>
    <t>2023-06-12 02:15</t>
  </si>
  <si>
    <t>2023-06-12 04:15</t>
  </si>
  <si>
    <t>2023-06-12 06:15</t>
  </si>
  <si>
    <t>2023-06-12 08:15</t>
  </si>
  <si>
    <t>2023-06-12 10:15</t>
  </si>
  <si>
    <t>2023-06-12 12:15</t>
  </si>
  <si>
    <t>2023-06-12 14:15</t>
  </si>
  <si>
    <t>2023-06-12 16:15</t>
  </si>
  <si>
    <t>2023-06-12 18:15</t>
  </si>
  <si>
    <t>2023-06-12 20:15</t>
  </si>
  <si>
    <t>2023-06-12 22:15</t>
  </si>
  <si>
    <t>2023-06-13 00:15</t>
  </si>
  <si>
    <t>2023-06-13 02:15</t>
  </si>
  <si>
    <t>2023-06-13 04:15</t>
  </si>
  <si>
    <t>2023-06-13 06:15</t>
  </si>
  <si>
    <t>2023-06-13 08:15</t>
  </si>
  <si>
    <t>2023-06-13 10:15</t>
  </si>
  <si>
    <t>2023-06-13 12:15</t>
  </si>
  <si>
    <t>2023-06-13 14:15</t>
  </si>
  <si>
    <t>2023-06-13 16:15</t>
  </si>
  <si>
    <t>2023-06-13 18:15</t>
  </si>
  <si>
    <t>2023-06-13 20:15</t>
  </si>
  <si>
    <t>2023-06-13 22:15</t>
  </si>
  <si>
    <t>2023-06-14 00:15</t>
  </si>
  <si>
    <t>2023-06-14 02:15</t>
  </si>
  <si>
    <t>2023-06-14 04:15</t>
  </si>
  <si>
    <t>2023-06-14 06:15</t>
  </si>
  <si>
    <t>2023-06-14 08:15</t>
  </si>
  <si>
    <t>2023-06-14 10:15</t>
  </si>
  <si>
    <t>2023-06-14 14:15</t>
  </si>
  <si>
    <t>2023-06-14 16:15</t>
  </si>
  <si>
    <t>2023-06-14 18:15</t>
  </si>
  <si>
    <t>2023-06-14 20:15</t>
  </si>
  <si>
    <t>2023-06-14 22:15</t>
  </si>
  <si>
    <t>2023-06-15 00:15</t>
  </si>
  <si>
    <t>2023-06-15 02:15</t>
  </si>
  <si>
    <t>2023-06-15 04:15</t>
  </si>
  <si>
    <t>2023-06-15 06:15</t>
  </si>
  <si>
    <t>2023-06-15 08:15</t>
  </si>
  <si>
    <t>2023-06-15 10:15</t>
  </si>
  <si>
    <t>2023-06-15 12:15</t>
  </si>
  <si>
    <t>2023-06-15 14:15</t>
  </si>
  <si>
    <t>2023-06-15 16:15</t>
  </si>
  <si>
    <t>2023-06-15 18:15</t>
  </si>
  <si>
    <t>2023-06-15 20:15</t>
  </si>
  <si>
    <t>2023-06-15 22:15</t>
  </si>
  <si>
    <t>2023-06-16 00:15</t>
  </si>
  <si>
    <t>2023-06-16 02:15</t>
  </si>
  <si>
    <t>2023-06-16 04:15</t>
  </si>
  <si>
    <t>2023-06-16 06:15</t>
  </si>
  <si>
    <t>2023-06-16 08:15</t>
  </si>
  <si>
    <t>2023-06-16 12:15</t>
  </si>
  <si>
    <t>2023-06-16 14:15</t>
  </si>
  <si>
    <t>2023-06-16 16:15</t>
  </si>
  <si>
    <t>2023-06-16 18:15</t>
  </si>
  <si>
    <t>2023-06-16 22:15</t>
  </si>
  <si>
    <t>2023-06-17 00:15</t>
  </si>
  <si>
    <t>2023-06-17 02:15</t>
  </si>
  <si>
    <t>2023-06-17 04:15</t>
  </si>
  <si>
    <t>2023-06-17 06:15</t>
  </si>
  <si>
    <t>2023-06-17 08:15</t>
  </si>
  <si>
    <t>2023-06-17 10:15</t>
  </si>
  <si>
    <t>2023-06-17 12:15</t>
  </si>
  <si>
    <t>2023-06-17 14:15</t>
  </si>
  <si>
    <t>2023-06-17 16:15</t>
  </si>
  <si>
    <t>2023-06-17 18:15</t>
  </si>
  <si>
    <t>2023-06-17 20:15</t>
  </si>
  <si>
    <t>2023-06-17 22:15</t>
  </si>
  <si>
    <t>2023-06-18 00:15</t>
  </si>
  <si>
    <t>2023-06-18 02:15</t>
  </si>
  <si>
    <t>2023-06-18 04:15</t>
  </si>
  <si>
    <t>2023-06-18 06:15</t>
  </si>
  <si>
    <t>2023-06-18 08:15</t>
  </si>
  <si>
    <t>2023-06-18 10:15</t>
  </si>
  <si>
    <t>2023-06-18 12:15</t>
  </si>
  <si>
    <t>2023-06-18 14:15</t>
  </si>
  <si>
    <t>2023-06-18 16:15</t>
  </si>
  <si>
    <t>2023-06-18 18:15</t>
  </si>
  <si>
    <t>2023-06-18 20:15</t>
  </si>
  <si>
    <t>2023-06-18 22:15</t>
  </si>
  <si>
    <t>2023-06-19 00:15</t>
  </si>
  <si>
    <t>2023-06-19 02:15</t>
  </si>
  <si>
    <t>2023-06-19 04:15</t>
  </si>
  <si>
    <t>2023-06-19 06:15</t>
  </si>
  <si>
    <t>2023-06-19 08:15</t>
  </si>
  <si>
    <t>2023-06-19 10:15</t>
  </si>
  <si>
    <t>2023-06-19 12:15</t>
  </si>
  <si>
    <t>2023-06-19 14:15</t>
  </si>
  <si>
    <t>2023-06-19 16:15</t>
  </si>
  <si>
    <t>2023-06-19 18:15</t>
  </si>
  <si>
    <t>2023-06-19 20:15</t>
  </si>
  <si>
    <t>2023-06-19 22:15</t>
  </si>
  <si>
    <t>2023-06-20 00:15</t>
  </si>
  <si>
    <t>2023-06-20 02:15</t>
  </si>
  <si>
    <t>2023-06-20 04:15</t>
  </si>
  <si>
    <t>2023-06-20 06:15</t>
  </si>
  <si>
    <t>2023-06-20 08:15</t>
  </si>
  <si>
    <t>2023-06-20 10:15</t>
  </si>
  <si>
    <t>2023-06-20 12:15</t>
  </si>
  <si>
    <t>2023-06-20 14:15</t>
  </si>
  <si>
    <t>2023-06-20 16:15</t>
  </si>
  <si>
    <t>2023-06-20 20:15</t>
  </si>
  <si>
    <t>2023-06-20 22:15</t>
  </si>
  <si>
    <t>2023-06-21 00:15</t>
  </si>
  <si>
    <t>2023-06-21 02:15</t>
  </si>
  <si>
    <t>2023-06-21 04:15</t>
  </si>
  <si>
    <t>2023-06-21 06:15</t>
  </si>
  <si>
    <t>2023-06-21 08:15</t>
  </si>
  <si>
    <t>2023-06-21 10:15</t>
  </si>
  <si>
    <t>2023-06-21 12:15</t>
  </si>
  <si>
    <t>2023-06-21 14:15</t>
  </si>
  <si>
    <t>2023-06-21 16:15</t>
  </si>
  <si>
    <t>2023-06-21 18:15</t>
  </si>
  <si>
    <t>2023-06-21 20:15</t>
  </si>
  <si>
    <t>2023-06-21 22:15</t>
  </si>
  <si>
    <t>2023-06-22 00:15</t>
  </si>
  <si>
    <t>2023-06-22 04:15</t>
  </si>
  <si>
    <t>2023-06-22 06:15</t>
  </si>
  <si>
    <t>2023-06-22 08:15</t>
  </si>
  <si>
    <t>2023-06-22 12:15</t>
  </si>
  <si>
    <t>2023-06-22 14:15</t>
  </si>
  <si>
    <t>2023-06-22 16:15</t>
  </si>
  <si>
    <t>2023-06-22 18:15</t>
  </si>
  <si>
    <t>2023-06-22 20:15</t>
  </si>
  <si>
    <t>2023-06-22 22:15</t>
  </si>
  <si>
    <t>2023-06-23 00:15</t>
  </si>
  <si>
    <t>2023-06-23 04:15</t>
  </si>
  <si>
    <t>2023-06-23 06:15</t>
  </si>
  <si>
    <t>2023-06-23 08:15</t>
  </si>
  <si>
    <t>2023-06-23 10:15</t>
  </si>
  <si>
    <t>2023-06-23 12:15</t>
  </si>
  <si>
    <t>2023-06-23 14:15</t>
  </si>
  <si>
    <t>2023-06-23 18:15</t>
  </si>
  <si>
    <t>2023-06-23 20:15</t>
  </si>
  <si>
    <t>2023-06-23 22:15</t>
  </si>
  <si>
    <t>2023-06-24 00:15</t>
  </si>
  <si>
    <t>2023-06-29 00:15</t>
  </si>
  <si>
    <t>2023-06-29 02:15</t>
  </si>
  <si>
    <t>2023-06-29 04:15</t>
  </si>
  <si>
    <t>2023-06-29 06:15</t>
  </si>
  <si>
    <t>2023-06-29 08:15</t>
  </si>
  <si>
    <t>2023-06-29 10:15</t>
  </si>
  <si>
    <t>2023-06-29 12:15</t>
  </si>
  <si>
    <t>2023-06-29 14:15</t>
  </si>
  <si>
    <t>2023-06-29 16:15</t>
  </si>
  <si>
    <t>2023-06-29 18:15</t>
  </si>
  <si>
    <t>2023-06-29 20:15</t>
  </si>
  <si>
    <t>2023-06-29 22:15</t>
  </si>
  <si>
    <t>2023-06-30 00:15</t>
  </si>
  <si>
    <t>2023-06-30 02:15</t>
  </si>
  <si>
    <t>2023-06-30 04:15</t>
  </si>
  <si>
    <t>2023-06-30 06:15</t>
  </si>
  <si>
    <t>2023-06-30 08:15</t>
  </si>
  <si>
    <t>2023-06-30 10:15</t>
  </si>
  <si>
    <t>2023-06-30 12:15</t>
  </si>
  <si>
    <t>2023-06-30 14:15</t>
  </si>
  <si>
    <t>2023-06-30 16:15</t>
  </si>
  <si>
    <t>2023-06-30 18:15</t>
  </si>
  <si>
    <t>2023-06-30 20:15</t>
  </si>
  <si>
    <t>2023-06-30 22:15</t>
  </si>
  <si>
    <t>2023-07-01 00:15</t>
  </si>
  <si>
    <t>2023-07-01 02:15</t>
  </si>
  <si>
    <t>2023-07-01 04:15</t>
  </si>
  <si>
    <t>2023-07-01 06:15</t>
  </si>
  <si>
    <t>2023-07-01 08:15</t>
  </si>
  <si>
    <t>2023-07-01 10:15</t>
  </si>
  <si>
    <t>2023-07-01 12:15</t>
  </si>
  <si>
    <t>2023-07-01 14:15</t>
  </si>
  <si>
    <t>2023-07-01 20:15</t>
  </si>
  <si>
    <t>2023-07-01 22:15</t>
  </si>
  <si>
    <t>2023-07-02 00:15</t>
  </si>
  <si>
    <t>2023-07-02 02:15</t>
  </si>
  <si>
    <t>2023-07-02 04:15</t>
  </si>
  <si>
    <t>2023-07-02 06:15</t>
  </si>
  <si>
    <t>2023-07-02 10:15</t>
  </si>
  <si>
    <t>2023-07-02 12:15</t>
  </si>
  <si>
    <t>2023-07-02 14:15</t>
  </si>
  <si>
    <t>2023-07-02 16:15</t>
  </si>
  <si>
    <t>2023-07-02 20:15</t>
  </si>
  <si>
    <t>2023-07-02 22:15</t>
  </si>
  <si>
    <t>2023-07-03 00:15</t>
  </si>
  <si>
    <t>2023-07-03 04:15</t>
  </si>
  <si>
    <t>2023-07-03 06:15</t>
  </si>
  <si>
    <t>2023-07-03 10:15</t>
  </si>
  <si>
    <t>2023-07-03 12:15</t>
  </si>
  <si>
    <t>2023-07-03 14:15</t>
  </si>
  <si>
    <t>2023-07-03 16:15</t>
  </si>
  <si>
    <t>2023-07-03 20:15</t>
  </si>
  <si>
    <t>2023-07-03 22:15</t>
  </si>
  <si>
    <t>2023-07-04 00:15</t>
  </si>
  <si>
    <t>2023-07-04 02:15</t>
  </si>
  <si>
    <t>2023-07-04 04:15</t>
  </si>
  <si>
    <t>2023-07-04 06:15</t>
  </si>
  <si>
    <t>2023-07-04 08:15</t>
  </si>
  <si>
    <t>2023-07-04 10:15</t>
  </si>
  <si>
    <t>2023-07-04 12:15</t>
  </si>
  <si>
    <t>2023-07-04 14:15</t>
  </si>
  <si>
    <t>2023-07-04 16:15</t>
  </si>
  <si>
    <t>2023-07-04 18:15</t>
  </si>
  <si>
    <t>2023-07-04 20:15</t>
  </si>
  <si>
    <t>2023-07-04 22:15</t>
  </si>
  <si>
    <t>2023-07-05 00:15</t>
  </si>
  <si>
    <t>2023-07-05 02:15</t>
  </si>
  <si>
    <t>2023-07-05 04:15</t>
  </si>
  <si>
    <t>2023-07-05 06:15</t>
  </si>
  <si>
    <t>2023-07-05 08:15</t>
  </si>
  <si>
    <t>2023-07-05 10:15</t>
  </si>
  <si>
    <t>2023-07-05 12:15</t>
  </si>
  <si>
    <t>2023-07-05 14:15</t>
  </si>
  <si>
    <t>2023-07-05 16:15</t>
  </si>
  <si>
    <t>2023-07-05 18:15</t>
  </si>
  <si>
    <t>2023-07-05 20:15</t>
  </si>
  <si>
    <t>2023-07-05 22:15</t>
  </si>
  <si>
    <t>2023-07-11 06:15</t>
  </si>
  <si>
    <t>2023-07-11 08:15</t>
  </si>
  <si>
    <t>2023-07-11 10:15</t>
  </si>
  <si>
    <t>2023-07-11 12:15</t>
  </si>
  <si>
    <t>2023-07-11 14:15</t>
  </si>
  <si>
    <t>2023-07-11 16:15</t>
  </si>
  <si>
    <t>2023-07-11 18:15</t>
  </si>
  <si>
    <t>2023-07-11 20:15</t>
  </si>
  <si>
    <t>2023-07-12 00:15</t>
  </si>
  <si>
    <t>2023-07-12 02:15</t>
  </si>
  <si>
    <t>2023-07-12 04:15</t>
  </si>
  <si>
    <t>2023-07-12 06:15</t>
  </si>
  <si>
    <t>2023-07-12 08:15</t>
  </si>
  <si>
    <t>2023-07-12 12:15</t>
  </si>
  <si>
    <t>2023-07-12 14:15</t>
  </si>
  <si>
    <t>2023-07-12 16:15</t>
  </si>
  <si>
    <t>2023-07-12 18:15</t>
  </si>
  <si>
    <t>2023-07-12 20:15</t>
  </si>
  <si>
    <t>2023-07-12 22:15</t>
  </si>
  <si>
    <t>2023-07-13 00:15</t>
  </si>
  <si>
    <t>2023-07-13 02:15</t>
  </si>
  <si>
    <t>2023-07-13 04:15</t>
  </si>
  <si>
    <t>2023-07-13 06:15</t>
  </si>
  <si>
    <t>2023-07-13 08:15</t>
  </si>
  <si>
    <t>2023-07-13 10:15</t>
  </si>
  <si>
    <t>2023-07-13 12:15</t>
  </si>
  <si>
    <t>2023-07-13 16:15</t>
  </si>
  <si>
    <t>2023-07-13 18:15</t>
  </si>
  <si>
    <t>2023-07-13 20:15</t>
  </si>
  <si>
    <t>2023-07-14 00:15</t>
  </si>
  <si>
    <t>2023-07-14 02:15</t>
  </si>
  <si>
    <t>2023-07-14 04:15</t>
  </si>
  <si>
    <t>2023-07-14 06:15</t>
  </si>
  <si>
    <t>2023-07-14 08:15</t>
  </si>
  <si>
    <t>2023-07-14 12:15</t>
  </si>
  <si>
    <t>2023-07-14 16:15</t>
  </si>
  <si>
    <t>2023-07-14 18:15</t>
  </si>
  <si>
    <t>2023-07-14 20:15</t>
  </si>
  <si>
    <t>2023-07-14 22:15</t>
  </si>
  <si>
    <t>2023-07-15 00:15</t>
  </si>
  <si>
    <t>2023-07-15 02:15</t>
  </si>
  <si>
    <t>2023-07-15 04:15</t>
  </si>
  <si>
    <t>2023-07-15 06:15</t>
  </si>
  <si>
    <t>2023-07-15 08:15</t>
  </si>
  <si>
    <t>2023-07-15 10:15</t>
  </si>
  <si>
    <t>2023-07-15 14:15</t>
  </si>
  <si>
    <t>2023-07-15 16:15</t>
  </si>
  <si>
    <t>2023-07-15 18:15</t>
  </si>
  <si>
    <t>2023-07-15 20:15</t>
  </si>
  <si>
    <t>2023-07-16 00:15</t>
  </si>
  <si>
    <t>2023-07-16 02:15</t>
  </si>
  <si>
    <t>2023-07-16 04:15</t>
  </si>
  <si>
    <t>2023-07-16 06:15</t>
  </si>
  <si>
    <t>2023-07-16 10:15</t>
  </si>
  <si>
    <t>2023-07-16 12:15</t>
  </si>
  <si>
    <t>2023-07-16 14:15</t>
  </si>
  <si>
    <t>2023-07-16 16:15</t>
  </si>
  <si>
    <t>2023-07-16 18:15</t>
  </si>
  <si>
    <t>2023-07-16 20:15</t>
  </si>
  <si>
    <t>2023-07-16 22:15</t>
  </si>
  <si>
    <t>2023-07-17 00:15</t>
  </si>
  <si>
    <t>2023-07-17 02:15</t>
  </si>
  <si>
    <t>2023-07-17 04:15</t>
  </si>
  <si>
    <t>2023-07-17 06:15</t>
  </si>
  <si>
    <t>2023-07-17 08:15</t>
  </si>
  <si>
    <t>2023-07-17 10:15</t>
  </si>
  <si>
    <t>2023-07-17 12:15</t>
  </si>
  <si>
    <t>2023-07-17 14:15</t>
  </si>
  <si>
    <t>2023-07-17 16:15</t>
  </si>
  <si>
    <t>2023-07-17 18:15</t>
  </si>
  <si>
    <t>2023-07-17 20:15</t>
  </si>
  <si>
    <t>2023-07-17 22:15</t>
  </si>
  <si>
    <t>2023-07-18 00:15</t>
  </si>
  <si>
    <t>2023-07-18 02:15</t>
  </si>
  <si>
    <t>2023-07-18 04:15</t>
  </si>
  <si>
    <t>2023-07-18 06:15</t>
  </si>
  <si>
    <t>2023-07-18 08:15</t>
  </si>
  <si>
    <t>2023-07-18 10:15</t>
  </si>
  <si>
    <t>2023-07-18 12:15</t>
  </si>
  <si>
    <t>2023-07-18 14:15</t>
  </si>
  <si>
    <t>2023-07-18 16:15</t>
  </si>
  <si>
    <t>2023-07-18 18:15</t>
  </si>
  <si>
    <t>2023-07-18 20:15</t>
  </si>
  <si>
    <t>2023-07-18 22:15</t>
  </si>
  <si>
    <t>2023-07-19 00:15</t>
  </si>
  <si>
    <t>2023-07-19 02:15</t>
  </si>
  <si>
    <t>2023-07-19 04:15</t>
  </si>
  <si>
    <t>2023-07-19 06:15</t>
  </si>
  <si>
    <t>2023-07-19 08:15</t>
  </si>
  <si>
    <t>2023-07-19 10:15</t>
  </si>
  <si>
    <t>2023-07-19 12:15</t>
  </si>
  <si>
    <t>2023-07-19 16:15</t>
  </si>
  <si>
    <t>2023-07-19 18:15</t>
  </si>
  <si>
    <t>2023-07-19 20:15</t>
  </si>
  <si>
    <t>2023-07-19 22:15</t>
  </si>
  <si>
    <t>2023-07-20 00:15</t>
  </si>
  <si>
    <t>2023-07-20 02:15</t>
  </si>
  <si>
    <t>2023-07-20 04:15</t>
  </si>
  <si>
    <t>2023-07-20 06:15</t>
  </si>
  <si>
    <t>2023-07-20 08:15</t>
  </si>
  <si>
    <t>2023-07-20 10:15</t>
  </si>
  <si>
    <t>2023-07-20 12:15</t>
  </si>
  <si>
    <t>2023-07-20 14:15</t>
  </si>
  <si>
    <t>2023-07-20 16:15</t>
  </si>
  <si>
    <t>2023-07-20 20:15</t>
  </si>
  <si>
    <t>2023-07-20 22:15</t>
  </si>
  <si>
    <t>2023-07-21 00:15</t>
  </si>
  <si>
    <t>2023-07-21 02:15</t>
  </si>
  <si>
    <t>2023-07-21 04:15</t>
  </si>
  <si>
    <t>2023-07-21 06:15</t>
  </si>
  <si>
    <t>2023-07-21 10:15</t>
  </si>
  <si>
    <t>2023-07-21 12:15</t>
  </si>
  <si>
    <t>2023-07-21 14:15</t>
  </si>
  <si>
    <t>2023-07-21 16:15</t>
  </si>
  <si>
    <t>2023-07-21 18:15</t>
  </si>
  <si>
    <t>2023-07-21 20:15</t>
  </si>
  <si>
    <t>2023-07-21 22:15</t>
  </si>
  <si>
    <t>2023-07-22 00:15</t>
  </si>
  <si>
    <t>2023-07-22 02:15</t>
  </si>
  <si>
    <t>2023-07-22 04:15</t>
  </si>
  <si>
    <t>2023-07-22 06:15</t>
  </si>
  <si>
    <t>2023-07-22 08:15</t>
  </si>
  <si>
    <t>2023-07-22 10:15</t>
  </si>
  <si>
    <t>2023-07-22 12:15</t>
  </si>
  <si>
    <t>2023-07-22 14:15</t>
  </si>
  <si>
    <t>2023-07-22 16:15</t>
  </si>
  <si>
    <t>2023-07-22 20:15</t>
  </si>
  <si>
    <t>2023-07-22 22:15</t>
  </si>
  <si>
    <t>2023-07-23 00:15</t>
  </si>
  <si>
    <t>2023-07-23 02:15</t>
  </si>
  <si>
    <t>2023-07-23 04:15</t>
  </si>
  <si>
    <t>2023-07-23 06:15</t>
  </si>
  <si>
    <t>2023-07-23 08:15</t>
  </si>
  <si>
    <t>2023-07-23 10:15</t>
  </si>
  <si>
    <t>2023-07-23 12:15</t>
  </si>
  <si>
    <t>2023-07-23 14:15</t>
  </si>
  <si>
    <t>2023-07-23 16:15</t>
  </si>
  <si>
    <t>2023-07-23 18:15</t>
  </si>
  <si>
    <t>2023-07-23 20:15</t>
  </si>
  <si>
    <t>2023-07-23 22:15</t>
  </si>
  <si>
    <t>2023-07-24 00:15</t>
  </si>
  <si>
    <t>2023-07-24 02:15</t>
  </si>
  <si>
    <t>2023-07-24 04:15</t>
  </si>
  <si>
    <t>2023-07-24 06:15</t>
  </si>
  <si>
    <t>2023-07-24 08:15</t>
  </si>
  <si>
    <t>2023-07-24 10:15</t>
  </si>
  <si>
    <t>2023-07-24 12:15</t>
  </si>
  <si>
    <t>2023-07-24 14:15</t>
  </si>
  <si>
    <t>2023-07-24 16:15</t>
  </si>
  <si>
    <t>2023-07-24 18:15</t>
  </si>
  <si>
    <t>2023-07-24 20:15</t>
  </si>
  <si>
    <t>2023-07-24 22:15</t>
  </si>
  <si>
    <t>2023-07-25 00:15</t>
  </si>
  <si>
    <t>2023-07-25 02:15</t>
  </si>
  <si>
    <t>2023-07-25 04:15</t>
  </si>
  <si>
    <t>2023-07-25 06:15</t>
  </si>
  <si>
    <t>2023-07-25 08:15</t>
  </si>
  <si>
    <t>2023-07-25 10:15</t>
  </si>
  <si>
    <t>2023-07-25 12:15</t>
  </si>
  <si>
    <t>2023-07-25 14:15</t>
  </si>
  <si>
    <t>2023-07-25 16:15</t>
  </si>
  <si>
    <t>2023-07-25 18:15</t>
  </si>
  <si>
    <t>2023-07-25 20:15</t>
  </si>
  <si>
    <t>2023-07-26 00:15</t>
  </si>
  <si>
    <t>2023-07-26 02:15</t>
  </si>
  <si>
    <t>2023-07-26 04:15</t>
  </si>
  <si>
    <t>2023-07-26 06:15</t>
  </si>
  <si>
    <t>2023-07-26 08:15</t>
  </si>
  <si>
    <t>2023-07-26 10:15</t>
  </si>
  <si>
    <t>2023-07-26 12:15</t>
  </si>
  <si>
    <t>2023-07-26 14:15</t>
  </si>
  <si>
    <t>2023-07-26 16:15</t>
  </si>
  <si>
    <t>2023-07-26 22:15</t>
  </si>
  <si>
    <t>2023-07-27 02:15</t>
  </si>
  <si>
    <t>2023-07-27 04:15</t>
  </si>
  <si>
    <t>2023-07-27 06:15</t>
  </si>
  <si>
    <t>2023-07-27 08:15</t>
  </si>
  <si>
    <t>2023-07-27 10:15</t>
  </si>
  <si>
    <t>2023-07-27 12:15</t>
  </si>
  <si>
    <t>2023-07-27 14:15</t>
  </si>
  <si>
    <t>2023-07-27 16:15</t>
  </si>
  <si>
    <t>2023-07-27 18:15</t>
  </si>
  <si>
    <t>2023-07-27 20:15</t>
  </si>
  <si>
    <t>2023-07-27 22:15</t>
  </si>
  <si>
    <t>2023-07-28 00:15</t>
  </si>
  <si>
    <t>2023-07-28 02:15</t>
  </si>
  <si>
    <t>2023-07-28 04:15</t>
  </si>
  <si>
    <t>2023-07-28 06:15</t>
  </si>
  <si>
    <t>2023-07-28 08:15</t>
  </si>
  <si>
    <t>2023-07-28 10:15</t>
  </si>
  <si>
    <t>2023-07-28 12:15</t>
  </si>
  <si>
    <t>2023-07-28 14:15</t>
  </si>
  <si>
    <t>2023-07-28 16:15</t>
  </si>
  <si>
    <t>2023-07-28 18:15</t>
  </si>
  <si>
    <t>2023-07-29 00:15</t>
  </si>
  <si>
    <t>2023-07-29 04:15</t>
  </si>
  <si>
    <t>2023-07-29 06:15</t>
  </si>
  <si>
    <t>2023-07-29 08:15</t>
  </si>
  <si>
    <t>2023-07-29 10:15</t>
  </si>
  <si>
    <t>2023-07-29 12:15</t>
  </si>
  <si>
    <t>2023-07-29 14:15</t>
  </si>
  <si>
    <t>2023-07-29 16:15</t>
  </si>
  <si>
    <t>2023-07-29 18:15</t>
  </si>
  <si>
    <t>2023-07-29 20:15</t>
  </si>
  <si>
    <t>2023-07-29 22:15</t>
  </si>
  <si>
    <t>2023-07-30 00:15</t>
  </si>
  <si>
    <t>2023-07-30 02:15</t>
  </si>
  <si>
    <t>2023-07-30 04:15</t>
  </si>
  <si>
    <t>2023-07-30 06:15</t>
  </si>
  <si>
    <t>2023-07-30 08:15</t>
  </si>
  <si>
    <t>2023-07-30 10:15</t>
  </si>
  <si>
    <t>2023-07-30 12:15</t>
  </si>
  <si>
    <t>2023-07-30 16:15</t>
  </si>
  <si>
    <t>2023-07-30 18:15</t>
  </si>
  <si>
    <t>2023-07-30 22:15</t>
  </si>
  <si>
    <t>2023-07-31 00:15</t>
  </si>
  <si>
    <t>2023-07-31 02:15</t>
  </si>
  <si>
    <t>2023-07-31 04:15</t>
  </si>
  <si>
    <t>2023-07-31 06:15</t>
  </si>
  <si>
    <t>2023-07-31 08:15</t>
  </si>
  <si>
    <t>2023-07-31 10:15</t>
  </si>
  <si>
    <t>2023-07-31 12:15</t>
  </si>
  <si>
    <t>2023-07-31 14:15</t>
  </si>
  <si>
    <t>2023-07-31 16:15</t>
  </si>
  <si>
    <t>2023-07-31 18:15</t>
  </si>
  <si>
    <t>2023-07-31 20:15</t>
  </si>
  <si>
    <t>2023-07-31 22:15</t>
  </si>
  <si>
    <t>2023-08-01 00:15</t>
  </si>
  <si>
    <t>2023-08-01 02:15</t>
  </si>
  <si>
    <t>2023-08-01 04:15</t>
  </si>
  <si>
    <t>2023-08-01 06:15</t>
  </si>
  <si>
    <t>2023-08-01 08:15</t>
  </si>
  <si>
    <t>2023-08-01 10:15</t>
  </si>
  <si>
    <t>2023-08-01 14:15</t>
  </si>
  <si>
    <t>2023-08-01 16:15</t>
  </si>
  <si>
    <t>2023-08-01 18:15</t>
  </si>
  <si>
    <t>2023-08-01 20:15</t>
  </si>
  <si>
    <t>2023-08-01 22:15</t>
  </si>
  <si>
    <t>2023-08-02 02:15</t>
  </si>
  <si>
    <t>2023-08-02 04:15</t>
  </si>
  <si>
    <t>2023-08-02 06:15</t>
  </si>
  <si>
    <t>2023-08-02 08:15</t>
  </si>
  <si>
    <t>2023-08-02 10:15</t>
  </si>
  <si>
    <t>2023-08-02 12:15</t>
  </si>
  <si>
    <t>2023-08-02 14:15</t>
  </si>
  <si>
    <t>2023-08-02 16:15</t>
  </si>
  <si>
    <t>2023-08-02 18:15</t>
  </si>
  <si>
    <t>2023-08-02 20:15</t>
  </si>
  <si>
    <t>2023-08-02 22:15</t>
  </si>
  <si>
    <t>2023-08-03 00:15</t>
  </si>
  <si>
    <t>2023-08-03 02:15</t>
  </si>
  <si>
    <t>2023-08-03 04:15</t>
  </si>
  <si>
    <t>2023-08-03 06:15</t>
  </si>
  <si>
    <t>2023-08-03 08:15</t>
  </si>
  <si>
    <t>2023-08-03 10:15</t>
  </si>
  <si>
    <t>2023-08-03 12:15</t>
  </si>
  <si>
    <t>2023-08-03 14:15</t>
  </si>
  <si>
    <t>2023-08-03 16:15</t>
  </si>
  <si>
    <t>2023-08-03 18:15</t>
  </si>
  <si>
    <t>2023-08-03 20:15</t>
  </si>
  <si>
    <t>2023-08-03 22:15</t>
  </si>
  <si>
    <t>2023-08-04 00:15</t>
  </si>
  <si>
    <t>2023-08-04 02:15</t>
  </si>
  <si>
    <t>2023-08-04 04:15</t>
  </si>
  <si>
    <t>2023-08-04 06:15</t>
  </si>
  <si>
    <t>2023-08-04 08:15</t>
  </si>
  <si>
    <t>2023-08-04 10:15</t>
  </si>
  <si>
    <t>2023-08-04 12:15</t>
  </si>
  <si>
    <t>2023-08-04 14:15</t>
  </si>
  <si>
    <t>2023-08-04 16:15</t>
  </si>
  <si>
    <t>2023-08-04 18:15</t>
  </si>
  <si>
    <t>2023-08-04 20:15</t>
  </si>
  <si>
    <t>2023-08-04 22:15</t>
  </si>
  <si>
    <t>2023-08-05 00:15</t>
  </si>
  <si>
    <t>2023-08-05 02:15</t>
  </si>
  <si>
    <t>2023-08-05 04:15</t>
  </si>
  <si>
    <t>2023-08-05 06:15</t>
  </si>
  <si>
    <t>2023-08-05 08:15</t>
  </si>
  <si>
    <t>2023-08-05 10:15</t>
  </si>
  <si>
    <t>2023-08-05 12:15</t>
  </si>
  <si>
    <t>2023-08-05 14:15</t>
  </si>
  <si>
    <t>2023-08-05 16:15</t>
  </si>
  <si>
    <t>2023-08-05 18:15</t>
  </si>
  <si>
    <t>2023-08-06 00:15</t>
  </si>
  <si>
    <t>2023-08-06 02:15</t>
  </si>
  <si>
    <t>2023-08-06 04:15</t>
  </si>
  <si>
    <t>2023-08-06 06:15</t>
  </si>
  <si>
    <t>2023-08-06 08:15</t>
  </si>
  <si>
    <t>2023-08-06 10:15</t>
  </si>
  <si>
    <t>2023-08-06 12:15</t>
  </si>
  <si>
    <t>2023-08-06 14:15</t>
  </si>
  <si>
    <t>2023-08-06 16:15</t>
  </si>
  <si>
    <t>2023-08-06 18:15</t>
  </si>
  <si>
    <t>2023-08-06 20:15</t>
  </si>
  <si>
    <t>2023-08-06 22:15</t>
  </si>
  <si>
    <t>2023-08-07 00:15</t>
  </si>
  <si>
    <t>2023-08-07 02:15</t>
  </si>
  <si>
    <t>2023-08-07 04:15</t>
  </si>
  <si>
    <t>2023-08-07 06:15</t>
  </si>
  <si>
    <t>2023-08-07 08:15</t>
  </si>
  <si>
    <t>2023-08-07 10:15</t>
  </si>
  <si>
    <t>2023-08-07 12:15</t>
  </si>
  <si>
    <t>2023-08-07 14:15</t>
  </si>
  <si>
    <t>2023-08-07 18:15</t>
  </si>
  <si>
    <t>2023-08-07 20:15</t>
  </si>
  <si>
    <t>2023-08-07 22:15</t>
  </si>
  <si>
    <t>2023-08-08 00:15</t>
  </si>
  <si>
    <t>2023-08-08 02:15</t>
  </si>
  <si>
    <t>2023-08-08 06:15</t>
  </si>
  <si>
    <t>2023-08-08 08:15</t>
  </si>
  <si>
    <t>2023-08-08 10:15</t>
  </si>
  <si>
    <t>2023-08-08 12:15</t>
  </si>
  <si>
    <t>2023-08-08 14:15</t>
  </si>
  <si>
    <t>2023-08-08 16:15</t>
  </si>
  <si>
    <t>2023-08-08 20:15</t>
  </si>
  <si>
    <t>2023-08-08 22:15</t>
  </si>
  <si>
    <t>2023-08-09 00:15</t>
  </si>
  <si>
    <t>2023-08-09 02:15</t>
  </si>
  <si>
    <t>2023-08-09 04:15</t>
  </si>
  <si>
    <t>2023-08-09 06:15</t>
  </si>
  <si>
    <t>2023-08-09 08:15</t>
  </si>
  <si>
    <t>2023-08-09 12:15</t>
  </si>
  <si>
    <t>2023-08-09 14:15</t>
  </si>
  <si>
    <t>2023-08-09 16:15</t>
  </si>
  <si>
    <t>2023-08-09 18:15</t>
  </si>
  <si>
    <t>2023-08-09 22:15</t>
  </si>
  <si>
    <t>2023-08-10 00:15</t>
  </si>
  <si>
    <t>2023-08-10 02:15</t>
  </si>
  <si>
    <t>2023-08-10 04:15</t>
  </si>
  <si>
    <t>2023-08-10 06:15</t>
  </si>
  <si>
    <t>2023-08-10 08:15</t>
  </si>
  <si>
    <t>2023-08-10 10:15</t>
  </si>
  <si>
    <t>2023-08-10 12:15</t>
  </si>
  <si>
    <t>2023-08-10 14:15</t>
  </si>
  <si>
    <t>2023-08-10 16:15</t>
  </si>
  <si>
    <t>2023-08-10 18:15</t>
  </si>
  <si>
    <t>2023-08-10 20:15</t>
  </si>
  <si>
    <t>2023-08-10 22:15</t>
  </si>
  <si>
    <t>2023-08-11 00:15</t>
  </si>
  <si>
    <t>2023-08-11 02:15</t>
  </si>
  <si>
    <t>2023-08-11 04:15</t>
  </si>
  <si>
    <t>2023-08-11 06:15</t>
  </si>
  <si>
    <t>2023-08-11 08:15</t>
  </si>
  <si>
    <t>2023-08-11 12:15</t>
  </si>
  <si>
    <t>2023-08-11 14:15</t>
  </si>
  <si>
    <t>2023-08-11 16:15</t>
  </si>
  <si>
    <t>2023-08-11 18:15</t>
  </si>
  <si>
    <t>2023-08-11 20:15</t>
  </si>
  <si>
    <t>2023-08-11 22:15</t>
  </si>
  <si>
    <t>2023-08-12 00:15</t>
  </si>
  <si>
    <t>2023-08-12 04:15</t>
  </si>
  <si>
    <t>2023-08-12 06:15</t>
  </si>
  <si>
    <t>2023-08-12 08:15</t>
  </si>
  <si>
    <t>2023-08-12 10:15</t>
  </si>
  <si>
    <t>2023-08-12 12:15</t>
  </si>
  <si>
    <t>2023-08-12 14:15</t>
  </si>
  <si>
    <t>2023-08-12 16:15</t>
  </si>
  <si>
    <t>2023-08-12 18:15</t>
  </si>
  <si>
    <t>2023-08-12 20:15</t>
  </si>
  <si>
    <t>2023-08-12 22:15</t>
  </si>
  <si>
    <t>2023-08-13 00:15</t>
  </si>
  <si>
    <t>2023-08-13 02:15</t>
  </si>
  <si>
    <t>2023-08-13 04:15</t>
  </si>
  <si>
    <t>2023-08-13 06:15</t>
  </si>
  <si>
    <t>2023-08-13 10:15</t>
  </si>
  <si>
    <t>2023-08-13 12:15</t>
  </si>
  <si>
    <t>2023-08-13 14:15</t>
  </si>
  <si>
    <t>2023-08-13 16:15</t>
  </si>
  <si>
    <t>2023-08-13 20:15</t>
  </si>
  <si>
    <t>2023-08-13 22:15</t>
  </si>
  <si>
    <t>2023-08-14 00:15</t>
  </si>
  <si>
    <t>2023-08-14 02:15</t>
  </si>
  <si>
    <t>2023-08-14 04:15</t>
  </si>
  <si>
    <t>2023-08-14 06:15</t>
  </si>
  <si>
    <t>2023-08-14 08:15</t>
  </si>
  <si>
    <t>2023-08-14 10:15</t>
  </si>
  <si>
    <t>2023-08-14 14:15</t>
  </si>
  <si>
    <t>2023-08-14 16:15</t>
  </si>
  <si>
    <t>2023-08-14 18:15</t>
  </si>
  <si>
    <t>2023-08-14 20:15</t>
  </si>
  <si>
    <t>2023-08-14 22:15</t>
  </si>
  <si>
    <t>2023-08-15 00:15</t>
  </si>
  <si>
    <t>2023-08-15 02:15</t>
  </si>
  <si>
    <t>2023-08-15 04:15</t>
  </si>
  <si>
    <t>2023-08-15 06:15</t>
  </si>
  <si>
    <t>2023-08-15 08:15</t>
  </si>
  <si>
    <t>2023-08-15 10:15</t>
  </si>
  <si>
    <t>2023-08-15 12:15</t>
  </si>
  <si>
    <t>2023-08-15 14:15</t>
  </si>
  <si>
    <t>2023-08-15 16:15</t>
  </si>
  <si>
    <t>2023-08-15 18:15</t>
  </si>
  <si>
    <t>2023-08-15 20:15</t>
  </si>
  <si>
    <t>2023-08-16 00:15</t>
  </si>
  <si>
    <t>2023-08-16 02:15</t>
  </si>
  <si>
    <t>2023-08-16 04:15</t>
  </si>
  <si>
    <t>2023-08-16 06:15</t>
  </si>
  <si>
    <t>2023-08-16 08:15</t>
  </si>
  <si>
    <t>2023-08-16 12:15</t>
  </si>
  <si>
    <t>2023-08-16 14:15</t>
  </si>
  <si>
    <t>2023-08-16 16:15</t>
  </si>
  <si>
    <t>2023-08-16 18:15</t>
  </si>
  <si>
    <t>2023-08-16 20:15</t>
  </si>
  <si>
    <t>2023-08-16 22:15</t>
  </si>
  <si>
    <t>2023-08-17 00:15</t>
  </si>
  <si>
    <t>2023-08-17 02:15</t>
  </si>
  <si>
    <t>2023-08-17 04:15</t>
  </si>
  <si>
    <t>2023-08-17 06:15</t>
  </si>
  <si>
    <t>2023-08-17 10:15</t>
  </si>
  <si>
    <t>2023-08-17 12:15</t>
  </si>
  <si>
    <t>2023-08-17 14:15</t>
  </si>
  <si>
    <t>2023-08-17 16:15</t>
  </si>
  <si>
    <t>2023-08-17 18:15</t>
  </si>
  <si>
    <t>2023-08-17 20:15</t>
  </si>
  <si>
    <t>2023-08-17 22:15</t>
  </si>
  <si>
    <t>2023-08-18 02:15</t>
  </si>
  <si>
    <t>2023-08-18 04:15</t>
  </si>
  <si>
    <t>2023-08-18 06:15</t>
  </si>
  <si>
    <t>2023-08-18 08:15</t>
  </si>
  <si>
    <t>2023-08-18 10:15</t>
  </si>
  <si>
    <t>2023-08-18 12:15</t>
  </si>
  <si>
    <t>2023-08-18 14:15</t>
  </si>
  <si>
    <t>2023-08-18 16:15</t>
  </si>
  <si>
    <t>2023-08-18 18:15</t>
  </si>
  <si>
    <t>2023-08-18 20:15</t>
  </si>
  <si>
    <t>2023-08-19 00:15</t>
  </si>
  <si>
    <t>2023-08-19 02:15</t>
  </si>
  <si>
    <t>2023-08-19 04:15</t>
  </si>
  <si>
    <t>2023-08-19 06:15</t>
  </si>
  <si>
    <t>2023-08-19 08:15</t>
  </si>
  <si>
    <t>2023-08-19 10:15</t>
  </si>
  <si>
    <t>2023-08-19 12:15</t>
  </si>
  <si>
    <t>2023-08-19 14:15</t>
  </si>
  <si>
    <t>2023-08-19 16:15</t>
  </si>
  <si>
    <t>2023-08-19 18:15</t>
  </si>
  <si>
    <t>2023-08-19 20:15</t>
  </si>
  <si>
    <t>2023-08-19 22:15</t>
  </si>
  <si>
    <t>2023-08-20 00:15</t>
  </si>
  <si>
    <t>2023-08-20 02:15</t>
  </si>
  <si>
    <t>2023-08-20 04:15</t>
  </si>
  <si>
    <t>2023-08-20 06:15</t>
  </si>
  <si>
    <t>2023-08-20 08:15</t>
  </si>
  <si>
    <t>2023-08-20 10:15</t>
  </si>
  <si>
    <t>2023-08-20 12:15</t>
  </si>
  <si>
    <t>2023-08-20 14:15</t>
  </si>
  <si>
    <t>2023-08-20 16:15</t>
  </si>
  <si>
    <t>2023-08-20 18:15</t>
  </si>
  <si>
    <t>2023-08-20 20:15</t>
  </si>
  <si>
    <t>2023-08-20 22:15</t>
  </si>
  <si>
    <t>2023-08-21 00:15</t>
  </si>
  <si>
    <t>2023-08-21 04:15</t>
  </si>
  <si>
    <t>2023-08-21 06:15</t>
  </si>
  <si>
    <t>2023-08-21 08:15</t>
  </si>
  <si>
    <t>2023-08-21 12:15</t>
  </si>
  <si>
    <t>2023-08-21 14:15</t>
  </si>
  <si>
    <t>2023-08-21 16:15</t>
  </si>
  <si>
    <t>2023-08-21 18:15</t>
  </si>
  <si>
    <t>2023-08-21 20:15</t>
  </si>
  <si>
    <t>2023-08-21 22:15</t>
  </si>
  <si>
    <t>2023-08-22 00:15</t>
  </si>
  <si>
    <t>2023-08-22 02:15</t>
  </si>
  <si>
    <t>2023-08-22 04:15</t>
  </si>
  <si>
    <t>2023-08-22 06:15</t>
  </si>
  <si>
    <t>2023-08-22 08:15</t>
  </si>
  <si>
    <t>2023-08-22 10:15</t>
  </si>
  <si>
    <t>2023-08-22 12:15</t>
  </si>
  <si>
    <t>2023-08-22 14:15</t>
  </si>
  <si>
    <t>2023-08-22 16:15</t>
  </si>
  <si>
    <t>2023-08-22 18:15</t>
  </si>
  <si>
    <t>2023-08-22 20:15</t>
  </si>
  <si>
    <t>2023-08-22 22:15</t>
  </si>
  <si>
    <t>2023-08-23 00:15</t>
  </si>
  <si>
    <t>2023-08-23 02:15</t>
  </si>
  <si>
    <t>2023-08-23 04:15</t>
  </si>
  <si>
    <t>2023-08-23 06:15</t>
  </si>
  <si>
    <t>2023-08-23 08:15</t>
  </si>
  <si>
    <t>2023-08-23 10:15</t>
  </si>
  <si>
    <t>2023-08-23 12:15</t>
  </si>
  <si>
    <t>2023-08-23 14:15</t>
  </si>
  <si>
    <t>2023-08-23 16:15</t>
  </si>
  <si>
    <t>2023-08-23 18:15</t>
  </si>
  <si>
    <t>2023-08-23 20:15</t>
  </si>
  <si>
    <t>2023-08-23 22:15</t>
  </si>
  <si>
    <t>2023-08-24 00:15</t>
  </si>
  <si>
    <t>2023-08-24 02:15</t>
  </si>
  <si>
    <t>2023-08-24 06:15</t>
  </si>
  <si>
    <t>2023-08-24 08:15</t>
  </si>
  <si>
    <t>2023-08-24 10:15</t>
  </si>
  <si>
    <t>2023-08-24 12:15</t>
  </si>
  <si>
    <t>2023-08-24 14:15</t>
  </si>
  <si>
    <t>2023-08-24 16:15</t>
  </si>
  <si>
    <t>2023-08-24 18:15</t>
  </si>
  <si>
    <t>2023-08-24 20:15</t>
  </si>
  <si>
    <t>2023-08-24 22:15</t>
  </si>
  <si>
    <t>2023-08-25 00:15</t>
  </si>
  <si>
    <t>2023-08-25 02:15</t>
  </si>
  <si>
    <t>2023-08-25 04:15</t>
  </si>
  <si>
    <t>2023-08-25 06:15</t>
  </si>
  <si>
    <t>2023-08-25 10:15</t>
  </si>
  <si>
    <t>2023-08-25 12:15</t>
  </si>
  <si>
    <t>2023-08-25 14:15</t>
  </si>
  <si>
    <t>2023-08-25 16:15</t>
  </si>
  <si>
    <t>2023-08-25 18:15</t>
  </si>
  <si>
    <t>2023-08-25 20:15</t>
  </si>
  <si>
    <t>2023-08-25 22:15</t>
  </si>
  <si>
    <t>2023-08-26 00:15</t>
  </si>
  <si>
    <t>2023-08-26 02:15</t>
  </si>
  <si>
    <t>2023-08-26 04:15</t>
  </si>
  <si>
    <t>2023-08-26 06:15</t>
  </si>
  <si>
    <t>2023-08-26 08:15</t>
  </si>
  <si>
    <t>2023-08-26 10:15</t>
  </si>
  <si>
    <t>2023-08-26 12:15</t>
  </si>
  <si>
    <t>2023-08-26 14:15</t>
  </si>
  <si>
    <t>2023-08-26 16:15</t>
  </si>
  <si>
    <t>2023-08-26 18:15</t>
  </si>
  <si>
    <t>2023-08-26 20:15</t>
  </si>
  <si>
    <t>2023-08-26 22:15</t>
  </si>
  <si>
    <t>2023-08-27 00:15</t>
  </si>
  <si>
    <t>2023-08-27 02:15</t>
  </si>
  <si>
    <t>2023-08-27 04:15</t>
  </si>
  <si>
    <t>2023-08-27 06:15</t>
  </si>
  <si>
    <t>2023-08-27 08:15</t>
  </si>
  <si>
    <t>2023-08-27 10:15</t>
  </si>
  <si>
    <t>2023-08-27 12:15</t>
  </si>
  <si>
    <t>2023-08-27 14:15</t>
  </si>
  <si>
    <t>2023-08-27 16:15</t>
  </si>
  <si>
    <t>2023-08-27 18:15</t>
  </si>
  <si>
    <t>2023-08-27 20:15</t>
  </si>
  <si>
    <t>2023-08-27 22:15</t>
  </si>
  <si>
    <t>2023-08-28 00:15</t>
  </si>
  <si>
    <t>2023-08-28 04:15</t>
  </si>
  <si>
    <t>2023-08-28 06:15</t>
  </si>
  <si>
    <t>2023-08-28 08:15</t>
  </si>
  <si>
    <t>2023-08-28 10:15</t>
  </si>
  <si>
    <t>2023-08-28 12:15</t>
  </si>
  <si>
    <t>2023-08-28 14:15</t>
  </si>
  <si>
    <t>2023-08-28 16:15</t>
  </si>
  <si>
    <t>2023-08-28 18:15</t>
  </si>
  <si>
    <t>2023-08-28 20:15</t>
  </si>
  <si>
    <t>2023-08-28 22:15</t>
  </si>
  <si>
    <t>2023-08-29 00:15</t>
  </si>
  <si>
    <t>2023-08-29 02:15</t>
  </si>
  <si>
    <t>2023-08-29 04:15</t>
  </si>
  <si>
    <t>2023-08-29 06:15</t>
  </si>
  <si>
    <t>2023-08-29 08:15</t>
  </si>
  <si>
    <t>2023-08-29 10:15</t>
  </si>
  <si>
    <t>2023-08-29 12:15</t>
  </si>
  <si>
    <t>2023-08-29 14:15</t>
  </si>
  <si>
    <t>2023-08-29 16:15</t>
  </si>
  <si>
    <t>2023-08-29 18:15</t>
  </si>
  <si>
    <t>2023-08-29 20:15</t>
  </si>
  <si>
    <t>2023-08-30 00:15</t>
  </si>
  <si>
    <t>2023-08-30 02:15</t>
  </si>
  <si>
    <t>2023-08-30 04:15</t>
  </si>
  <si>
    <t>2023-08-30 08:15</t>
  </si>
  <si>
    <t>2023-08-30 10:15</t>
  </si>
  <si>
    <t>2023-08-30 12:15</t>
  </si>
  <si>
    <t>2023-08-30 14:15</t>
  </si>
  <si>
    <t>2023-08-30 16:15</t>
  </si>
  <si>
    <t>2023-08-30 18:15</t>
  </si>
  <si>
    <t>2023-08-30 20:15</t>
  </si>
  <si>
    <t>2023-08-30 22:15</t>
  </si>
  <si>
    <t>2023-08-31 00:15</t>
  </si>
  <si>
    <t>2023-08-31 02:15</t>
  </si>
  <si>
    <t>2023-08-31 04:15</t>
  </si>
  <si>
    <t>2023-08-31 06:15</t>
  </si>
  <si>
    <t>2023-08-31 08:15</t>
  </si>
  <si>
    <t>2023-08-31 10:15</t>
  </si>
  <si>
    <t>2023-08-31 12:15</t>
  </si>
  <si>
    <t>2023-08-31 14:15</t>
  </si>
  <si>
    <t>2023-08-31 16:15</t>
  </si>
  <si>
    <t>2023-08-31 18:15</t>
  </si>
  <si>
    <t>2023-08-31 20:15</t>
  </si>
  <si>
    <t>2023-08-31 22:15</t>
  </si>
  <si>
    <t>2023-09-01 00:15</t>
  </si>
  <si>
    <t>2023-09-01 02:15</t>
  </si>
  <si>
    <t>2023-09-01 04:15</t>
  </si>
  <si>
    <t>2023-09-01 08:15</t>
  </si>
  <si>
    <t>2023-09-01 10:15</t>
  </si>
  <si>
    <t>2023-09-01 12:15</t>
  </si>
  <si>
    <t>2023-09-01 14:15</t>
  </si>
  <si>
    <t>2023-09-01 16:15</t>
  </si>
  <si>
    <t>2023-09-01 18:15</t>
  </si>
  <si>
    <t>2023-09-01 20:15</t>
  </si>
  <si>
    <t>2023-09-01 22:15</t>
  </si>
  <si>
    <t>2023-09-02 00:15</t>
  </si>
  <si>
    <t>2023-09-02 04:15</t>
  </si>
  <si>
    <t>2023-09-02 06:15</t>
  </si>
  <si>
    <t>2023-09-02 08:15</t>
  </si>
  <si>
    <t>2023-09-02 10:15</t>
  </si>
  <si>
    <t>2023-09-02 12:15</t>
  </si>
  <si>
    <t>2023-09-02 14:15</t>
  </si>
  <si>
    <t>2023-09-02 16:15</t>
  </si>
  <si>
    <t>2023-09-02 18:15</t>
  </si>
  <si>
    <t>2023-09-02 20:15</t>
  </si>
  <si>
    <t>2023-09-07 06:15</t>
  </si>
  <si>
    <t>2023-09-07 08:15</t>
  </si>
  <si>
    <t>2023-09-07 10:15</t>
  </si>
  <si>
    <t>2023-09-07 12:15</t>
  </si>
  <si>
    <t>2023-09-07 14:15</t>
  </si>
  <si>
    <t>2023-09-07 18:15</t>
  </si>
  <si>
    <t>2023-09-07 20:15</t>
  </si>
  <si>
    <t>2023-09-07 22:15</t>
  </si>
  <si>
    <t>2023-09-08 00:15</t>
  </si>
  <si>
    <t>2023-09-08 02:15</t>
  </si>
  <si>
    <t>2023-09-08 04:15</t>
  </si>
  <si>
    <t>2023-09-08 08:15</t>
  </si>
  <si>
    <t>2023-09-08 10:15</t>
  </si>
  <si>
    <t>2023-09-08 12:15</t>
  </si>
  <si>
    <t>2023-09-08 14:15</t>
  </si>
  <si>
    <t>2023-09-08 16:15</t>
  </si>
  <si>
    <t>2023-09-08 18:15</t>
  </si>
  <si>
    <t>2023-09-08 20:15</t>
  </si>
  <si>
    <t>2023-09-08 22:15</t>
  </si>
  <si>
    <t>2023-09-09 00:15</t>
  </si>
  <si>
    <t>2023-09-09 02:15</t>
  </si>
  <si>
    <t>2023-09-09 04:15</t>
  </si>
  <si>
    <t>2023-09-09 06:15</t>
  </si>
  <si>
    <t>2023-09-09 08:15</t>
  </si>
  <si>
    <t>2023-09-09 10:15</t>
  </si>
  <si>
    <t>2023-09-09 12:15</t>
  </si>
  <si>
    <t>2023-09-09 14:15</t>
  </si>
  <si>
    <t>2023-09-09 16:15</t>
  </si>
  <si>
    <t>2023-09-09 20:15</t>
  </si>
  <si>
    <t>2023-09-09 22:15</t>
  </si>
  <si>
    <t>2023-09-10 00:15</t>
  </si>
  <si>
    <t>2023-09-10 02:15</t>
  </si>
  <si>
    <t>2023-09-10 04:15</t>
  </si>
  <si>
    <t>2023-09-10 08:15</t>
  </si>
  <si>
    <t>2023-09-10 10:15</t>
  </si>
  <si>
    <t>2023-09-10 12:15</t>
  </si>
  <si>
    <t>2023-09-10 14:15</t>
  </si>
  <si>
    <t>2023-09-10 16:15</t>
  </si>
  <si>
    <t>2023-09-10 18:15</t>
  </si>
  <si>
    <t>2023-09-10 20:15</t>
  </si>
  <si>
    <t>2023-09-10 22:15</t>
  </si>
  <si>
    <t>2023-09-11 00:15</t>
  </si>
  <si>
    <t>2023-09-11 02:15</t>
  </si>
  <si>
    <t>2023-09-11 04:15</t>
  </si>
  <si>
    <t>2023-09-11 06:15</t>
  </si>
  <si>
    <t>2023-09-11 08:15</t>
  </si>
  <si>
    <t>2023-09-11 10:15</t>
  </si>
  <si>
    <t>2023-09-11 12:15</t>
  </si>
  <si>
    <t>2023-09-11 14:15</t>
  </si>
  <si>
    <t>2023-09-11 16:15</t>
  </si>
  <si>
    <t>2023-09-11 18:15</t>
  </si>
  <si>
    <t>2023-09-11 20:15</t>
  </si>
  <si>
    <t>2023-09-11 22:15</t>
  </si>
  <si>
    <t>2023-09-17 00:15</t>
  </si>
  <si>
    <t>2023-09-17 02:15</t>
  </si>
  <si>
    <t>2023-09-17 04:15</t>
  </si>
  <si>
    <t>2023-09-17 06:15</t>
  </si>
  <si>
    <t>2023-09-17 08:15</t>
  </si>
  <si>
    <t>2023-09-17 10:15</t>
  </si>
  <si>
    <t>2023-09-17 12:15</t>
  </si>
  <si>
    <t>2023-09-17 14:15</t>
  </si>
  <si>
    <t>2023-09-17 16:15</t>
  </si>
  <si>
    <t>2023-09-17 18:15</t>
  </si>
  <si>
    <t>2023-09-17 20:15</t>
  </si>
  <si>
    <t>2023-09-17 22:15</t>
  </si>
  <si>
    <t>2023-09-18 00:15</t>
  </si>
  <si>
    <t>2023-09-18 02:15</t>
  </si>
  <si>
    <t>2023-09-18 04:15</t>
  </si>
  <si>
    <t>2023-09-18 06:15</t>
  </si>
  <si>
    <t>2023-09-18 08:15</t>
  </si>
  <si>
    <t>2023-09-18 10:15</t>
  </si>
  <si>
    <t>2023-09-18 12:15</t>
  </si>
  <si>
    <t>2023-09-18 14:15</t>
  </si>
  <si>
    <t>2023-09-18 16:15</t>
  </si>
  <si>
    <t>2023-09-18 18:15</t>
  </si>
  <si>
    <t>2023-09-18 20:15</t>
  </si>
  <si>
    <t>2023-09-18 22:15</t>
  </si>
  <si>
    <t>2023-09-19 00:15</t>
  </si>
  <si>
    <t>2023-09-19 02:15</t>
  </si>
  <si>
    <t>2023-09-19 04:15</t>
  </si>
  <si>
    <t>2023-09-19 06:15</t>
  </si>
  <si>
    <t>2023-09-19 08:15</t>
  </si>
  <si>
    <t>2023-09-19 10:15</t>
  </si>
  <si>
    <t>2023-09-19 12:15</t>
  </si>
  <si>
    <t>2023-09-19 14:15</t>
  </si>
  <si>
    <t>2023-09-19 16:15</t>
  </si>
  <si>
    <t>2023-09-19 18:15</t>
  </si>
  <si>
    <t>2023-09-19 20:15</t>
  </si>
  <si>
    <t>2023-09-19 22:15</t>
  </si>
  <si>
    <t>2023-09-20 00:15</t>
  </si>
  <si>
    <t>2023-09-20 02:15</t>
  </si>
  <si>
    <t>2023-09-20 04:15</t>
  </si>
  <si>
    <t>2023-09-20 06:15</t>
  </si>
  <si>
    <t>2023-09-20 08:15</t>
  </si>
  <si>
    <t>2023-09-20 12:15</t>
  </si>
  <si>
    <t>2023-09-20 14:15</t>
  </si>
  <si>
    <t>2023-09-20 16:15</t>
  </si>
  <si>
    <t>2023-09-20 18:15</t>
  </si>
  <si>
    <t>2023-09-20 22:15</t>
  </si>
  <si>
    <t>2023-09-21 00:15</t>
  </si>
  <si>
    <t>2023-09-21 02:15</t>
  </si>
  <si>
    <t>2023-09-21 04:15</t>
  </si>
  <si>
    <t>2023-09-21 06:15</t>
  </si>
  <si>
    <t>2023-09-21 08:15</t>
  </si>
  <si>
    <t>2023-09-21 10:15</t>
  </si>
  <si>
    <t>2023-09-21 12:15</t>
  </si>
  <si>
    <t>2023-09-21 14:15</t>
  </si>
  <si>
    <t>2023-09-21 16:15</t>
  </si>
  <si>
    <t>2023-09-21 18:15</t>
  </si>
  <si>
    <t>2023-09-21 20:15</t>
  </si>
  <si>
    <t>2023-09-21 22:15</t>
  </si>
  <si>
    <t>2023-09-22 00:15</t>
  </si>
  <si>
    <t>2023-09-22 02:15</t>
  </si>
  <si>
    <t>2023-09-22 06:15</t>
  </si>
  <si>
    <t>2023-09-22 08:15</t>
  </si>
  <si>
    <t>2023-09-22 10:15</t>
  </si>
  <si>
    <t>2023-09-22 12:15</t>
  </si>
  <si>
    <t>2023-09-22 14:15</t>
  </si>
  <si>
    <t>2023-09-22 16:15</t>
  </si>
  <si>
    <t>2023-09-22 18:15</t>
  </si>
  <si>
    <t>2023-09-22 20:15</t>
  </si>
  <si>
    <t>2023-09-22 22:15</t>
  </si>
  <si>
    <t>2023-09-23 00:15</t>
  </si>
  <si>
    <t>2023-09-23 02:15</t>
  </si>
  <si>
    <t>2023-09-23 04:15</t>
  </si>
  <si>
    <t>2023-09-23 06:15</t>
  </si>
  <si>
    <t>2023-09-23 08:15</t>
  </si>
  <si>
    <t>2023-09-23 10:15</t>
  </si>
  <si>
    <t>2023-09-23 12:15</t>
  </si>
  <si>
    <t>2023-09-23 14:15</t>
  </si>
  <si>
    <t>2023-09-23 16:15</t>
  </si>
  <si>
    <t>2023-09-23 18:15</t>
  </si>
  <si>
    <t>2023-09-23 20:15</t>
  </si>
  <si>
    <t>2023-09-23 22:15</t>
  </si>
  <si>
    <t>2023-09-24 02:15</t>
  </si>
  <si>
    <t>2023-09-24 04:15</t>
  </si>
  <si>
    <t>2023-09-24 06:15</t>
  </si>
  <si>
    <t>2023-09-24 08:15</t>
  </si>
  <si>
    <t>2023-09-24 10:15</t>
  </si>
  <si>
    <t>2023-09-24 12:15</t>
  </si>
  <si>
    <t>2023-09-24 14:15</t>
  </si>
  <si>
    <t>2023-09-24 16:15</t>
  </si>
  <si>
    <t>2023-09-24 18:15</t>
  </si>
  <si>
    <t>2023-09-24 20:15</t>
  </si>
  <si>
    <t>2023-09-24 22:15</t>
  </si>
  <si>
    <t>2023-09-25 00:15</t>
  </si>
  <si>
    <t>2023-09-25 02:15</t>
  </si>
  <si>
    <t>2023-09-25 04:15</t>
  </si>
  <si>
    <t>2023-09-25 06:15</t>
  </si>
  <si>
    <t>2023-09-25 08:15</t>
  </si>
  <si>
    <t>2023-09-25 10:15</t>
  </si>
  <si>
    <t>2023-09-25 12:15</t>
  </si>
  <si>
    <t>2023-09-25 14:15</t>
  </si>
  <si>
    <t>2023-09-25 16:15</t>
  </si>
  <si>
    <t>2023-09-25 18:15</t>
  </si>
  <si>
    <t>2023-09-25 20:15</t>
  </si>
  <si>
    <t>2023-09-25 22:15</t>
  </si>
  <si>
    <t>2023-09-26 00:15</t>
  </si>
  <si>
    <t>2023-09-26 02:15</t>
  </si>
  <si>
    <t>2023-09-26 04:15</t>
  </si>
  <si>
    <t>2023-09-26 06:15</t>
  </si>
  <si>
    <t>2023-09-26 10:15</t>
  </si>
  <si>
    <t>2023-09-26 12:15</t>
  </si>
  <si>
    <t>2023-09-26 14:15</t>
  </si>
  <si>
    <t>2023-09-26 16:15</t>
  </si>
  <si>
    <t>2023-09-26 18:15</t>
  </si>
  <si>
    <t>2023-09-26 20:15</t>
  </si>
  <si>
    <t>2023-09-27 00:15</t>
  </si>
  <si>
    <t>2023-09-27 02:15</t>
  </si>
  <si>
    <t>2023-09-27 04:15</t>
  </si>
  <si>
    <t>2023-09-27 06:15</t>
  </si>
  <si>
    <t>2023-09-27 10:15</t>
  </si>
  <si>
    <t>2023-09-27 12:15</t>
  </si>
  <si>
    <t>2023-09-27 14:15</t>
  </si>
  <si>
    <t>2023-09-27 16:15</t>
  </si>
  <si>
    <t>2023-09-27 18:15</t>
  </si>
  <si>
    <t>2023-09-27 20:15</t>
  </si>
  <si>
    <t>2023-09-27 22:15</t>
  </si>
  <si>
    <t>2023-09-28 00:15</t>
  </si>
  <si>
    <t>2023-09-28 02:15</t>
  </si>
  <si>
    <t>2023-09-28 06:15</t>
  </si>
  <si>
    <t>2023-09-28 08:15</t>
  </si>
  <si>
    <t>2023-09-28 10:15</t>
  </si>
  <si>
    <t>2023-09-28 12:15</t>
  </si>
  <si>
    <t>2023-09-28 14:15</t>
  </si>
  <si>
    <t>2023-09-28 16:15</t>
  </si>
  <si>
    <t>2023-09-28 18:15</t>
  </si>
  <si>
    <t>2023-09-28 20:15</t>
  </si>
  <si>
    <t>2023-09-28 22:15</t>
  </si>
  <si>
    <t>2023-09-29 00:15</t>
  </si>
  <si>
    <t>2023-09-29 02:15</t>
  </si>
  <si>
    <t>2023-09-29 04:15</t>
  </si>
  <si>
    <t>2023-09-29 06:15</t>
  </si>
  <si>
    <t>2023-09-29 08:15</t>
  </si>
  <si>
    <t>2023-09-29 10:15</t>
  </si>
  <si>
    <t>2023-09-29 12:15</t>
  </si>
  <si>
    <t>2023-09-29 14:15</t>
  </si>
  <si>
    <t>2023-09-29 16:15</t>
  </si>
  <si>
    <t>2023-09-29 18:15</t>
  </si>
  <si>
    <t>2023-09-29 20:15</t>
  </si>
  <si>
    <t>2023-09-29 22:15</t>
  </si>
  <si>
    <t>2023-09-30 00:15</t>
  </si>
  <si>
    <t>2023-09-30 02:15</t>
  </si>
  <si>
    <t>2023-09-30 04:15</t>
  </si>
  <si>
    <t>2023-09-30 10:15</t>
  </si>
  <si>
    <t>2023-09-30 12:15</t>
  </si>
  <si>
    <t>2023-09-30 14:15</t>
  </si>
  <si>
    <t>2023-09-30 16:15</t>
  </si>
  <si>
    <t>2023-09-30 18:15</t>
  </si>
  <si>
    <t>2023-09-30 20:15</t>
  </si>
  <si>
    <t>2023-09-30 22:15</t>
  </si>
  <si>
    <t>2023-10-01 00:15</t>
  </si>
  <si>
    <t>2023-10-01 02:15</t>
  </si>
  <si>
    <t>2023-10-01 04:15</t>
  </si>
  <si>
    <t>2023-10-01 06:15</t>
  </si>
  <si>
    <t>2023-10-01 08:15</t>
  </si>
  <si>
    <t>2023-10-01 10:15</t>
  </si>
  <si>
    <t>2023-10-01 12:15</t>
  </si>
  <si>
    <t>2023-10-01 14:15</t>
  </si>
  <si>
    <t>2023-10-01 16:15</t>
  </si>
  <si>
    <t>2023-10-01 18:15</t>
  </si>
  <si>
    <t>2023-10-01 20:15</t>
  </si>
  <si>
    <t>2023-10-01 22:15</t>
  </si>
  <si>
    <t>2023-10-02 04:15</t>
  </si>
  <si>
    <t>2023-10-02 06:15</t>
  </si>
  <si>
    <t>2023-10-02 08:15</t>
  </si>
  <si>
    <t>2023-10-02 10:15</t>
  </si>
  <si>
    <t>2023-10-02 12:15</t>
  </si>
  <si>
    <t>2023-10-02 14:15</t>
  </si>
  <si>
    <t>2023-10-02 16:15</t>
  </si>
  <si>
    <t>2023-10-02 18:15</t>
  </si>
  <si>
    <t>2023-10-02 20:15</t>
  </si>
  <si>
    <t>2023-10-02 22:15</t>
  </si>
  <si>
    <t>2023-10-03 02:15</t>
  </si>
  <si>
    <t>2023-10-03 04:15</t>
  </si>
  <si>
    <t>2023-10-03 06:15</t>
  </si>
  <si>
    <t>2023-10-03 08:15</t>
  </si>
  <si>
    <t>2023-10-03 10:15</t>
  </si>
  <si>
    <t>2023-10-03 12:15</t>
  </si>
  <si>
    <t>2023-10-03 14:15</t>
  </si>
  <si>
    <t>2023-10-03 16:15</t>
  </si>
  <si>
    <t>2023-10-03 18:15</t>
  </si>
  <si>
    <t>2023-10-03 20:15</t>
  </si>
  <si>
    <t>2023-10-03 22:15</t>
  </si>
  <si>
    <t>2023-10-04 00:15</t>
  </si>
  <si>
    <t>2023-10-04 02:15</t>
  </si>
  <si>
    <t>2023-10-04 04:15</t>
  </si>
  <si>
    <t>2023-10-04 08:15</t>
  </si>
  <si>
    <t>2023-10-04 10:15</t>
  </si>
  <si>
    <t>2023-10-04 12:15</t>
  </si>
  <si>
    <t>2023-10-04 14:15</t>
  </si>
  <si>
    <t>2023-10-04 18:15</t>
  </si>
  <si>
    <t>2023-10-04 20:15</t>
  </si>
  <si>
    <t>2023-10-04 22:15</t>
  </si>
  <si>
    <t>2023-10-05 00:15</t>
  </si>
  <si>
    <t>2023-10-05 02:15</t>
  </si>
  <si>
    <t>2023-10-05 04:15</t>
  </si>
  <si>
    <t>2023-10-05 06:15</t>
  </si>
  <si>
    <t>2023-10-05 08:15</t>
  </si>
  <si>
    <t>2023-10-05 10:15</t>
  </si>
  <si>
    <t>2023-10-05 12:15</t>
  </si>
  <si>
    <t>2023-10-05 14:15</t>
  </si>
  <si>
    <t>2023-10-05 18:15</t>
  </si>
  <si>
    <t>2023-10-05 20:15</t>
  </si>
  <si>
    <t>2023-10-05 22:15</t>
  </si>
  <si>
    <t>2023-10-06 00:15</t>
  </si>
  <si>
    <t>2023-10-06 04:15</t>
  </si>
  <si>
    <t>2023-10-06 06:15</t>
  </si>
  <si>
    <t>2023-10-06 08:15</t>
  </si>
  <si>
    <t>2023-10-06 10:15</t>
  </si>
  <si>
    <t>2023-10-06 14:15</t>
  </si>
  <si>
    <t>2023-10-06 16:15</t>
  </si>
  <si>
    <t>2023-10-06 18:15</t>
  </si>
  <si>
    <t>2023-10-06 20:15</t>
  </si>
  <si>
    <t>2023-10-06 22:15</t>
  </si>
  <si>
    <t>2023-10-07 00:15</t>
  </si>
  <si>
    <t>2023-10-07 02:15</t>
  </si>
  <si>
    <t>2023-10-07 04:15</t>
  </si>
  <si>
    <t>2023-10-07 06:15</t>
  </si>
  <si>
    <t>2023-10-07 08:15</t>
  </si>
  <si>
    <t>2023-10-07 10:15</t>
  </si>
  <si>
    <t>2023-10-07 12:15</t>
  </si>
  <si>
    <t>2023-10-07 14:15</t>
  </si>
  <si>
    <t>2023-10-07 18:15</t>
  </si>
  <si>
    <t>2023-10-07 20:15</t>
  </si>
  <si>
    <t>2023-10-07 22:15</t>
  </si>
  <si>
    <t>2023-10-08 00:15</t>
  </si>
  <si>
    <t>2023-10-08 02:15</t>
  </si>
  <si>
    <t>2023-10-08 04:15</t>
  </si>
  <si>
    <t>2023-10-08 06:15</t>
  </si>
  <si>
    <t>2023-10-08 08:15</t>
  </si>
  <si>
    <t>2023-10-08 12:15</t>
  </si>
  <si>
    <t>2023-10-08 14:15</t>
  </si>
  <si>
    <t>2023-10-08 16:15</t>
  </si>
  <si>
    <t>2023-10-08 20:15</t>
  </si>
  <si>
    <t>2023-10-08 22:15</t>
  </si>
  <si>
    <t>2023-10-09 00:15</t>
  </si>
  <si>
    <t>2023-10-09 02:15</t>
  </si>
  <si>
    <t>2023-10-09 04:15</t>
  </si>
  <si>
    <t>2023-10-09 06:15</t>
  </si>
  <si>
    <t>2023-10-09 08:15</t>
  </si>
  <si>
    <t>2023-10-09 10:15</t>
  </si>
  <si>
    <t>2023-10-09 12:15</t>
  </si>
  <si>
    <t>2023-10-09 14:15</t>
  </si>
  <si>
    <t>2023-10-09 16:15</t>
  </si>
  <si>
    <t>2023-10-09 18:15</t>
  </si>
  <si>
    <t>2023-10-09 22:15</t>
  </si>
  <si>
    <t>2023-10-10 00:15</t>
  </si>
  <si>
    <t>2023-10-10 02:15</t>
  </si>
  <si>
    <t>2023-10-10 04:15</t>
  </si>
  <si>
    <t>2023-10-10 06:15</t>
  </si>
  <si>
    <t>2023-10-10 08:15</t>
  </si>
  <si>
    <t>2023-10-10 10:15</t>
  </si>
  <si>
    <t>2023-10-10 12:15</t>
  </si>
  <si>
    <t>2023-10-10 14:15</t>
  </si>
  <si>
    <t>2023-10-10 16:15</t>
  </si>
  <si>
    <t>2023-10-10 18:15</t>
  </si>
  <si>
    <t>2023-10-10 20:15</t>
  </si>
  <si>
    <t>2023-10-10 22:15</t>
  </si>
  <si>
    <t>2023-10-11 00:15</t>
  </si>
  <si>
    <t>2023-10-11 02:15</t>
  </si>
  <si>
    <t>2023-10-11 04:15</t>
  </si>
  <si>
    <t>2023-10-11 06:15</t>
  </si>
  <si>
    <t>2023-10-11 08:15</t>
  </si>
  <si>
    <t>2023-10-11 10:15</t>
  </si>
  <si>
    <t>2023-10-11 12:15</t>
  </si>
  <si>
    <t>2023-10-11 14:15</t>
  </si>
  <si>
    <t>2023-10-11 16:15</t>
  </si>
  <si>
    <t>2023-10-11 18:15</t>
  </si>
  <si>
    <t>2023-10-11 20:15</t>
  </si>
  <si>
    <t>2023-10-11 22:15</t>
  </si>
  <si>
    <t>2023-10-12 00:15</t>
  </si>
  <si>
    <t>2023-10-12 02:15</t>
  </si>
  <si>
    <t>2023-10-12 04:15</t>
  </si>
  <si>
    <t>2023-10-12 06:15</t>
  </si>
  <si>
    <t>2023-10-12 08:15</t>
  </si>
  <si>
    <t>2023-10-12 10:15</t>
  </si>
  <si>
    <t>2023-10-12 12:15</t>
  </si>
  <si>
    <t>2023-10-12 14:15</t>
  </si>
  <si>
    <t>2023-10-12 16:15</t>
  </si>
  <si>
    <t>2023-10-12 18:15</t>
  </si>
  <si>
    <t>2023-10-12 20:15</t>
  </si>
  <si>
    <t>2023-10-12 22:15</t>
  </si>
  <si>
    <t>2023-10-13 00:15</t>
  </si>
  <si>
    <t>2023-10-13 02:15</t>
  </si>
  <si>
    <t>2023-10-13 04:15</t>
  </si>
  <si>
    <t>2023-10-13 06:15</t>
  </si>
  <si>
    <t>2023-10-13 08:15</t>
  </si>
  <si>
    <t>2023-10-13 10:15</t>
  </si>
  <si>
    <t>2023-10-13 12:15</t>
  </si>
  <si>
    <t>2023-10-13 14:15</t>
  </si>
  <si>
    <t>2023-10-13 16:15</t>
  </si>
  <si>
    <t>2023-10-13 18:15</t>
  </si>
  <si>
    <t>2023-10-13 20:15</t>
  </si>
  <si>
    <t>2023-10-13 22:15</t>
  </si>
  <si>
    <t>2023-10-14 00:15</t>
  </si>
  <si>
    <t>2023-10-14 02:15</t>
  </si>
  <si>
    <t>2023-10-14 04:15</t>
  </si>
  <si>
    <t>2023-10-14 06:15</t>
  </si>
  <si>
    <t>2023-10-14 08:15</t>
  </si>
  <si>
    <t>2023-10-14 10:15</t>
  </si>
  <si>
    <t>2023-10-14 12:15</t>
  </si>
  <si>
    <t>2023-10-14 14:15</t>
  </si>
  <si>
    <t>2023-10-14 16:15</t>
  </si>
  <si>
    <t>2023-10-14 20:15</t>
  </si>
  <si>
    <t>2023-10-14 22:15</t>
  </si>
  <si>
    <t>2023-10-15 00:15</t>
  </si>
  <si>
    <t>2023-10-15 02:15</t>
  </si>
  <si>
    <t>2023-10-15 04:15</t>
  </si>
  <si>
    <t>2023-10-15 06:15</t>
  </si>
  <si>
    <t>2023-10-15 08:15</t>
  </si>
  <si>
    <t>2023-10-15 10:15</t>
  </si>
  <si>
    <t>2023-10-15 12:15</t>
  </si>
  <si>
    <t>2023-10-15 14:15</t>
  </si>
  <si>
    <t>2023-10-15 16:15</t>
  </si>
  <si>
    <t>2023-10-15 18:15</t>
  </si>
  <si>
    <t>2023-10-15 20:15</t>
  </si>
  <si>
    <t>2023-10-15 22:15</t>
  </si>
  <si>
    <t>2023-10-16 00:15</t>
  </si>
  <si>
    <t>2023-10-16 02:15</t>
  </si>
  <si>
    <t>2023-10-16 04:15</t>
  </si>
  <si>
    <t>2023-10-16 06:15</t>
  </si>
  <si>
    <t>2023-10-16 08:15</t>
  </si>
  <si>
    <t>2023-10-16 10:15</t>
  </si>
  <si>
    <t>2023-10-16 12:15</t>
  </si>
  <si>
    <t>2023-10-16 14:15</t>
  </si>
  <si>
    <t>2023-10-16 16:15</t>
  </si>
  <si>
    <t>2023-10-16 18:15</t>
  </si>
  <si>
    <t>2023-10-16 20:15</t>
  </si>
  <si>
    <t>2023-10-16 22:15</t>
  </si>
  <si>
    <t>2023-10-17 00:15</t>
  </si>
  <si>
    <t>2023-10-17 02:15</t>
  </si>
  <si>
    <t>2023-10-17 04:15</t>
  </si>
  <si>
    <t>2023-10-17 06:15</t>
  </si>
  <si>
    <t>2023-10-17 08:15</t>
  </si>
  <si>
    <t>2023-10-17 10:15</t>
  </si>
  <si>
    <t>2023-10-17 14:15</t>
  </si>
  <si>
    <t>2023-10-17 16:15</t>
  </si>
  <si>
    <t>2023-10-17 20:15</t>
  </si>
  <si>
    <t>2023-10-17 22:15</t>
  </si>
  <si>
    <t>2023-10-18 00:15</t>
  </si>
  <si>
    <t>2023-10-18 02:15</t>
  </si>
  <si>
    <t>2023-10-18 04:15</t>
  </si>
  <si>
    <t>2023-10-18 06:15</t>
  </si>
  <si>
    <t>2023-10-18 08:15</t>
  </si>
  <si>
    <t>2023-10-18 10:15</t>
  </si>
  <si>
    <t>2023-10-18 12:15</t>
  </si>
  <si>
    <t>2023-10-18 14:15</t>
  </si>
  <si>
    <t>2023-10-18 16:15</t>
  </si>
  <si>
    <t>2023-10-18 18:15</t>
  </si>
  <si>
    <t>2023-10-18 20:15</t>
  </si>
  <si>
    <t>2023-10-18 22:15</t>
  </si>
  <si>
    <t>2023-10-19 00:15</t>
  </si>
  <si>
    <t>2023-10-19 02:15</t>
  </si>
  <si>
    <t>2023-10-19 04:15</t>
  </si>
  <si>
    <t>2023-10-19 06:15</t>
  </si>
  <si>
    <t>2023-10-19 08:15</t>
  </si>
  <si>
    <t>2023-10-19 10:15</t>
  </si>
  <si>
    <t>2023-10-19 12:15</t>
  </si>
  <si>
    <t>2023-10-19 16:15</t>
  </si>
  <si>
    <t>2023-10-19 20:15</t>
  </si>
  <si>
    <t>2023-10-19 22:15</t>
  </si>
  <si>
    <t>2023-10-20 00:15</t>
  </si>
  <si>
    <t>2023-10-20 02:15</t>
  </si>
  <si>
    <t>2023-10-20 06:15</t>
  </si>
  <si>
    <t>2023-10-20 08:15</t>
  </si>
  <si>
    <t>2023-10-20 10:15</t>
  </si>
  <si>
    <t>2023-10-20 12:15</t>
  </si>
  <si>
    <t>2023-10-20 16:15</t>
  </si>
  <si>
    <t>2023-10-20 18:15</t>
  </si>
  <si>
    <t>2023-10-20 20:15</t>
  </si>
  <si>
    <t>2023-10-20 22:15</t>
  </si>
  <si>
    <t>2023-10-21 00:15</t>
  </si>
  <si>
    <t>2023-10-21 02:15</t>
  </si>
  <si>
    <t>2023-10-21 04:15</t>
  </si>
  <si>
    <t>2023-10-21 06:15</t>
  </si>
  <si>
    <t>2023-10-21 08:15</t>
  </si>
  <si>
    <t>2023-10-21 16:15</t>
  </si>
  <si>
    <t>2023-10-21 18:15</t>
  </si>
  <si>
    <t>2023-10-21 20:15</t>
  </si>
  <si>
    <t>2023-10-21 22:15</t>
  </si>
  <si>
    <t>2023-10-22 00:15</t>
  </si>
  <si>
    <t>2023-10-22 02:15</t>
  </si>
  <si>
    <t>2023-10-22 06:15</t>
  </si>
  <si>
    <t>2023-10-22 08:15</t>
  </si>
  <si>
    <t>2023-10-22 10:15</t>
  </si>
  <si>
    <t>2023-10-22 12:15</t>
  </si>
  <si>
    <t>2023-10-22 14:15</t>
  </si>
  <si>
    <t>2023-10-22 16:15</t>
  </si>
  <si>
    <t>2023-10-22 20:15</t>
  </si>
  <si>
    <t>2023-10-22 22:15</t>
  </si>
  <si>
    <t>2023-10-23 00:15</t>
  </si>
  <si>
    <t>2023-10-23 02:15</t>
  </si>
  <si>
    <t>Boys' Hostel</t>
  </si>
  <si>
    <t>water consumption in Cubic Meters</t>
  </si>
  <si>
    <t xml:space="preserve">Total Consumption </t>
  </si>
  <si>
    <t>Today's Consumption</t>
  </si>
  <si>
    <t xml:space="preserve">
</t>
  </si>
  <si>
    <t>Girl's Hostel</t>
  </si>
  <si>
    <t>Total Consumption</t>
  </si>
  <si>
    <t>Overall</t>
  </si>
  <si>
    <t>Date</t>
  </si>
  <si>
    <t>Boy's Hostel</t>
  </si>
  <si>
    <t>Total</t>
  </si>
  <si>
    <t>date</t>
  </si>
  <si>
    <t>Boys</t>
  </si>
  <si>
    <t>Girls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</si>
</sst>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-&quot;mm&quot;-&quot;dd"/>
    <numFmt numFmtId="165" formatCode="m/d/yyyy h:mm:ss"/>
  </numFmts>
  <fonts count="27">
    <font>
      <sz val="10.0"/>
      <color rgb="FF000000"/>
      <name val="Arial"/>
      <scheme val="minor"/>
    </font>
    <font>
      <b/>
      <sz val="13.0"/>
      <color theme="1"/>
      <name val="Times New Roman"/>
    </font>
    <font>
      <b/>
      <sz val="14.0"/>
      <color theme="1"/>
      <name val="Times New Roman"/>
    </font>
    <font>
      <b/>
      <sz val="14.0"/>
      <color theme="1"/>
      <name val="Arial"/>
      <scheme val="minor"/>
    </font>
    <font>
      <sz val="14.0"/>
      <color theme="1"/>
      <name val="Times New Roman"/>
    </font>
    <font>
      <color theme="1"/>
      <name val="Arial"/>
      <scheme val="minor"/>
    </font>
    <font>
      <color rgb="FF000000"/>
      <name val="Arial"/>
      <scheme val="minor"/>
    </font>
    <font>
      <b/>
      <sz val="12.0"/>
      <color theme="1"/>
      <name val="Arial"/>
      <scheme val="minor"/>
    </font>
    <font>
      <sz val="10.0"/>
      <color theme="1"/>
      <name val="Arial"/>
      <scheme val="minor"/>
    </font>
    <font>
      <sz val="36.0"/>
      <color theme="1"/>
      <name val="Arial"/>
      <scheme val="minor"/>
    </font>
    <font>
      <sz val="24.0"/>
      <color rgb="FFFFFFFF"/>
      <name val="Arial"/>
      <scheme val="minor"/>
    </font>
    <font/>
    <font>
      <sz val="35.0"/>
      <color rgb="FFFFFFFF"/>
      <name val="Arial"/>
    </font>
    <font>
      <sz val="24.0"/>
      <color rgb="FFFFF2CC"/>
      <name val="Arial"/>
      <scheme val="minor"/>
    </font>
    <font>
      <sz val="18.0"/>
      <color theme="0"/>
      <name val="Arial"/>
      <scheme val="minor"/>
    </font>
    <font>
      <b/>
      <sz val="18.0"/>
      <color theme="0"/>
      <name val="Arial"/>
      <scheme val="minor"/>
    </font>
    <font>
      <b/>
      <sz val="18.0"/>
      <color theme="1"/>
      <name val="Arial"/>
      <scheme val="minor"/>
    </font>
    <font>
      <sz val="12.0"/>
      <color rgb="FF000000"/>
      <name val="&quot;Times New Roman&quot;"/>
    </font>
    <font>
      <u/>
      <sz val="11.0"/>
      <color rgb="FF000000"/>
      <name val="Inconsolata"/>
    </font>
    <font>
      <sz val="11.0"/>
      <color rgb="FF1F1F1F"/>
      <name val="&quot;Google Sans Text&quot;"/>
    </font>
    <font>
      <sz val="12.0"/>
      <color rgb="FF000000"/>
      <name val="Monospace"/>
    </font>
    <font>
      <sz val="11.0"/>
      <color rgb="FF000000"/>
      <name val="Inconsolata"/>
    </font>
    <font>
      <sz val="24.0"/>
      <color theme="0"/>
      <name val="Arial"/>
      <scheme val="minor"/>
    </font>
    <font>
      <sz val="24.0"/>
      <color rgb="FFEFEFEF"/>
      <name val="Arial"/>
      <scheme val="minor"/>
    </font>
    <font>
      <sz val="18.0"/>
      <color rgb="FFFFFFFF"/>
      <name val="Arial"/>
      <scheme val="minor"/>
    </font>
    <font>
      <sz val="24.0"/>
      <color rgb="FFF4CCCC"/>
      <name val="Arial"/>
      <scheme val="minor"/>
    </font>
    <font>
      <u/>
      <sz val="11.0"/>
      <color rgb="FF000000"/>
      <name val="Inconsolata"/>
    </font>
  </fonts>
  <fills count="5">
    <fill>
      <patternFill patternType="none"/>
    </fill>
    <fill>
      <patternFill patternType="lightGray"/>
    </fill>
    <fill>
      <patternFill patternType="solid">
        <fgColor rgb="FF12053B"/>
        <bgColor rgb="FF12053B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FF00"/>
      </left>
      <top style="thin">
        <color rgb="FFFFFF00"/>
      </top>
      <bottom style="thin">
        <color rgb="FFFFFF00"/>
      </bottom>
    </border>
    <border>
      <top style="thin">
        <color rgb="FFFFFF00"/>
      </top>
      <bottom style="thin">
        <color rgb="FFFFFF00"/>
      </bottom>
    </border>
    <border>
      <right style="thin">
        <color rgb="FFFFFF00"/>
      </right>
      <top style="thin">
        <color rgb="FFFFFF00"/>
      </top>
      <bottom style="thin">
        <color rgb="FFFFFF00"/>
      </bottom>
    </border>
    <border>
      <top style="thick">
        <color rgb="FFFFFF00"/>
      </top>
      <bottom style="thick">
        <color rgb="FFFFFF00"/>
      </bottom>
    </border>
    <border>
      <right style="thick">
        <color rgb="FFFFFF00"/>
      </right>
      <top style="thick">
        <color rgb="FFFFFF00"/>
      </top>
      <bottom style="thick">
        <color rgb="FFFFFF00"/>
      </bottom>
    </border>
    <border>
      <left style="thick">
        <color rgb="FFFFFF00"/>
      </left>
      <top style="thick">
        <color rgb="FFFFFF00"/>
      </top>
      <bottom style="thick">
        <color rgb="FFFFFF00"/>
      </bottom>
    </border>
    <border>
      <left style="thick">
        <color rgb="FFFFFF00"/>
      </left>
      <right style="thick">
        <color rgb="FFFFFF00"/>
      </right>
      <top style="thick">
        <color rgb="FFFFFF00"/>
      </top>
      <bottom style="thick">
        <color rgb="FFFFFF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/>
    </xf>
    <xf quotePrefix="1" borderId="1" fillId="0" fontId="4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5" numFmtId="0" xfId="0" applyAlignment="1" applyBorder="1" applyFont="1">
      <alignment horizontal="center"/>
    </xf>
    <xf borderId="1" fillId="0" fontId="5" numFmtId="0" xfId="0" applyAlignment="1" applyBorder="1" applyFont="1">
      <alignment horizontal="center" readingOrder="0"/>
    </xf>
    <xf borderId="1" fillId="0" fontId="6" numFmtId="0" xfId="0" applyBorder="1" applyFont="1"/>
    <xf borderId="1" fillId="0" fontId="5" numFmtId="0" xfId="0" applyAlignment="1" applyBorder="1" applyFont="1">
      <alignment horizontal="center" readingOrder="0"/>
    </xf>
    <xf quotePrefix="1" borderId="0" fillId="0" fontId="4" numFmtId="0" xfId="0" applyAlignment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4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1" fillId="0" fontId="1" numFmtId="0" xfId="0" applyAlignment="1" applyBorder="1" applyFont="1">
      <alignment horizontal="center" vertical="bottom"/>
    </xf>
    <xf quotePrefix="1" borderId="1" fillId="0" fontId="5" numFmtId="0" xfId="0" applyAlignment="1" applyBorder="1" applyFon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quotePrefix="1" borderId="1" fillId="0" fontId="5" numFmtId="0" xfId="0" applyAlignment="1" applyBorder="1" applyFont="1">
      <alignment horizontal="center" readingOrder="0"/>
    </xf>
    <xf quotePrefix="1"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 vertical="center"/>
    </xf>
    <xf borderId="0" fillId="0" fontId="5" numFmtId="0" xfId="0" applyAlignment="1" applyFont="1">
      <alignment horizontal="center" readingOrder="0"/>
    </xf>
    <xf borderId="1" fillId="0" fontId="7" numFmtId="0" xfId="0" applyAlignment="1" applyBorder="1" applyFont="1">
      <alignment horizontal="center" readingOrder="0"/>
    </xf>
    <xf borderId="1" fillId="0" fontId="5" numFmtId="0" xfId="0" applyBorder="1" applyFont="1"/>
    <xf quotePrefix="1" borderId="1" fillId="0" fontId="5" numFmtId="0" xfId="0" applyAlignment="1" applyBorder="1" applyFont="1">
      <alignment readingOrder="0"/>
    </xf>
    <xf borderId="1" fillId="0" fontId="5" numFmtId="0" xfId="0" applyAlignment="1" applyBorder="1" applyFont="1">
      <alignment readingOrder="0"/>
    </xf>
    <xf borderId="1" fillId="0" fontId="5" numFmtId="0" xfId="0" applyAlignment="1" applyBorder="1" applyFont="1">
      <alignment readingOrder="0"/>
    </xf>
    <xf borderId="0" fillId="2" fontId="8" numFmtId="0" xfId="0" applyFill="1" applyFont="1"/>
    <xf borderId="0" fillId="2" fontId="5" numFmtId="0" xfId="0" applyAlignment="1" applyFont="1">
      <alignment horizontal="center"/>
    </xf>
    <xf borderId="0" fillId="2" fontId="5" numFmtId="0" xfId="0" applyFont="1"/>
    <xf borderId="0" fillId="2" fontId="9" numFmtId="0" xfId="0" applyAlignment="1" applyFont="1">
      <alignment horizontal="center" readingOrder="0" shrinkToFit="0" wrapText="1"/>
    </xf>
    <xf borderId="2" fillId="2" fontId="10" numFmtId="0" xfId="0" applyAlignment="1" applyBorder="1" applyFont="1">
      <alignment horizontal="center" readingOrder="0"/>
    </xf>
    <xf borderId="3" fillId="0" fontId="11" numFmtId="0" xfId="0" applyBorder="1" applyFont="1"/>
    <xf borderId="4" fillId="0" fontId="11" numFmtId="0" xfId="0" applyBorder="1" applyFont="1"/>
    <xf borderId="5" fillId="2" fontId="12" numFmtId="0" xfId="0" applyAlignment="1" applyBorder="1" applyFont="1">
      <alignment horizontal="center" readingOrder="0"/>
    </xf>
    <xf borderId="5" fillId="0" fontId="11" numFmtId="0" xfId="0" applyBorder="1" applyFont="1"/>
    <xf borderId="6" fillId="0" fontId="11" numFmtId="0" xfId="0" applyBorder="1" applyFont="1"/>
    <xf borderId="0" fillId="3" fontId="13" numFmtId="0" xfId="0" applyAlignment="1" applyFill="1" applyFont="1">
      <alignment horizontal="center" readingOrder="0"/>
    </xf>
    <xf borderId="7" fillId="2" fontId="14" numFmtId="0" xfId="0" applyAlignment="1" applyBorder="1" applyFont="1">
      <alignment horizontal="center" readingOrder="0" shrinkToFit="0" vertical="center" wrapText="1"/>
    </xf>
    <xf borderId="8" fillId="2" fontId="15" numFmtId="0" xfId="0" applyAlignment="1" applyBorder="1" applyFont="1">
      <alignment horizontal="center" vertical="center"/>
    </xf>
    <xf borderId="0" fillId="2" fontId="16" numFmtId="0" xfId="0" applyAlignment="1" applyFont="1">
      <alignment horizontal="center" vertical="center"/>
    </xf>
    <xf borderId="0" fillId="2" fontId="5" numFmtId="0" xfId="0" applyAlignment="1" applyFont="1">
      <alignment readingOrder="0"/>
    </xf>
    <xf borderId="0" fillId="2" fontId="17" numFmtId="0" xfId="0" applyAlignment="1" applyFont="1">
      <alignment readingOrder="0"/>
    </xf>
    <xf borderId="0" fillId="2" fontId="18" numFmtId="0" xfId="0" applyAlignment="1" applyFont="1">
      <alignment horizontal="center"/>
    </xf>
    <xf borderId="0" fillId="3" fontId="5" numFmtId="0" xfId="0" applyFont="1"/>
    <xf borderId="7" fillId="2" fontId="14" numFmtId="0" xfId="0" applyAlignment="1" applyBorder="1" applyFont="1">
      <alignment horizontal="center" readingOrder="0"/>
    </xf>
    <xf borderId="8" fillId="2" fontId="15" numFmtId="0" xfId="0" applyAlignment="1" applyBorder="1" applyFont="1">
      <alignment horizontal="center" readingOrder="0"/>
    </xf>
    <xf borderId="0" fillId="2" fontId="16" numFmtId="0" xfId="0" applyAlignment="1" applyFont="1">
      <alignment horizontal="center" readingOrder="0"/>
    </xf>
    <xf borderId="0" fillId="2" fontId="6" numFmtId="0" xfId="0" applyFont="1"/>
    <xf borderId="0" fillId="2" fontId="19" numFmtId="0" xfId="0" applyAlignment="1" applyFont="1">
      <alignment horizontal="left"/>
    </xf>
    <xf borderId="0" fillId="2" fontId="6" numFmtId="0" xfId="0" applyFont="1"/>
    <xf borderId="0" fillId="2" fontId="20" numFmtId="0" xfId="0" applyAlignment="1" applyFont="1">
      <alignment readingOrder="0"/>
    </xf>
    <xf borderId="0" fillId="2" fontId="21" numFmtId="0" xfId="0" applyAlignment="1" applyFont="1">
      <alignment horizontal="center"/>
    </xf>
    <xf borderId="0" fillId="2" fontId="6" numFmtId="0" xfId="0" applyAlignment="1" applyFont="1">
      <alignment readingOrder="0"/>
    </xf>
    <xf borderId="2" fillId="2" fontId="22" numFmtId="0" xfId="0" applyAlignment="1" applyBorder="1" applyFont="1">
      <alignment horizontal="center" readingOrder="0"/>
    </xf>
    <xf borderId="0" fillId="3" fontId="23" numFmtId="0" xfId="0" applyAlignment="1" applyFont="1">
      <alignment horizontal="center" readingOrder="0"/>
    </xf>
    <xf borderId="7" fillId="2" fontId="24" numFmtId="0" xfId="0" applyAlignment="1" applyBorder="1" applyFont="1">
      <alignment horizontal="center" readingOrder="0"/>
    </xf>
    <xf borderId="8" fillId="2" fontId="15" numFmtId="0" xfId="0" applyAlignment="1" applyBorder="1" applyFont="1">
      <alignment horizontal="center"/>
    </xf>
    <xf borderId="0" fillId="2" fontId="16" numFmtId="0" xfId="0" applyAlignment="1" applyFont="1">
      <alignment horizontal="center"/>
    </xf>
    <xf borderId="0" fillId="3" fontId="25" numFmtId="0" xfId="0" applyAlignment="1" applyFont="1">
      <alignment horizontal="center" readingOrder="0"/>
    </xf>
    <xf borderId="0" fillId="2" fontId="21" numFmtId="0" xfId="0" applyAlignment="1" applyFont="1">
      <alignment horizontal="left"/>
    </xf>
    <xf borderId="0" fillId="0" fontId="5" numFmtId="164" xfId="0" applyAlignment="1" applyFont="1" applyNumberFormat="1">
      <alignment horizontal="center" readingOrder="0"/>
    </xf>
    <xf borderId="0" fillId="0" fontId="5" numFmtId="1" xfId="0" applyAlignment="1" applyFont="1" applyNumberFormat="1">
      <alignment horizontal="center"/>
    </xf>
    <xf borderId="0" fillId="0" fontId="5" numFmtId="164" xfId="0" applyAlignment="1" applyFont="1" applyNumberFormat="1">
      <alignment horizontal="center"/>
    </xf>
    <xf borderId="0" fillId="4" fontId="26" numFmtId="1" xfId="0" applyAlignment="1" applyFill="1" applyFont="1" applyNumberFormat="1">
      <alignment horizontal="center"/>
    </xf>
    <xf borderId="0" fillId="0" fontId="5" numFmtId="165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986230966"/>
        <c:axId val="1694351857"/>
      </c:lineChart>
      <c:catAx>
        <c:axId val="9862309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1">
                <a:solidFill>
                  <a:srgbClr val="F3F3F3"/>
                </a:solidFill>
                <a:latin typeface="+mn-lt"/>
              </a:defRPr>
            </a:pPr>
          </a:p>
        </c:txPr>
        <c:crossAx val="1694351857"/>
      </c:catAx>
      <c:valAx>
        <c:axId val="169435185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862309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1847850</xdr:colOff>
      <xdr:row>1</xdr:row>
      <xdr:rowOff>571500</xdr:rowOff>
    </xdr:from>
    <xdr:ext cx="12668250" cy="4752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13"/>
    <col customWidth="1" min="2" max="4" width="21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5</v>
      </c>
      <c r="B2" s="6">
        <v>348.5037841796875</v>
      </c>
      <c r="C2" s="6">
        <v>0.008165987208485603</v>
      </c>
      <c r="D2" s="6">
        <v>-0.25567626953125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5" t="s">
        <v>6</v>
      </c>
      <c r="B3" s="6">
        <v>348.5195007324219</v>
      </c>
      <c r="C3" s="6">
        <v>0.007397520821541548</v>
      </c>
      <c r="D3" s="6">
        <v>-0.25567626953125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5" t="s">
        <v>7</v>
      </c>
      <c r="B4" s="6">
        <v>348.5542907714844</v>
      </c>
      <c r="C4" s="6">
        <v>0.008760321885347366</v>
      </c>
      <c r="D4" s="6">
        <v>-0.255706787109375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5" t="s">
        <v>8</v>
      </c>
      <c r="B5" s="6">
        <v>348.57147216796875</v>
      </c>
      <c r="C5" s="6">
        <v>0.00715298019349575</v>
      </c>
      <c r="D5" s="6">
        <v>-0.25567626953125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5" t="s">
        <v>9</v>
      </c>
      <c r="B6" s="6">
        <v>348.5881652832031</v>
      </c>
      <c r="C6" s="6">
        <v>0.0085572125390172</v>
      </c>
      <c r="D6" s="6">
        <v>-0.2557373046875</v>
      </c>
      <c r="E6" s="7"/>
      <c r="F6" s="7"/>
      <c r="G6" s="8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5" t="s">
        <v>10</v>
      </c>
      <c r="B7" s="6">
        <v>348.6043701171875</v>
      </c>
      <c r="C7" s="6">
        <v>0.008583231829106808</v>
      </c>
      <c r="D7" s="6">
        <v>-0.25567626953125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5" t="s">
        <v>11</v>
      </c>
      <c r="B8" s="6">
        <v>348.62042236328125</v>
      </c>
      <c r="C8" s="6">
        <v>0.00679014902561903</v>
      </c>
      <c r="D8" s="6">
        <v>-0.255706787109375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5" t="s">
        <v>12</v>
      </c>
      <c r="B9" s="6">
        <v>348.6361083984375</v>
      </c>
      <c r="C9" s="6">
        <v>0.007915597409009933</v>
      </c>
      <c r="D9" s="6">
        <v>-0.2557373046875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5" t="s">
        <v>13</v>
      </c>
      <c r="B10" s="6">
        <v>348.65185546875</v>
      </c>
      <c r="C10" s="6">
        <v>0.007425978314131498</v>
      </c>
      <c r="D10" s="6">
        <v>-0.255706787109375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5" t="s">
        <v>14</v>
      </c>
      <c r="B11" s="6">
        <v>348.6672058105469</v>
      </c>
      <c r="C11" s="6">
        <v>0.007749058771878481</v>
      </c>
      <c r="D11" s="6">
        <v>-0.255706787109375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5" t="s">
        <v>15</v>
      </c>
      <c r="B12" s="6">
        <v>348.68255615234375</v>
      </c>
      <c r="C12" s="6">
        <v>0.008405621163547039</v>
      </c>
      <c r="D12" s="6">
        <v>-0.25567626953125</v>
      </c>
      <c r="E12" s="7"/>
      <c r="F12" s="7"/>
      <c r="G12" s="7"/>
      <c r="H12" s="7"/>
      <c r="I12" s="9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5" t="s">
        <v>16</v>
      </c>
      <c r="B13" s="6">
        <v>348.6980285644531</v>
      </c>
      <c r="C13" s="6">
        <v>0.008274206891655922</v>
      </c>
      <c r="D13" s="6">
        <v>-0.25567626953125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5" t="s">
        <v>17</v>
      </c>
      <c r="B14" s="6">
        <v>348.7135925292969</v>
      </c>
      <c r="C14" s="6">
        <v>0.007730906829237938</v>
      </c>
      <c r="D14" s="6">
        <v>-0.25567626953125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5" t="s">
        <v>18</v>
      </c>
      <c r="B15" s="6">
        <v>348.7288818359375</v>
      </c>
      <c r="C15" s="6">
        <v>0.008070292882621288</v>
      </c>
      <c r="D15" s="6">
        <v>-0.255706787109375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5" t="s">
        <v>19</v>
      </c>
      <c r="B16" s="6">
        <v>348.7441101074219</v>
      </c>
      <c r="C16" s="6">
        <v>0.007589371409267187</v>
      </c>
      <c r="D16" s="6">
        <v>-0.25567626953125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5" t="s">
        <v>20</v>
      </c>
      <c r="B17" s="6">
        <v>348.7593994140625</v>
      </c>
      <c r="C17" s="6">
        <v>0.008065490983426571</v>
      </c>
      <c r="D17" s="6">
        <v>-0.255706787109375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5" t="s">
        <v>21</v>
      </c>
      <c r="B18" s="6">
        <v>348.774169921875</v>
      </c>
      <c r="C18" s="6">
        <v>0.006366107612848282</v>
      </c>
      <c r="D18" s="6">
        <v>-0.255706787109375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5" t="s">
        <v>22</v>
      </c>
      <c r="B19" s="6">
        <v>348.7890625</v>
      </c>
      <c r="C19" s="6">
        <v>0.0069613391533494</v>
      </c>
      <c r="D19" s="6">
        <v>-0.255706787109375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5" t="s">
        <v>23</v>
      </c>
      <c r="B20" s="6">
        <v>348.8038330078125</v>
      </c>
      <c r="C20" s="6">
        <v>0.007383053656667471</v>
      </c>
      <c r="D20" s="6">
        <v>-0.25567626953125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5" t="s">
        <v>24</v>
      </c>
      <c r="B21" s="6">
        <v>348.81866455078125</v>
      </c>
      <c r="C21" s="6">
        <v>0.006365570239722729</v>
      </c>
      <c r="D21" s="6">
        <v>-0.2557373046875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5" t="s">
        <v>25</v>
      </c>
      <c r="B22" s="6">
        <v>348.83343505859375</v>
      </c>
      <c r="C22" s="6">
        <v>0.006453513167798519</v>
      </c>
      <c r="D22" s="6">
        <v>-0.255706787109375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5" t="s">
        <v>26</v>
      </c>
      <c r="B23" s="6">
        <v>348.8481140136719</v>
      </c>
      <c r="C23" s="6">
        <v>0.007367472629994154</v>
      </c>
      <c r="D23" s="6">
        <v>-0.25567626953125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5" t="s">
        <v>27</v>
      </c>
      <c r="B24" s="6">
        <v>356.9156188964844</v>
      </c>
      <c r="C24" s="6">
        <v>0.006423898972570896</v>
      </c>
      <c r="D24" s="6">
        <v>-0.25567626953125</v>
      </c>
      <c r="E24" s="10">
        <v>41.856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5" t="s">
        <v>28</v>
      </c>
      <c r="B25" s="6">
        <v>368.734619140625</v>
      </c>
      <c r="C25" s="6">
        <v>5.6635894775390625</v>
      </c>
      <c r="D25" s="6">
        <v>-0.25555419921875</v>
      </c>
      <c r="E25" s="10">
        <v>41.856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5" t="s">
        <v>29</v>
      </c>
      <c r="B26" s="6">
        <v>368.9401550292969</v>
      </c>
      <c r="C26" s="6">
        <v>5.662801265716553</v>
      </c>
      <c r="D26" s="6">
        <v>-0.25555419921875</v>
      </c>
      <c r="E26" s="10">
        <v>41.856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5" t="s">
        <v>30</v>
      </c>
      <c r="B27" s="6">
        <v>400.3912048339844</v>
      </c>
      <c r="C27" s="6">
        <v>0.006975705735385418</v>
      </c>
      <c r="D27" s="6">
        <v>-0.25567626953125</v>
      </c>
      <c r="E27" s="10">
        <v>39.704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5" t="s">
        <v>31</v>
      </c>
      <c r="B28" s="6">
        <v>400.40716552734375</v>
      </c>
      <c r="C28" s="6">
        <v>0.007729512173682451</v>
      </c>
      <c r="D28" s="6">
        <v>-0.255706787109375</v>
      </c>
      <c r="E28" s="10">
        <v>38.628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5" t="s">
        <v>32</v>
      </c>
      <c r="B29" s="6">
        <v>400.42242431640625</v>
      </c>
      <c r="C29" s="6">
        <v>0.008042195811867714</v>
      </c>
      <c r="D29" s="6">
        <v>-0.25567626953125</v>
      </c>
      <c r="E29" s="10">
        <v>38.628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5" t="s">
        <v>33</v>
      </c>
      <c r="B30" s="6">
        <v>400.43719482421875</v>
      </c>
      <c r="C30" s="6">
        <v>0.008298104628920555</v>
      </c>
      <c r="D30" s="6">
        <v>-0.2557373046875</v>
      </c>
      <c r="E30" s="10">
        <v>38.628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5" t="s">
        <v>34</v>
      </c>
      <c r="B31" s="6">
        <v>400.4512939453125</v>
      </c>
      <c r="C31" s="6">
        <v>0.00698524946346879</v>
      </c>
      <c r="D31" s="6">
        <v>-0.255706787109375</v>
      </c>
      <c r="E31" s="10">
        <v>38.628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5" t="s">
        <v>35</v>
      </c>
      <c r="B32" s="6">
        <v>400.4662170410156</v>
      </c>
      <c r="C32" s="6">
        <v>0.0071626524440944195</v>
      </c>
      <c r="D32" s="6">
        <v>-0.255706787109375</v>
      </c>
      <c r="E32" s="10">
        <v>38.09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5" t="s">
        <v>36</v>
      </c>
      <c r="B33" s="6">
        <v>413.90704345703125</v>
      </c>
      <c r="C33" s="6">
        <v>0.008779552765190601</v>
      </c>
      <c r="D33" s="6">
        <v>-0.255706787109375</v>
      </c>
      <c r="E33" s="10">
        <v>41.856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5" t="s">
        <v>37</v>
      </c>
      <c r="B34" s="6">
        <v>419.05035400390625</v>
      </c>
      <c r="C34" s="6">
        <v>0.013320071622729301</v>
      </c>
      <c r="D34" s="6">
        <v>-0.2557373046875</v>
      </c>
      <c r="E34" s="10">
        <v>44.008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5" t="s">
        <v>38</v>
      </c>
      <c r="B35" s="6">
        <v>425.3072204589844</v>
      </c>
      <c r="C35" s="6">
        <v>0.007922611199319363</v>
      </c>
      <c r="D35" s="6">
        <v>-0.25567626953125</v>
      </c>
      <c r="E35" s="10">
        <v>41.856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5" t="s">
        <v>39</v>
      </c>
      <c r="B36" s="6">
        <v>425.33538818359375</v>
      </c>
      <c r="C36" s="6">
        <v>0.006311508826911449</v>
      </c>
      <c r="D36" s="6">
        <v>-0.255706787109375</v>
      </c>
      <c r="E36" s="10">
        <v>39.704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5" t="s">
        <v>40</v>
      </c>
      <c r="B37" s="6">
        <v>425.3489990234375</v>
      </c>
      <c r="C37" s="6">
        <v>0.0067099155858159065</v>
      </c>
      <c r="D37" s="6">
        <v>-0.255706787109375</v>
      </c>
      <c r="E37" s="10">
        <v>38.628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5" t="s">
        <v>41</v>
      </c>
      <c r="B38" s="6">
        <v>425.3622741699219</v>
      </c>
      <c r="C38" s="6">
        <v>0.0070356386713683605</v>
      </c>
      <c r="D38" s="6">
        <v>-0.25567626953125</v>
      </c>
      <c r="E38" s="10">
        <v>38.628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5" t="s">
        <v>42</v>
      </c>
      <c r="B39" s="6">
        <v>425.3753356933594</v>
      </c>
      <c r="C39" s="6">
        <v>0.005468639545142651</v>
      </c>
      <c r="D39" s="6">
        <v>-0.25567626953125</v>
      </c>
      <c r="E39" s="10">
        <v>39.704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5" t="s">
        <v>43</v>
      </c>
      <c r="B40" s="6">
        <v>429.68829345703125</v>
      </c>
      <c r="C40" s="6">
        <v>5.591526508331299</v>
      </c>
      <c r="D40" s="6">
        <v>-0.255584716796875</v>
      </c>
      <c r="E40" s="10">
        <v>38.628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5" t="s">
        <v>44</v>
      </c>
      <c r="B41" s="6">
        <v>441.31024169921875</v>
      </c>
      <c r="C41" s="6">
        <v>5.521673679351807</v>
      </c>
      <c r="D41" s="6">
        <v>-0.25555419921875</v>
      </c>
      <c r="E41" s="10">
        <v>39.704</v>
      </c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5" t="s">
        <v>45</v>
      </c>
      <c r="B42" s="6">
        <v>444.6407470703125</v>
      </c>
      <c r="C42" s="6">
        <v>0.006666464731097221</v>
      </c>
      <c r="D42" s="6">
        <v>-0.255706787109375</v>
      </c>
      <c r="E42" s="10">
        <v>40.78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5" t="s">
        <v>46</v>
      </c>
      <c r="B43" s="6">
        <v>493.1336975097656</v>
      </c>
      <c r="C43" s="6">
        <v>0.008433354087173939</v>
      </c>
      <c r="D43" s="6">
        <v>-0.255706787109375</v>
      </c>
      <c r="E43" s="10">
        <v>37.552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5" t="s">
        <v>47</v>
      </c>
      <c r="B44" s="6">
        <v>493.1505126953125</v>
      </c>
      <c r="C44" s="6">
        <v>0.0064743575640022755</v>
      </c>
      <c r="D44" s="6">
        <v>-0.2557373046875</v>
      </c>
      <c r="E44" s="10">
        <v>35.4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5" t="s">
        <v>48</v>
      </c>
      <c r="B45" s="6">
        <v>493.1666259765625</v>
      </c>
      <c r="C45" s="6">
        <v>0.006635657045990229</v>
      </c>
      <c r="D45" s="6">
        <v>-0.25567626953125</v>
      </c>
      <c r="E45" s="10">
        <v>36.476</v>
      </c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5" t="s">
        <v>49</v>
      </c>
      <c r="B46" s="6">
        <v>493.1827697753906</v>
      </c>
      <c r="C46" s="6">
        <v>0.008138325996696949</v>
      </c>
      <c r="D46" s="6">
        <v>-0.25567626953125</v>
      </c>
      <c r="E46" s="10">
        <v>35.4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5" t="s">
        <v>50</v>
      </c>
      <c r="B47" s="6">
        <v>493.19775390625</v>
      </c>
      <c r="C47" s="6">
        <v>0.00785541906952858</v>
      </c>
      <c r="D47" s="6">
        <v>-0.2557373046875</v>
      </c>
      <c r="E47" s="10">
        <v>36.476</v>
      </c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5" t="s">
        <v>51</v>
      </c>
      <c r="B48" s="6">
        <v>505.9803466796875</v>
      </c>
      <c r="C48" s="6">
        <v>5.819511890411377</v>
      </c>
      <c r="D48" s="6">
        <v>-0.25555419921875</v>
      </c>
      <c r="E48" s="10">
        <v>36.476</v>
      </c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5" t="s">
        <v>52</v>
      </c>
      <c r="B49" s="6">
        <v>514.7811889648438</v>
      </c>
      <c r="C49" s="6">
        <v>0.022818824276328087</v>
      </c>
      <c r="D49" s="6">
        <v>-0.25567626953125</v>
      </c>
      <c r="E49" s="10">
        <v>37.552</v>
      </c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5" t="s">
        <v>53</v>
      </c>
      <c r="B50" s="6">
        <v>519.907958984375</v>
      </c>
      <c r="C50" s="6">
        <v>0.006957351695746183</v>
      </c>
      <c r="D50" s="6">
        <v>-0.2557373046875</v>
      </c>
      <c r="E50" s="10">
        <v>38.09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5" t="s">
        <v>54</v>
      </c>
      <c r="B51" s="6">
        <v>519.9371337890625</v>
      </c>
      <c r="C51" s="6">
        <v>0.008260014466941357</v>
      </c>
      <c r="D51" s="6">
        <v>-0.25567626953125</v>
      </c>
      <c r="E51" s="10">
        <v>37.014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5" t="s">
        <v>55</v>
      </c>
      <c r="B52" s="6">
        <v>519.9515991210938</v>
      </c>
      <c r="C52" s="6">
        <v>0.00716733792796731</v>
      </c>
      <c r="D52" s="6">
        <v>-0.25567626953125</v>
      </c>
      <c r="E52" s="10">
        <v>37.014</v>
      </c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5" t="s">
        <v>56</v>
      </c>
      <c r="B53" s="6">
        <v>519.9662475585938</v>
      </c>
      <c r="C53" s="6">
        <v>0.007955411449074745</v>
      </c>
      <c r="D53" s="6">
        <v>-0.2557373046875</v>
      </c>
      <c r="E53" s="10">
        <v>35.938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5" t="s">
        <v>57</v>
      </c>
      <c r="B54" s="6">
        <v>519.9808959960938</v>
      </c>
      <c r="C54" s="6">
        <v>0.00792793557047844</v>
      </c>
      <c r="D54" s="6">
        <v>-0.2557373046875</v>
      </c>
      <c r="E54" s="10">
        <v>36.476</v>
      </c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5" t="s">
        <v>58</v>
      </c>
      <c r="B55" s="6">
        <v>523.1422119140625</v>
      </c>
      <c r="C55" s="6">
        <v>5.729596138000488</v>
      </c>
      <c r="D55" s="6">
        <v>-0.255615234375</v>
      </c>
      <c r="E55" s="10">
        <v>36.476</v>
      </c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5" t="s">
        <v>59</v>
      </c>
      <c r="B56" s="6">
        <v>529.2013549804688</v>
      </c>
      <c r="C56" s="6">
        <v>0.007298816926777363</v>
      </c>
      <c r="D56" s="6">
        <v>-0.25567626953125</v>
      </c>
      <c r="E56" s="10">
        <v>36.476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5" t="s">
        <v>60</v>
      </c>
      <c r="B57" s="6">
        <v>538.0135498046875</v>
      </c>
      <c r="C57" s="6">
        <v>0.03084104135632515</v>
      </c>
      <c r="D57" s="6">
        <v>-0.25567626953125</v>
      </c>
      <c r="E57" s="10">
        <v>38.09</v>
      </c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5" t="s">
        <v>61</v>
      </c>
      <c r="B58" s="6">
        <v>538.028076171875</v>
      </c>
      <c r="C58" s="6">
        <v>538.028076171875</v>
      </c>
      <c r="D58" s="6">
        <v>0.0</v>
      </c>
      <c r="E58" s="10">
        <v>40.78</v>
      </c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5" t="s">
        <v>62</v>
      </c>
      <c r="B59" s="6">
        <v>538.028076171875</v>
      </c>
      <c r="C59" s="6">
        <v>538.028076171875</v>
      </c>
      <c r="D59" s="6">
        <v>0.0</v>
      </c>
      <c r="E59" s="10">
        <v>39.166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5" t="s">
        <v>63</v>
      </c>
      <c r="B60" s="6">
        <v>559.2491455078125</v>
      </c>
      <c r="C60" s="6">
        <v>0.007046790793538094</v>
      </c>
      <c r="D60" s="6">
        <v>-0.25579833984375</v>
      </c>
      <c r="E60" s="10">
        <v>37.552</v>
      </c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5" t="s">
        <v>64</v>
      </c>
      <c r="B61" s="6">
        <v>559.2803955078125</v>
      </c>
      <c r="C61" s="6">
        <v>0.004672583192586899</v>
      </c>
      <c r="D61" s="6">
        <v>-0.2557373046875</v>
      </c>
      <c r="E61" s="10">
        <v>37.014</v>
      </c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5" t="s">
        <v>65</v>
      </c>
      <c r="B62" s="6">
        <v>559.3098754882812</v>
      </c>
      <c r="C62" s="6">
        <v>0.008889302611351013</v>
      </c>
      <c r="D62" s="6">
        <v>-0.25567626953125</v>
      </c>
      <c r="E62" s="10">
        <v>36.476</v>
      </c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5" t="s">
        <v>66</v>
      </c>
      <c r="B63" s="6">
        <v>569.2129516601562</v>
      </c>
      <c r="C63" s="6">
        <v>5.936992645263672</v>
      </c>
      <c r="D63" s="6">
        <v>-0.255615234375</v>
      </c>
      <c r="E63" s="10">
        <v>36.476</v>
      </c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5" t="s">
        <v>67</v>
      </c>
      <c r="B64" s="6">
        <v>579.5914916992188</v>
      </c>
      <c r="C64" s="6">
        <v>5.004201412200928</v>
      </c>
      <c r="D64" s="6">
        <v>-0.255615234375</v>
      </c>
      <c r="E64" s="10">
        <v>38.09</v>
      </c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5" t="s">
        <v>68</v>
      </c>
      <c r="B65" s="6">
        <v>585.6227416992188</v>
      </c>
      <c r="C65" s="6">
        <v>0.0064378040842711926</v>
      </c>
      <c r="D65" s="6">
        <v>-0.25567626953125</v>
      </c>
      <c r="E65" s="10">
        <v>38.628</v>
      </c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5" t="s">
        <v>69</v>
      </c>
      <c r="B66" s="6">
        <v>586.1746215820312</v>
      </c>
      <c r="C66" s="6">
        <v>6.0255560874938965</v>
      </c>
      <c r="D66" s="6">
        <v>-0.25555419921875</v>
      </c>
      <c r="E66" s="10">
        <v>38.628</v>
      </c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5" t="s">
        <v>70</v>
      </c>
      <c r="B67" s="6">
        <v>596.9197998046875</v>
      </c>
      <c r="C67" s="6">
        <v>6.982439994812012</v>
      </c>
      <c r="D67" s="6">
        <v>-0.25555419921875</v>
      </c>
      <c r="E67" s="10">
        <v>38.628</v>
      </c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5" t="s">
        <v>71</v>
      </c>
      <c r="B68" s="6">
        <v>609.90283203125</v>
      </c>
      <c r="C68" s="6">
        <v>0.0032880145590752363</v>
      </c>
      <c r="D68" s="6">
        <v>-0.2557373046875</v>
      </c>
      <c r="E68" s="10">
        <v>38.628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5" t="s">
        <v>72</v>
      </c>
      <c r="B69" s="6">
        <v>609.9221801757812</v>
      </c>
      <c r="C69" s="6">
        <v>0.005729543976485729</v>
      </c>
      <c r="D69" s="6">
        <v>-0.25567626953125</v>
      </c>
      <c r="E69" s="10">
        <v>38.09</v>
      </c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5" t="s">
        <v>73</v>
      </c>
      <c r="B70" s="6">
        <v>609.9396362304688</v>
      </c>
      <c r="C70" s="6">
        <v>0.013073522597551346</v>
      </c>
      <c r="D70" s="6">
        <v>-0.2557373046875</v>
      </c>
      <c r="E70" s="10">
        <v>37.552</v>
      </c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5" t="s">
        <v>74</v>
      </c>
      <c r="B71" s="6">
        <v>609.9560546875</v>
      </c>
      <c r="C71" s="6">
        <v>0.00829307734966278</v>
      </c>
      <c r="D71" s="6">
        <v>-0.25567626953125</v>
      </c>
      <c r="E71" s="10">
        <v>38.09</v>
      </c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5" t="s">
        <v>75</v>
      </c>
      <c r="B72" s="6">
        <v>609.9721069335938</v>
      </c>
      <c r="C72" s="6">
        <v>0.011984308250248432</v>
      </c>
      <c r="D72" s="6">
        <v>-0.25567626953125</v>
      </c>
      <c r="E72" s="10">
        <v>36.476</v>
      </c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5" t="s">
        <v>76</v>
      </c>
      <c r="B73" s="6">
        <v>609.9877319335938</v>
      </c>
      <c r="C73" s="6">
        <v>0.0039009221363812685</v>
      </c>
      <c r="D73" s="6">
        <v>-0.25567626953125</v>
      </c>
      <c r="E73" s="10">
        <v>37.014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5" t="s">
        <v>77</v>
      </c>
      <c r="B74" s="6">
        <v>610.0029907226562</v>
      </c>
      <c r="C74" s="6">
        <v>0.009945098310709</v>
      </c>
      <c r="D74" s="6">
        <v>-0.25567626953125</v>
      </c>
      <c r="E74" s="10">
        <v>36.476</v>
      </c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5" t="s">
        <v>78</v>
      </c>
      <c r="B75" s="6">
        <v>610.01904296875</v>
      </c>
      <c r="C75" s="6">
        <v>0.008540273644030094</v>
      </c>
      <c r="D75" s="6">
        <v>-0.25567626953125</v>
      </c>
      <c r="E75" s="10">
        <v>37.552</v>
      </c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5" t="s">
        <v>79</v>
      </c>
      <c r="B76" s="6">
        <v>617.6708984375</v>
      </c>
      <c r="C76" s="6">
        <v>5.964501857757568</v>
      </c>
      <c r="D76" s="6">
        <v>-0.255615234375</v>
      </c>
      <c r="E76" s="10">
        <v>39.704</v>
      </c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5" t="s">
        <v>80</v>
      </c>
      <c r="B77" s="6">
        <v>625.23681640625</v>
      </c>
      <c r="C77" s="6">
        <v>0.00845342967659235</v>
      </c>
      <c r="D77" s="6">
        <v>-0.2557373046875</v>
      </c>
      <c r="E77" s="10">
        <v>39.704</v>
      </c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5" t="s">
        <v>81</v>
      </c>
      <c r="B78" s="6">
        <v>632.6227416992188</v>
      </c>
      <c r="C78" s="6">
        <v>5.904034614562988</v>
      </c>
      <c r="D78" s="6">
        <v>-0.25555419921875</v>
      </c>
      <c r="E78" s="10">
        <v>39.704</v>
      </c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5" t="s">
        <v>82</v>
      </c>
      <c r="B79" s="6">
        <v>641.5861206054688</v>
      </c>
      <c r="C79" s="6">
        <v>0.003983757924288511</v>
      </c>
      <c r="D79" s="6">
        <v>-0.2557373046875</v>
      </c>
      <c r="E79" s="10">
        <v>40.78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5" t="s">
        <v>83</v>
      </c>
      <c r="B80" s="6">
        <v>641.6013793945312</v>
      </c>
      <c r="C80" s="6">
        <v>0.0064957020804286</v>
      </c>
      <c r="D80" s="6">
        <v>-0.25567626953125</v>
      </c>
      <c r="E80" s="10">
        <v>38.628</v>
      </c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5" t="s">
        <v>84</v>
      </c>
      <c r="B81" s="6">
        <v>641.6158447265625</v>
      </c>
      <c r="C81" s="6">
        <v>0.008611752651631832</v>
      </c>
      <c r="D81" s="6">
        <v>-0.25567626953125</v>
      </c>
      <c r="E81" s="10">
        <v>38.628</v>
      </c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5" t="s">
        <v>85</v>
      </c>
      <c r="B82" s="6">
        <v>641.6307983398438</v>
      </c>
      <c r="C82" s="6">
        <v>0.007022515404969454</v>
      </c>
      <c r="D82" s="6">
        <v>-0.25567626953125</v>
      </c>
      <c r="E82" s="10">
        <v>38.628</v>
      </c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5" t="s">
        <v>86</v>
      </c>
      <c r="B83" s="6">
        <v>641.6459350585938</v>
      </c>
      <c r="C83" s="6">
        <v>641.6459350585938</v>
      </c>
      <c r="D83" s="6">
        <v>0.0</v>
      </c>
      <c r="E83" s="10">
        <v>37.014</v>
      </c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5" t="s">
        <v>87</v>
      </c>
      <c r="B84" s="6">
        <v>641.6459350585938</v>
      </c>
      <c r="C84" s="6">
        <v>641.6459350585938</v>
      </c>
      <c r="D84" s="6">
        <v>0.0</v>
      </c>
      <c r="E84" s="10">
        <v>37.552</v>
      </c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5" t="s">
        <v>88</v>
      </c>
      <c r="B85" s="6">
        <v>641.6459350585938</v>
      </c>
      <c r="C85" s="6">
        <v>641.6459350585938</v>
      </c>
      <c r="D85" s="6">
        <v>0.0</v>
      </c>
      <c r="E85" s="10">
        <v>37.014</v>
      </c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5" t="s">
        <v>89</v>
      </c>
      <c r="B86" s="6">
        <v>641.6459350585938</v>
      </c>
      <c r="C86" s="6">
        <v>641.6459350585938</v>
      </c>
      <c r="D86" s="6">
        <v>0.0</v>
      </c>
      <c r="E86" s="10">
        <v>37.552</v>
      </c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5" t="s">
        <v>90</v>
      </c>
      <c r="B87" s="6">
        <v>653.90625</v>
      </c>
      <c r="C87" s="6">
        <v>6.14967155456543</v>
      </c>
      <c r="D87" s="6">
        <v>-0.25555419921875</v>
      </c>
      <c r="E87" s="10">
        <v>38.09</v>
      </c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5" t="s">
        <v>91</v>
      </c>
      <c r="B88" s="6">
        <v>660.6076049804688</v>
      </c>
      <c r="C88" s="6">
        <v>0.007168829906731844</v>
      </c>
      <c r="D88" s="6">
        <v>-0.25567626953125</v>
      </c>
      <c r="E88" s="10">
        <v>39.704</v>
      </c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5" t="s">
        <v>92</v>
      </c>
      <c r="B89" s="6">
        <v>661.6494750976562</v>
      </c>
      <c r="C89" s="6">
        <v>6.103589057922363</v>
      </c>
      <c r="D89" s="6">
        <v>-0.25555419921875</v>
      </c>
      <c r="E89" s="10">
        <v>39.704</v>
      </c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5" t="s">
        <v>93</v>
      </c>
      <c r="B90" s="6">
        <v>674.1841430664062</v>
      </c>
      <c r="C90" s="6">
        <v>6.561830043792725</v>
      </c>
      <c r="D90" s="6">
        <v>-0.25555419921875</v>
      </c>
      <c r="E90" s="10">
        <v>39.704</v>
      </c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5" t="s">
        <v>94</v>
      </c>
      <c r="B91" s="6">
        <v>675.0933837890625</v>
      </c>
      <c r="C91" s="6">
        <v>0.008006642572581768</v>
      </c>
      <c r="D91" s="6">
        <v>-0.2557373046875</v>
      </c>
      <c r="E91" s="10">
        <v>37.014</v>
      </c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5" t="s">
        <v>95</v>
      </c>
      <c r="B92" s="6">
        <v>675.111083984375</v>
      </c>
      <c r="C92" s="6">
        <v>0.009752064011991024</v>
      </c>
      <c r="D92" s="6">
        <v>-0.2557373046875</v>
      </c>
      <c r="E92" s="10">
        <v>37.552</v>
      </c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5" t="s">
        <v>96</v>
      </c>
      <c r="B93" s="6">
        <v>675.1281127929688</v>
      </c>
      <c r="C93" s="6">
        <v>0.0075710369274020195</v>
      </c>
      <c r="D93" s="6">
        <v>-0.25567626953125</v>
      </c>
      <c r="E93" s="10">
        <v>37.014</v>
      </c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5" t="s">
        <v>97</v>
      </c>
      <c r="B94" s="6">
        <v>675.1619873046875</v>
      </c>
      <c r="C94" s="6">
        <v>0.008340568281710148</v>
      </c>
      <c r="D94" s="6">
        <v>-0.25567626953125</v>
      </c>
      <c r="E94" s="10">
        <v>38.09</v>
      </c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5" t="s">
        <v>98</v>
      </c>
      <c r="B95" s="6">
        <v>675.1771240234375</v>
      </c>
      <c r="C95" s="6">
        <v>0.007804724387824535</v>
      </c>
      <c r="D95" s="6">
        <v>-0.25567626953125</v>
      </c>
      <c r="E95" s="10">
        <v>37.552</v>
      </c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5" t="s">
        <v>99</v>
      </c>
      <c r="B96" s="6">
        <v>686.3873291015625</v>
      </c>
      <c r="C96" s="6">
        <v>3.6050772666931152</v>
      </c>
      <c r="D96" s="6">
        <v>-0.255615234375</v>
      </c>
      <c r="E96" s="10">
        <v>38.628</v>
      </c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5" t="s">
        <v>100</v>
      </c>
      <c r="B97" s="6">
        <v>707.2841186523438</v>
      </c>
      <c r="C97" s="6">
        <v>0.03557668626308441</v>
      </c>
      <c r="D97" s="6">
        <v>-0.25567626953125</v>
      </c>
      <c r="E97" s="10">
        <v>39.166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5" t="s">
        <v>101</v>
      </c>
      <c r="B98" s="6">
        <v>707.301513671875</v>
      </c>
      <c r="C98" s="6">
        <v>0.007771421689540148</v>
      </c>
      <c r="D98" s="6">
        <v>-0.25567626953125</v>
      </c>
      <c r="E98" s="10">
        <v>38.628</v>
      </c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5" t="s">
        <v>102</v>
      </c>
      <c r="B99" s="6">
        <v>707.319580078125</v>
      </c>
      <c r="C99" s="6">
        <v>0.008452296257019043</v>
      </c>
      <c r="D99" s="6">
        <v>-0.2557373046875</v>
      </c>
      <c r="E99" s="10">
        <v>37.552</v>
      </c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5" t="s">
        <v>103</v>
      </c>
      <c r="B100" s="6">
        <v>707.38623046875</v>
      </c>
      <c r="C100" s="6">
        <v>0.009109877981245518</v>
      </c>
      <c r="D100" s="6">
        <v>-0.25567626953125</v>
      </c>
      <c r="E100" s="10">
        <v>37.014</v>
      </c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5" t="s">
        <v>104</v>
      </c>
      <c r="B101" s="6">
        <v>707.6024780273438</v>
      </c>
      <c r="C101" s="6">
        <v>0.007454623468220234</v>
      </c>
      <c r="D101" s="6">
        <v>-0.25567626953125</v>
      </c>
      <c r="E101" s="10">
        <v>37.014</v>
      </c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5" t="s">
        <v>105</v>
      </c>
      <c r="B102" s="6">
        <v>715.4269409179688</v>
      </c>
      <c r="C102" s="6">
        <v>1.7806315422058105</v>
      </c>
      <c r="D102" s="6">
        <v>-0.255615234375</v>
      </c>
      <c r="E102" s="10">
        <v>37.552</v>
      </c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5" t="s">
        <v>106</v>
      </c>
      <c r="B103" s="6">
        <v>720.7431640625</v>
      </c>
      <c r="C103" s="6">
        <v>720.7431640625</v>
      </c>
      <c r="D103" s="6">
        <v>0.0</v>
      </c>
      <c r="E103" s="10">
        <v>39.704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5" t="s">
        <v>107</v>
      </c>
      <c r="B104" s="6">
        <v>720.7431640625</v>
      </c>
      <c r="C104" s="6">
        <v>720.7431640625</v>
      </c>
      <c r="D104" s="6">
        <v>0.0</v>
      </c>
      <c r="E104" s="10">
        <v>39.704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5" t="s">
        <v>108</v>
      </c>
      <c r="B105" s="6">
        <v>734.8276977539062</v>
      </c>
      <c r="C105" s="6">
        <v>0.00833106692880392</v>
      </c>
      <c r="D105" s="6">
        <v>-0.2557373046875</v>
      </c>
      <c r="E105" s="10">
        <v>38.628</v>
      </c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5" t="s">
        <v>109</v>
      </c>
      <c r="B106" s="6">
        <v>734.8455200195312</v>
      </c>
      <c r="C106" s="6">
        <v>0.007064769975841045</v>
      </c>
      <c r="D106" s="6">
        <v>-0.25579833984375</v>
      </c>
      <c r="E106" s="10">
        <v>38.628</v>
      </c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5" t="s">
        <v>110</v>
      </c>
      <c r="B107" s="6">
        <v>734.8944702148438</v>
      </c>
      <c r="C107" s="6">
        <v>0.008314300328493118</v>
      </c>
      <c r="D107" s="6">
        <v>-0.25567626953125</v>
      </c>
      <c r="E107" s="10">
        <v>37.014</v>
      </c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5" t="s">
        <v>111</v>
      </c>
      <c r="B108" s="6">
        <v>739.0429077148438</v>
      </c>
      <c r="C108" s="6">
        <v>4.0435919761657715</v>
      </c>
      <c r="D108" s="6">
        <v>-0.25555419921875</v>
      </c>
      <c r="E108" s="10">
        <v>38.09</v>
      </c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5" t="s">
        <v>112</v>
      </c>
      <c r="B109" s="6">
        <v>747.6826171875</v>
      </c>
      <c r="C109" s="6">
        <v>4.383368015289307</v>
      </c>
      <c r="D109" s="6">
        <v>-0.25555419921875</v>
      </c>
      <c r="E109" s="10">
        <v>38.628</v>
      </c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5" t="s">
        <v>113</v>
      </c>
      <c r="B110" s="6">
        <v>747.9696044921875</v>
      </c>
      <c r="C110" s="6">
        <v>0.008092443458735943</v>
      </c>
      <c r="D110" s="6">
        <v>-0.2557373046875</v>
      </c>
      <c r="E110" s="10">
        <v>38.628</v>
      </c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5" t="s">
        <v>114</v>
      </c>
      <c r="B111" s="6">
        <v>750.45361328125</v>
      </c>
      <c r="C111" s="6">
        <v>4.008647441864014</v>
      </c>
      <c r="D111" s="6">
        <v>-0.25555419921875</v>
      </c>
      <c r="E111" s="10">
        <v>39.166</v>
      </c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5" t="s">
        <v>115</v>
      </c>
      <c r="B112" s="6">
        <v>757.988525390625</v>
      </c>
      <c r="C112" s="6">
        <v>0.01499953679740429</v>
      </c>
      <c r="D112" s="6">
        <v>-0.2557373046875</v>
      </c>
      <c r="E112" s="10">
        <v>40.242</v>
      </c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5" t="s">
        <v>116</v>
      </c>
      <c r="B113" s="6">
        <v>758.0051879882812</v>
      </c>
      <c r="C113" s="6">
        <v>0.007826416753232479</v>
      </c>
      <c r="D113" s="6">
        <v>-0.25567626953125</v>
      </c>
      <c r="E113" s="10">
        <v>40.78</v>
      </c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5" t="s">
        <v>117</v>
      </c>
      <c r="B114" s="6">
        <v>773.1904296875</v>
      </c>
      <c r="C114" s="6">
        <v>4.343145370483398</v>
      </c>
      <c r="D114" s="6">
        <v>-0.25555419921875</v>
      </c>
      <c r="E114" s="10">
        <v>38.628</v>
      </c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5" t="s">
        <v>118</v>
      </c>
      <c r="B115" s="6">
        <v>785.2081298828125</v>
      </c>
      <c r="C115" s="6">
        <v>4.677361488342285</v>
      </c>
      <c r="D115" s="6">
        <v>-0.25555419921875</v>
      </c>
      <c r="E115" s="10">
        <v>37.552</v>
      </c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5" t="s">
        <v>119</v>
      </c>
      <c r="B116" s="6">
        <v>797.8096313476562</v>
      </c>
      <c r="C116" s="6">
        <v>4.30614709854126</v>
      </c>
      <c r="D116" s="6">
        <v>-0.255615234375</v>
      </c>
      <c r="E116" s="10">
        <v>38.628</v>
      </c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5" t="s">
        <v>120</v>
      </c>
      <c r="B117" s="6">
        <v>801.71337890625</v>
      </c>
      <c r="C117" s="6">
        <v>0.0063232677057385445</v>
      </c>
      <c r="D117" s="6">
        <v>-0.25567626953125</v>
      </c>
      <c r="E117" s="10">
        <v>40.78</v>
      </c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5" t="s">
        <v>121</v>
      </c>
      <c r="B118" s="6">
        <v>804.8436889648438</v>
      </c>
      <c r="C118" s="6">
        <v>0.017054378986358643</v>
      </c>
      <c r="D118" s="6">
        <v>-0.25567626953125</v>
      </c>
      <c r="E118" s="10">
        <v>40.242</v>
      </c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5" t="s">
        <v>122</v>
      </c>
      <c r="B119" s="6">
        <v>804.8494873046875</v>
      </c>
      <c r="C119" s="6">
        <v>0.008799323812127113</v>
      </c>
      <c r="D119" s="6">
        <v>-0.25567626953125</v>
      </c>
      <c r="E119" s="10">
        <v>41.856</v>
      </c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5" t="s">
        <v>123</v>
      </c>
      <c r="B120" s="6">
        <v>810.590087890625</v>
      </c>
      <c r="C120" s="6">
        <v>0.017836792394518852</v>
      </c>
      <c r="D120" s="6">
        <v>-0.2557373046875</v>
      </c>
      <c r="E120" s="10">
        <v>39.704</v>
      </c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5" t="s">
        <v>124</v>
      </c>
      <c r="B121" s="6">
        <v>810.6105346679688</v>
      </c>
      <c r="C121" s="6">
        <v>0.008785871788859367</v>
      </c>
      <c r="D121" s="6">
        <v>-0.25567626953125</v>
      </c>
      <c r="E121" s="10">
        <v>39.166</v>
      </c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5" t="s">
        <v>125</v>
      </c>
      <c r="B122" s="6">
        <v>810.643798828125</v>
      </c>
      <c r="C122" s="6">
        <v>0.009212054312229156</v>
      </c>
      <c r="D122" s="6">
        <v>-0.25567626953125</v>
      </c>
      <c r="E122" s="10">
        <v>38.628</v>
      </c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5" t="s">
        <v>126</v>
      </c>
      <c r="B123" s="6">
        <v>810.6600341796875</v>
      </c>
      <c r="C123" s="6">
        <v>0.009682870469987392</v>
      </c>
      <c r="D123" s="6">
        <v>-0.25567626953125</v>
      </c>
      <c r="E123" s="10">
        <v>37.552</v>
      </c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5" t="s">
        <v>127</v>
      </c>
      <c r="B124" s="6">
        <v>810.7678833007812</v>
      </c>
      <c r="C124" s="6">
        <v>4.165462970733643</v>
      </c>
      <c r="D124" s="6">
        <v>-0.255615234375</v>
      </c>
      <c r="E124" s="10">
        <v>38.09</v>
      </c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5" t="s">
        <v>128</v>
      </c>
      <c r="B125" s="6">
        <v>819.6365966796875</v>
      </c>
      <c r="C125" s="6">
        <v>4.731179237365723</v>
      </c>
      <c r="D125" s="6">
        <v>-0.25555419921875</v>
      </c>
      <c r="E125" s="10">
        <v>37.014</v>
      </c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5" t="s">
        <v>129</v>
      </c>
      <c r="B126" s="6">
        <v>838.037353515625</v>
      </c>
      <c r="C126" s="6">
        <v>4.7325215339660645</v>
      </c>
      <c r="D126" s="6">
        <v>-0.25555419921875</v>
      </c>
      <c r="E126" s="10">
        <v>38.628</v>
      </c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5" t="s">
        <v>130</v>
      </c>
      <c r="B127" s="6">
        <v>843.3012084960938</v>
      </c>
      <c r="C127" s="6">
        <v>0.018309760838747025</v>
      </c>
      <c r="D127" s="6">
        <v>-0.25579833984375</v>
      </c>
      <c r="E127" s="10">
        <v>40.242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5" t="s">
        <v>131</v>
      </c>
      <c r="B128" s="6">
        <v>843.3173828125</v>
      </c>
      <c r="C128" s="6">
        <v>0.007696992717683315</v>
      </c>
      <c r="D128" s="6">
        <v>-0.25567626953125</v>
      </c>
      <c r="E128" s="10">
        <v>40.78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5" t="s">
        <v>132</v>
      </c>
      <c r="B129" s="6">
        <v>854.2730102539062</v>
      </c>
      <c r="C129" s="6">
        <v>0.010901890695095062</v>
      </c>
      <c r="D129" s="6">
        <v>-0.25567626953125</v>
      </c>
      <c r="E129" s="10">
        <v>39.704</v>
      </c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5" t="s">
        <v>133</v>
      </c>
      <c r="B130" s="6">
        <v>854.2893676757812</v>
      </c>
      <c r="C130" s="6">
        <v>0.00812806561589241</v>
      </c>
      <c r="D130" s="6">
        <v>-0.25567626953125</v>
      </c>
      <c r="E130" s="10">
        <v>38.628</v>
      </c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5" t="s">
        <v>134</v>
      </c>
      <c r="B131" s="6">
        <v>854.3060302734375</v>
      </c>
      <c r="C131" s="6">
        <v>0.010780386626720428</v>
      </c>
      <c r="D131" s="6">
        <v>-0.2557373046875</v>
      </c>
      <c r="E131" s="10">
        <v>38.628</v>
      </c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5" t="s">
        <v>135</v>
      </c>
      <c r="B132" s="6">
        <v>854.3218383789062</v>
      </c>
      <c r="C132" s="6">
        <v>0.0070380219258368015</v>
      </c>
      <c r="D132" s="6">
        <v>-0.2557373046875</v>
      </c>
      <c r="E132" s="10">
        <v>38.628</v>
      </c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5" t="s">
        <v>136</v>
      </c>
      <c r="B133" s="6">
        <v>854.3373413085938</v>
      </c>
      <c r="C133" s="6">
        <v>0.006919578183442354</v>
      </c>
      <c r="D133" s="6">
        <v>-0.2557373046875</v>
      </c>
      <c r="E133" s="10">
        <v>38.09</v>
      </c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5" t="s">
        <v>137</v>
      </c>
      <c r="B134" s="6">
        <v>861.9301147460938</v>
      </c>
      <c r="C134" s="6">
        <v>4.269538879394531</v>
      </c>
      <c r="D134" s="6">
        <v>-0.255615234375</v>
      </c>
      <c r="E134" s="10">
        <v>38.09</v>
      </c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5" t="s">
        <v>138</v>
      </c>
      <c r="B135" s="6">
        <v>870.5999145507812</v>
      </c>
      <c r="C135" s="6">
        <v>4.523316383361816</v>
      </c>
      <c r="D135" s="6">
        <v>-0.255615234375</v>
      </c>
      <c r="E135" s="10">
        <v>38.09</v>
      </c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5" t="s">
        <v>139</v>
      </c>
      <c r="B136" s="6">
        <v>888.8479614257812</v>
      </c>
      <c r="C136" s="6">
        <v>4.7589616775512695</v>
      </c>
      <c r="D136" s="6">
        <v>-0.255615234375</v>
      </c>
      <c r="E136" s="10">
        <v>40.242</v>
      </c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5" t="s">
        <v>140</v>
      </c>
      <c r="B137" s="6">
        <v>890.1810302734375</v>
      </c>
      <c r="C137" s="6">
        <v>0.006855253130197525</v>
      </c>
      <c r="D137" s="6">
        <v>-0.2557373046875</v>
      </c>
      <c r="E137" s="10">
        <v>41.318</v>
      </c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5" t="s">
        <v>141</v>
      </c>
      <c r="B138" s="6">
        <v>891.4364624023438</v>
      </c>
      <c r="C138" s="6">
        <v>4.4910888671875</v>
      </c>
      <c r="D138" s="6">
        <v>-0.25567626953125</v>
      </c>
      <c r="E138" s="10">
        <v>42.932</v>
      </c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5" t="s">
        <v>142</v>
      </c>
      <c r="B139" s="6">
        <v>899.4691772460938</v>
      </c>
      <c r="C139" s="6">
        <v>0.0018334717024117708</v>
      </c>
      <c r="D139" s="6">
        <v>-0.25567626953125</v>
      </c>
      <c r="E139" s="10">
        <v>42.932</v>
      </c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5" t="s">
        <v>143</v>
      </c>
      <c r="B140" s="6">
        <v>899.4903564453125</v>
      </c>
      <c r="C140" s="6">
        <v>0.010170374065637589</v>
      </c>
      <c r="D140" s="6">
        <v>-0.25567626953125</v>
      </c>
      <c r="E140" s="10">
        <v>40.78</v>
      </c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5" t="s">
        <v>144</v>
      </c>
      <c r="B141" s="6">
        <v>899.5052490234375</v>
      </c>
      <c r="C141" s="6">
        <v>0.007618127390742302</v>
      </c>
      <c r="D141" s="6">
        <v>-0.25567626953125</v>
      </c>
      <c r="E141" s="10">
        <v>38.628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5" t="s">
        <v>145</v>
      </c>
      <c r="B142" s="6">
        <v>899.5199584960938</v>
      </c>
      <c r="C142" s="6">
        <v>0.0052452413365244865</v>
      </c>
      <c r="D142" s="6">
        <v>-0.2557373046875</v>
      </c>
      <c r="E142" s="10">
        <v>38.09</v>
      </c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5" t="s">
        <v>146</v>
      </c>
      <c r="B143" s="6">
        <v>899.53466796875</v>
      </c>
      <c r="C143" s="6">
        <v>0.006406627595424652</v>
      </c>
      <c r="D143" s="6">
        <v>-0.25567626953125</v>
      </c>
      <c r="E143" s="10">
        <v>38.628</v>
      </c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5" t="s">
        <v>147</v>
      </c>
      <c r="B144" s="6">
        <v>899.5494384765625</v>
      </c>
      <c r="C144" s="6">
        <v>0.008025982417166233</v>
      </c>
      <c r="D144" s="6">
        <v>-0.2557373046875</v>
      </c>
      <c r="E144" s="10">
        <v>37.552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5" t="s">
        <v>148</v>
      </c>
      <c r="B145" s="6">
        <v>907.2173461914062</v>
      </c>
      <c r="C145" s="6">
        <v>4.106494903564453</v>
      </c>
      <c r="D145" s="6">
        <v>-0.255615234375</v>
      </c>
      <c r="E145" s="10">
        <v>38.628</v>
      </c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5" t="s">
        <v>149</v>
      </c>
      <c r="B146" s="6">
        <v>915.9358520507812</v>
      </c>
      <c r="C146" s="6">
        <v>4.433377265930176</v>
      </c>
      <c r="D146" s="6">
        <v>-0.255615234375</v>
      </c>
      <c r="E146" s="10">
        <v>38.09</v>
      </c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5" t="s">
        <v>150</v>
      </c>
      <c r="B147" s="6">
        <v>930.9428100585938</v>
      </c>
      <c r="C147" s="6">
        <v>4.849410533905029</v>
      </c>
      <c r="D147" s="6">
        <v>-0.25555419921875</v>
      </c>
      <c r="E147" s="10">
        <v>42.932</v>
      </c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5" t="s">
        <v>151</v>
      </c>
      <c r="B148" s="6">
        <v>938.8269653320312</v>
      </c>
      <c r="C148" s="6">
        <v>0.1125611960887909</v>
      </c>
      <c r="D148" s="6">
        <v>-0.2557373046875</v>
      </c>
      <c r="E148" s="10">
        <v>41.856</v>
      </c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5" t="s">
        <v>152</v>
      </c>
      <c r="B149" s="6">
        <v>938.8436889648438</v>
      </c>
      <c r="C149" s="6">
        <v>0.00433052983134985</v>
      </c>
      <c r="D149" s="6">
        <v>-0.25567626953125</v>
      </c>
      <c r="E149" s="10">
        <v>39.704</v>
      </c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5" t="s">
        <v>153</v>
      </c>
      <c r="B150" s="6">
        <v>938.857666015625</v>
      </c>
      <c r="C150" s="6">
        <v>0.004841249901801348</v>
      </c>
      <c r="D150" s="6">
        <v>-0.25567626953125</v>
      </c>
      <c r="E150" s="10">
        <v>39.166</v>
      </c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5" t="s">
        <v>154</v>
      </c>
      <c r="B151" s="6">
        <v>938.8853149414062</v>
      </c>
      <c r="C151" s="6">
        <v>0.004805938806384802</v>
      </c>
      <c r="D151" s="6">
        <v>-0.25567626953125</v>
      </c>
      <c r="E151" s="10">
        <v>38.628</v>
      </c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5" t="s">
        <v>155</v>
      </c>
      <c r="B152" s="6">
        <v>938.8982543945312</v>
      </c>
      <c r="C152" s="6">
        <v>0.01642162725329399</v>
      </c>
      <c r="D152" s="6">
        <v>-0.25567626953125</v>
      </c>
      <c r="E152" s="10">
        <v>38.628</v>
      </c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5" t="s">
        <v>156</v>
      </c>
      <c r="B153" s="6">
        <v>946.7142333984375</v>
      </c>
      <c r="C153" s="6">
        <v>4.741554260253906</v>
      </c>
      <c r="D153" s="6">
        <v>-0.25555419921875</v>
      </c>
      <c r="E153" s="10">
        <v>38.628</v>
      </c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5" t="s">
        <v>157</v>
      </c>
      <c r="B154" s="6">
        <v>955.5840454101562</v>
      </c>
      <c r="C154" s="6">
        <v>4.049458980560303</v>
      </c>
      <c r="D154" s="6">
        <v>-0.255615234375</v>
      </c>
      <c r="E154" s="10">
        <v>37.552</v>
      </c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5" t="s">
        <v>158</v>
      </c>
      <c r="B155" s="6">
        <v>983.4497680664062</v>
      </c>
      <c r="C155" s="6">
        <v>0.04548615589737892</v>
      </c>
      <c r="D155" s="6">
        <v>-0.25579833984375</v>
      </c>
      <c r="E155" s="10">
        <v>40.78</v>
      </c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5" t="s">
        <v>159</v>
      </c>
      <c r="B156" s="6">
        <v>983.467529296875</v>
      </c>
      <c r="C156" s="6">
        <v>983.467529296875</v>
      </c>
      <c r="D156" s="6">
        <v>0.0</v>
      </c>
      <c r="E156" s="10">
        <v>38.628</v>
      </c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5" t="s">
        <v>160</v>
      </c>
      <c r="B157" s="6">
        <v>983.467529296875</v>
      </c>
      <c r="C157" s="6">
        <v>983.467529296875</v>
      </c>
      <c r="D157" s="6">
        <v>0.0</v>
      </c>
      <c r="E157" s="10">
        <v>37.552</v>
      </c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5" t="s">
        <v>161</v>
      </c>
      <c r="B158" s="6">
        <v>983.467529296875</v>
      </c>
      <c r="C158" s="6">
        <v>983.467529296875</v>
      </c>
      <c r="D158" s="6">
        <v>0.0</v>
      </c>
      <c r="E158" s="10">
        <v>37.014</v>
      </c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5" t="s">
        <v>162</v>
      </c>
      <c r="B159" s="6">
        <v>983.467529296875</v>
      </c>
      <c r="C159" s="6">
        <v>983.467529296875</v>
      </c>
      <c r="D159" s="6">
        <v>0.0</v>
      </c>
      <c r="E159" s="10">
        <v>38.09</v>
      </c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5" t="s">
        <v>163</v>
      </c>
      <c r="B160" s="6">
        <v>983.467529296875</v>
      </c>
      <c r="C160" s="6">
        <v>983.467529296875</v>
      </c>
      <c r="D160" s="6">
        <v>0.0</v>
      </c>
      <c r="E160" s="10">
        <v>37.552</v>
      </c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5" t="s">
        <v>164</v>
      </c>
      <c r="B161" s="6">
        <v>983.467529296875</v>
      </c>
      <c r="C161" s="6">
        <v>983.467529296875</v>
      </c>
      <c r="D161" s="6">
        <v>0.0</v>
      </c>
      <c r="E161" s="10">
        <v>39.704</v>
      </c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5" t="s">
        <v>165</v>
      </c>
      <c r="B162" s="6">
        <v>983.467529296875</v>
      </c>
      <c r="C162" s="6">
        <v>983.467529296875</v>
      </c>
      <c r="D162" s="6">
        <v>0.0</v>
      </c>
      <c r="E162" s="10">
        <v>40.78</v>
      </c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5" t="s">
        <v>166</v>
      </c>
      <c r="B163" s="6">
        <v>983.467529296875</v>
      </c>
      <c r="C163" s="6">
        <v>983.467529296875</v>
      </c>
      <c r="D163" s="6">
        <v>0.0</v>
      </c>
      <c r="E163" s="10">
        <v>40.78</v>
      </c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5" t="s">
        <v>167</v>
      </c>
      <c r="B164" s="6">
        <v>983.467529296875</v>
      </c>
      <c r="C164" s="6">
        <v>983.467529296875</v>
      </c>
      <c r="D164" s="6">
        <v>0.0</v>
      </c>
      <c r="E164" s="10">
        <v>39.704</v>
      </c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5" t="s">
        <v>168</v>
      </c>
      <c r="B165" s="6">
        <v>983.467529296875</v>
      </c>
      <c r="C165" s="6">
        <v>983.467529296875</v>
      </c>
      <c r="D165" s="6">
        <v>0.0</v>
      </c>
      <c r="E165" s="10">
        <v>39.166</v>
      </c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5" t="s">
        <v>169</v>
      </c>
      <c r="B166" s="6">
        <v>983.467529296875</v>
      </c>
      <c r="C166" s="6">
        <v>983.467529296875</v>
      </c>
      <c r="D166" s="6">
        <v>0.0</v>
      </c>
      <c r="E166" s="10">
        <v>38.09</v>
      </c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5" t="s">
        <v>170</v>
      </c>
      <c r="B167" s="6">
        <v>983.467529296875</v>
      </c>
      <c r="C167" s="6">
        <v>983.467529296875</v>
      </c>
      <c r="D167" s="6">
        <v>0.0</v>
      </c>
      <c r="E167" s="10">
        <v>38.628</v>
      </c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5" t="s">
        <v>171</v>
      </c>
      <c r="B168" s="6">
        <v>983.467529296875</v>
      </c>
      <c r="C168" s="6">
        <v>983.467529296875</v>
      </c>
      <c r="D168" s="6">
        <v>0.0</v>
      </c>
      <c r="E168" s="10">
        <v>37.552</v>
      </c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5" t="s">
        <v>172</v>
      </c>
      <c r="B169" s="6">
        <v>983.467529296875</v>
      </c>
      <c r="C169" s="6">
        <v>983.467529296875</v>
      </c>
      <c r="D169" s="6">
        <v>0.0</v>
      </c>
      <c r="E169" s="10">
        <v>37.014</v>
      </c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5" t="s">
        <v>173</v>
      </c>
      <c r="B170" s="6">
        <v>983.467529296875</v>
      </c>
      <c r="C170" s="6">
        <v>983.467529296875</v>
      </c>
      <c r="D170" s="6">
        <v>0.0</v>
      </c>
      <c r="E170" s="10">
        <v>37.552</v>
      </c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5" t="s">
        <v>174</v>
      </c>
      <c r="B171" s="6">
        <v>983.467529296875</v>
      </c>
      <c r="C171" s="6">
        <v>983.467529296875</v>
      </c>
      <c r="D171" s="6">
        <v>0.0</v>
      </c>
      <c r="E171" s="10">
        <v>38.09</v>
      </c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5" t="s">
        <v>175</v>
      </c>
      <c r="B172" s="6">
        <v>983.467529296875</v>
      </c>
      <c r="C172" s="6">
        <v>983.467529296875</v>
      </c>
      <c r="D172" s="6">
        <v>0.0</v>
      </c>
      <c r="E172" s="10">
        <v>37.552</v>
      </c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5" t="s">
        <v>176</v>
      </c>
      <c r="B173" s="6">
        <v>983.467529296875</v>
      </c>
      <c r="C173" s="6">
        <v>983.467529296875</v>
      </c>
      <c r="D173" s="6">
        <v>0.0</v>
      </c>
      <c r="E173" s="10">
        <v>39.704</v>
      </c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5" t="s">
        <v>177</v>
      </c>
      <c r="B174" s="6">
        <v>983.467529296875</v>
      </c>
      <c r="C174" s="6">
        <v>983.467529296875</v>
      </c>
      <c r="D174" s="6">
        <v>0.0</v>
      </c>
      <c r="E174" s="10">
        <v>40.242</v>
      </c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5" t="s">
        <v>178</v>
      </c>
      <c r="B175" s="6">
        <v>983.467529296875</v>
      </c>
      <c r="C175" s="6">
        <v>983.467529296875</v>
      </c>
      <c r="D175" s="6">
        <v>0.0</v>
      </c>
      <c r="E175" s="10">
        <v>40.78</v>
      </c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5" t="s">
        <v>179</v>
      </c>
      <c r="B176" s="6">
        <v>983.467529296875</v>
      </c>
      <c r="C176" s="6">
        <v>983.467529296875</v>
      </c>
      <c r="D176" s="6">
        <v>0.0</v>
      </c>
      <c r="E176" s="10">
        <v>40.78</v>
      </c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5" t="s">
        <v>180</v>
      </c>
      <c r="B177" s="6">
        <v>1071.1787109375</v>
      </c>
      <c r="C177" s="6">
        <v>4.466931343078613</v>
      </c>
      <c r="D177" s="6">
        <v>-0.2554931640625</v>
      </c>
      <c r="E177" s="10">
        <v>38.628</v>
      </c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5" t="s">
        <v>181</v>
      </c>
      <c r="B178" s="6">
        <v>1076.859619140625</v>
      </c>
      <c r="C178" s="6">
        <v>0.02657272294163704</v>
      </c>
      <c r="D178" s="6">
        <v>-0.255615234375</v>
      </c>
      <c r="E178" s="10">
        <v>37.014</v>
      </c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5" t="s">
        <v>182</v>
      </c>
      <c r="B179" s="6">
        <v>1076.873779296875</v>
      </c>
      <c r="C179" s="6">
        <v>0.006876581348478794</v>
      </c>
      <c r="D179" s="6">
        <v>-0.2557373046875</v>
      </c>
      <c r="E179" s="10">
        <v>38.09</v>
      </c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5" t="s">
        <v>183</v>
      </c>
      <c r="B180" s="6">
        <v>1081.5277099609375</v>
      </c>
      <c r="C180" s="6">
        <v>4.715263366699219</v>
      </c>
      <c r="D180" s="6">
        <v>-0.255615234375</v>
      </c>
      <c r="E180" s="10">
        <v>38.09</v>
      </c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5" t="s">
        <v>184</v>
      </c>
      <c r="B181" s="6">
        <v>1090.9398193359375</v>
      </c>
      <c r="C181" s="6">
        <v>4.733469009399414</v>
      </c>
      <c r="D181" s="6">
        <v>-0.255615234375</v>
      </c>
      <c r="E181" s="10">
        <v>38.628</v>
      </c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5" t="s">
        <v>185</v>
      </c>
      <c r="B182" s="6">
        <v>1100.061767578125</v>
      </c>
      <c r="C182" s="6">
        <v>5.146164894104004</v>
      </c>
      <c r="D182" s="6">
        <v>-0.2554931640625</v>
      </c>
      <c r="E182" s="10">
        <v>38.628</v>
      </c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5" t="s">
        <v>186</v>
      </c>
      <c r="B183" s="6">
        <v>1108.8123779296875</v>
      </c>
      <c r="C183" s="6">
        <v>4.542489051818848</v>
      </c>
      <c r="D183" s="6">
        <v>-0.255615234375</v>
      </c>
      <c r="E183" s="10">
        <v>39.704</v>
      </c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5" t="s">
        <v>187</v>
      </c>
      <c r="B184" s="6">
        <v>1109.3843994140625</v>
      </c>
      <c r="C184" s="6">
        <v>0.00784219615161419</v>
      </c>
      <c r="D184" s="6">
        <v>-0.2557373046875</v>
      </c>
      <c r="E184" s="10">
        <v>40.78</v>
      </c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5" t="s">
        <v>188</v>
      </c>
      <c r="B185" s="6">
        <v>1109.4010009765625</v>
      </c>
      <c r="C185" s="6">
        <v>0.007210313342511654</v>
      </c>
      <c r="D185" s="6">
        <v>-0.255615234375</v>
      </c>
      <c r="E185" s="10">
        <v>40.78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5" t="s">
        <v>189</v>
      </c>
      <c r="B186" s="6">
        <v>1115.20263671875</v>
      </c>
      <c r="C186" s="6">
        <v>0.013695260509848595</v>
      </c>
      <c r="D186" s="6">
        <v>-0.255615234375</v>
      </c>
      <c r="E186" s="10">
        <v>40.78</v>
      </c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5" t="s">
        <v>190</v>
      </c>
      <c r="B187" s="6">
        <v>1115.22021484375</v>
      </c>
      <c r="C187" s="6">
        <v>0.007302908226847649</v>
      </c>
      <c r="D187" s="6">
        <v>-0.255615234375</v>
      </c>
      <c r="E187" s="10">
        <v>40.78</v>
      </c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5" t="s">
        <v>191</v>
      </c>
      <c r="B188" s="6">
        <v>1115.2340087890625</v>
      </c>
      <c r="C188" s="6">
        <v>0.007995296269655228</v>
      </c>
      <c r="D188" s="6">
        <v>-0.255615234375</v>
      </c>
      <c r="E188" s="10">
        <v>39.704</v>
      </c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5" t="s">
        <v>192</v>
      </c>
      <c r="B189" s="6">
        <v>1115.247314453125</v>
      </c>
      <c r="C189" s="6">
        <v>0.007944847457110882</v>
      </c>
      <c r="D189" s="6">
        <v>-0.2557373046875</v>
      </c>
      <c r="E189" s="10">
        <v>39.166</v>
      </c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5" t="s">
        <v>193</v>
      </c>
      <c r="B190" s="6">
        <v>1118.1722412109375</v>
      </c>
      <c r="C190" s="6">
        <v>4.512672424316406</v>
      </c>
      <c r="D190" s="6">
        <v>-0.255615234375</v>
      </c>
      <c r="E190" s="10">
        <v>38.628</v>
      </c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5" t="s">
        <v>194</v>
      </c>
      <c r="B191" s="6">
        <v>1126.558349609375</v>
      </c>
      <c r="C191" s="6">
        <v>0.46947407722473145</v>
      </c>
      <c r="D191" s="6">
        <v>-0.2557373046875</v>
      </c>
      <c r="E191" s="10">
        <v>39.166</v>
      </c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5" t="s">
        <v>195</v>
      </c>
      <c r="B192" s="6">
        <v>1126.576171875</v>
      </c>
      <c r="C192" s="6">
        <v>0.01485773827880621</v>
      </c>
      <c r="D192" s="6">
        <v>-0.2557373046875</v>
      </c>
      <c r="E192" s="10">
        <v>39.166</v>
      </c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5" t="s">
        <v>196</v>
      </c>
      <c r="B193" s="6">
        <v>1134.8197021484375</v>
      </c>
      <c r="C193" s="6">
        <v>4.455111980438232</v>
      </c>
      <c r="D193" s="6">
        <v>-0.255615234375</v>
      </c>
      <c r="E193" s="10">
        <v>38.628</v>
      </c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5" t="s">
        <v>197</v>
      </c>
      <c r="B194" s="6">
        <v>1143.9735107421875</v>
      </c>
      <c r="C194" s="6">
        <v>4.764481544494629</v>
      </c>
      <c r="D194" s="6">
        <v>-0.2554931640625</v>
      </c>
      <c r="E194" s="10">
        <v>38.628</v>
      </c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5" t="s">
        <v>198</v>
      </c>
      <c r="B195" s="6">
        <v>1157.3763427734375</v>
      </c>
      <c r="C195" s="6">
        <v>0.005443288013339043</v>
      </c>
      <c r="D195" s="6">
        <v>-0.2557373046875</v>
      </c>
      <c r="E195" s="10">
        <v>40.78</v>
      </c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5" t="s">
        <v>199</v>
      </c>
      <c r="B196" s="6">
        <v>1166.33935546875</v>
      </c>
      <c r="C196" s="6">
        <v>0.0031716404482722282</v>
      </c>
      <c r="D196" s="6">
        <v>-0.2557373046875</v>
      </c>
      <c r="E196" s="10">
        <v>38.628</v>
      </c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5" t="s">
        <v>200</v>
      </c>
      <c r="B197" s="6">
        <v>1166.3577880859375</v>
      </c>
      <c r="C197" s="6">
        <v>0.009737640619277954</v>
      </c>
      <c r="D197" s="6">
        <v>-0.2557373046875</v>
      </c>
      <c r="E197" s="10">
        <v>38.628</v>
      </c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5" t="s">
        <v>201</v>
      </c>
      <c r="B198" s="6">
        <v>1166.3748779296875</v>
      </c>
      <c r="C198" s="6">
        <v>0.010064474307000637</v>
      </c>
      <c r="D198" s="6">
        <v>-0.2557373046875</v>
      </c>
      <c r="E198" s="10">
        <v>38.628</v>
      </c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5" t="s">
        <v>202</v>
      </c>
      <c r="B199" s="6">
        <v>1166.3919677734375</v>
      </c>
      <c r="C199" s="6">
        <v>0.00807376392185688</v>
      </c>
      <c r="D199" s="6">
        <v>-0.2557373046875</v>
      </c>
      <c r="E199" s="10">
        <v>38.628</v>
      </c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5" t="s">
        <v>203</v>
      </c>
      <c r="B200" s="6">
        <v>1173.2789306640625</v>
      </c>
      <c r="C200" s="6">
        <v>0.017299726605415344</v>
      </c>
      <c r="D200" s="6">
        <v>-0.255859375</v>
      </c>
      <c r="E200" s="10">
        <v>39.166</v>
      </c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5" t="s">
        <v>204</v>
      </c>
      <c r="B201" s="6">
        <v>1190.0235595703125</v>
      </c>
      <c r="C201" s="6">
        <v>4.3939433097839355</v>
      </c>
      <c r="D201" s="6">
        <v>-0.2557373046875</v>
      </c>
      <c r="E201" s="10">
        <v>38.09</v>
      </c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5" t="s">
        <v>205</v>
      </c>
      <c r="B202" s="6">
        <v>1203.72705078125</v>
      </c>
      <c r="C202" s="6">
        <v>4.74018669128418</v>
      </c>
      <c r="D202" s="6">
        <v>-0.255615234375</v>
      </c>
      <c r="E202" s="10">
        <v>39.704</v>
      </c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5" t="s">
        <v>206</v>
      </c>
      <c r="B203" s="6">
        <v>1207.21923828125</v>
      </c>
      <c r="C203" s="6">
        <v>0.005748192314058542</v>
      </c>
      <c r="D203" s="6">
        <v>-0.255615234375</v>
      </c>
      <c r="E203" s="10">
        <v>40.78</v>
      </c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5" t="s">
        <v>207</v>
      </c>
      <c r="B204" s="6">
        <v>1220.3958740234375</v>
      </c>
      <c r="C204" s="6">
        <v>0.007699242327362299</v>
      </c>
      <c r="D204" s="6">
        <v>-0.2557373046875</v>
      </c>
      <c r="E204" s="10">
        <v>39.166</v>
      </c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5" t="s">
        <v>208</v>
      </c>
      <c r="B205" s="6">
        <v>1220.4111328125</v>
      </c>
      <c r="C205" s="6">
        <v>0.00745947053655982</v>
      </c>
      <c r="D205" s="6">
        <v>-0.255615234375</v>
      </c>
      <c r="E205" s="10">
        <v>38.628</v>
      </c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5" t="s">
        <v>209</v>
      </c>
      <c r="B206" s="6">
        <v>1233.3094482421875</v>
      </c>
      <c r="C206" s="6">
        <v>4.480111122131348</v>
      </c>
      <c r="D206" s="6">
        <v>-0.2554931640625</v>
      </c>
      <c r="E206" s="10">
        <v>38.628</v>
      </c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5" t="s">
        <v>210</v>
      </c>
      <c r="B207" s="6">
        <v>1242.2352294921875</v>
      </c>
      <c r="C207" s="6">
        <v>4.474128723144531</v>
      </c>
      <c r="D207" s="6">
        <v>-0.255615234375</v>
      </c>
      <c r="E207" s="10">
        <v>38.628</v>
      </c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5" t="s">
        <v>211</v>
      </c>
      <c r="B208" s="6">
        <v>1247.7880859375</v>
      </c>
      <c r="C208" s="6">
        <v>0.02094580978155136</v>
      </c>
      <c r="D208" s="6">
        <v>-0.255615234375</v>
      </c>
      <c r="E208" s="10">
        <v>37.552</v>
      </c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5" t="s">
        <v>212</v>
      </c>
      <c r="B209" s="6">
        <v>1247.8060302734375</v>
      </c>
      <c r="C209" s="6">
        <v>0.009123217314481735</v>
      </c>
      <c r="D209" s="6">
        <v>-0.2557373046875</v>
      </c>
      <c r="E209" s="10">
        <v>38.628</v>
      </c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5" t="s">
        <v>213</v>
      </c>
      <c r="B210" s="6">
        <v>1250.3665771484375</v>
      </c>
      <c r="C210" s="6">
        <v>4.512721538543701</v>
      </c>
      <c r="D210" s="6">
        <v>-0.255615234375</v>
      </c>
      <c r="E210" s="10">
        <v>39.166</v>
      </c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5" t="s">
        <v>214</v>
      </c>
      <c r="B211" s="6">
        <v>1276.9027099609375</v>
      </c>
      <c r="C211" s="6">
        <v>0.02692471072077751</v>
      </c>
      <c r="D211" s="6">
        <v>-0.2557373046875</v>
      </c>
      <c r="E211" s="10">
        <v>41.856</v>
      </c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5" t="s">
        <v>215</v>
      </c>
      <c r="B212" s="6">
        <v>1276.9100341796875</v>
      </c>
      <c r="C212" s="6">
        <v>0.00993887335062027</v>
      </c>
      <c r="D212" s="6">
        <v>-0.255615234375</v>
      </c>
      <c r="E212" s="10">
        <v>38.09</v>
      </c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5" t="s">
        <v>216</v>
      </c>
      <c r="B213" s="6">
        <v>1284.3575439453125</v>
      </c>
      <c r="C213" s="6">
        <v>4.768313884735107</v>
      </c>
      <c r="D213" s="6">
        <v>-0.255615234375</v>
      </c>
      <c r="E213" s="10">
        <v>38.09</v>
      </c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5" t="s">
        <v>217</v>
      </c>
      <c r="B214" s="6">
        <v>1293.358154296875</v>
      </c>
      <c r="C214" s="6">
        <v>4.696011066436768</v>
      </c>
      <c r="D214" s="6">
        <v>-0.255615234375</v>
      </c>
      <c r="E214" s="10">
        <v>39.704</v>
      </c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5" t="s">
        <v>218</v>
      </c>
      <c r="B215" s="6">
        <v>1294.596923828125</v>
      </c>
      <c r="C215" s="6">
        <v>0.0024403787683695555</v>
      </c>
      <c r="D215" s="6">
        <v>-0.255859375</v>
      </c>
      <c r="E215" s="10">
        <v>39.704</v>
      </c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5" t="s">
        <v>219</v>
      </c>
      <c r="B216" s="6">
        <v>1303.1029052734375</v>
      </c>
      <c r="C216" s="6">
        <v>4.654832363128662</v>
      </c>
      <c r="D216" s="6">
        <v>-0.2554931640625</v>
      </c>
      <c r="E216" s="10">
        <v>38.628</v>
      </c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5" t="s">
        <v>220</v>
      </c>
      <c r="B217" s="6">
        <v>1316.7127685546875</v>
      </c>
      <c r="C217" s="6">
        <v>4.278317928314209</v>
      </c>
      <c r="D217" s="6">
        <v>-0.2554931640625</v>
      </c>
      <c r="E217" s="10">
        <v>38.628</v>
      </c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5" t="s">
        <v>221</v>
      </c>
      <c r="B218" s="6">
        <v>1325.49560546875</v>
      </c>
      <c r="C218" s="6">
        <v>4.305965900421143</v>
      </c>
      <c r="D218" s="6">
        <v>-0.255615234375</v>
      </c>
      <c r="E218" s="10">
        <v>39.166</v>
      </c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5" t="s">
        <v>222</v>
      </c>
      <c r="B219" s="6">
        <v>1333.5384521484375</v>
      </c>
      <c r="C219" s="6">
        <v>4.022148609161377</v>
      </c>
      <c r="D219" s="6">
        <v>-0.255615234375</v>
      </c>
      <c r="E219" s="10">
        <v>39.704</v>
      </c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5" t="s">
        <v>223</v>
      </c>
      <c r="B220" s="6">
        <v>1340.8707275390625</v>
      </c>
      <c r="C220" s="6">
        <v>3.4943299293518066</v>
      </c>
      <c r="D220" s="6">
        <v>-0.255615234375</v>
      </c>
      <c r="E220" s="10">
        <v>40.78</v>
      </c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5" t="s">
        <v>224</v>
      </c>
      <c r="B221" s="6">
        <v>1346.29248046875</v>
      </c>
      <c r="C221" s="6">
        <v>0.002000646200031042</v>
      </c>
      <c r="D221" s="6">
        <v>-0.2557373046875</v>
      </c>
      <c r="E221" s="10">
        <v>40.78</v>
      </c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5" t="s">
        <v>225</v>
      </c>
      <c r="B222" s="6">
        <v>1346.307373046875</v>
      </c>
      <c r="C222" s="6">
        <v>0.008557929657399654</v>
      </c>
      <c r="D222" s="6">
        <v>-0.255615234375</v>
      </c>
      <c r="E222" s="10">
        <v>39.166</v>
      </c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5" t="s">
        <v>226</v>
      </c>
      <c r="B223" s="6">
        <v>1346.323486328125</v>
      </c>
      <c r="C223" s="6">
        <v>0.006803128402680159</v>
      </c>
      <c r="D223" s="6">
        <v>-0.2557373046875</v>
      </c>
      <c r="E223" s="10">
        <v>38.628</v>
      </c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5" t="s">
        <v>227</v>
      </c>
      <c r="B224" s="6">
        <v>1354.906494140625</v>
      </c>
      <c r="C224" s="6">
        <v>4.323891639709473</v>
      </c>
      <c r="D224" s="6">
        <v>-0.255615234375</v>
      </c>
      <c r="E224" s="10">
        <v>39.166</v>
      </c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5" t="s">
        <v>228</v>
      </c>
      <c r="B225" s="6">
        <v>1362.2796630859375</v>
      </c>
      <c r="C225" s="6">
        <v>0.027804719284176826</v>
      </c>
      <c r="D225" s="6">
        <v>-0.255615234375</v>
      </c>
      <c r="E225" s="10">
        <v>38.628</v>
      </c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5" t="s">
        <v>229</v>
      </c>
      <c r="B226" s="6">
        <v>1363.6435546875</v>
      </c>
      <c r="C226" s="6">
        <v>4.293405055999756</v>
      </c>
      <c r="D226" s="6">
        <v>-0.2557373046875</v>
      </c>
      <c r="E226" s="10">
        <v>37.552</v>
      </c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5" t="s">
        <v>230</v>
      </c>
      <c r="B227" s="6">
        <v>1372.68505859375</v>
      </c>
      <c r="C227" s="6">
        <v>4.311578273773193</v>
      </c>
      <c r="D227" s="6">
        <v>-0.2557373046875</v>
      </c>
      <c r="E227" s="10">
        <v>38.09</v>
      </c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5" t="s">
        <v>231</v>
      </c>
      <c r="B228" s="6">
        <v>1381.2791748046875</v>
      </c>
      <c r="C228" s="6">
        <v>4.327340602874756</v>
      </c>
      <c r="D228" s="6">
        <v>-0.255615234375</v>
      </c>
      <c r="E228" s="10">
        <v>39.166</v>
      </c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5" t="s">
        <v>232</v>
      </c>
      <c r="B229" s="6">
        <v>1394.8170166015625</v>
      </c>
      <c r="C229" s="6">
        <v>4.287443161010742</v>
      </c>
      <c r="D229" s="6">
        <v>-0.255615234375</v>
      </c>
      <c r="E229" s="10">
        <v>39.704</v>
      </c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5" t="s">
        <v>233</v>
      </c>
      <c r="B230" s="6">
        <v>1403.46435546875</v>
      </c>
      <c r="C230" s="6">
        <v>4.299148082733154</v>
      </c>
      <c r="D230" s="6">
        <v>-0.255615234375</v>
      </c>
      <c r="E230" s="10">
        <v>40.242</v>
      </c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5" t="s">
        <v>234</v>
      </c>
      <c r="B231" s="6">
        <v>1409.476318359375</v>
      </c>
      <c r="C231" s="6">
        <v>0.007378936279565096</v>
      </c>
      <c r="D231" s="6">
        <v>-0.2557373046875</v>
      </c>
      <c r="E231" s="10">
        <v>39.704</v>
      </c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5" t="s">
        <v>235</v>
      </c>
      <c r="B232" s="6">
        <v>1409.4913330078125</v>
      </c>
      <c r="C232" s="6">
        <v>0.006794890388846397</v>
      </c>
      <c r="D232" s="6">
        <v>-0.2557373046875</v>
      </c>
      <c r="E232" s="10">
        <v>39.166</v>
      </c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5" t="s">
        <v>236</v>
      </c>
      <c r="B233" s="6">
        <v>1424.8109130859375</v>
      </c>
      <c r="C233" s="6">
        <v>4.617338180541992</v>
      </c>
      <c r="D233" s="6">
        <v>-0.2554931640625</v>
      </c>
      <c r="E233" s="10">
        <v>38.09</v>
      </c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5" t="s">
        <v>237</v>
      </c>
      <c r="B234" s="6">
        <v>1429.979736328125</v>
      </c>
      <c r="C234" s="6">
        <v>0.0060046701692044735</v>
      </c>
      <c r="D234" s="6">
        <v>-0.2557373046875</v>
      </c>
      <c r="E234" s="10">
        <v>37.552</v>
      </c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5" t="s">
        <v>238</v>
      </c>
      <c r="B235" s="6">
        <v>1429.99462890625</v>
      </c>
      <c r="C235" s="6">
        <v>0.0073915203101933</v>
      </c>
      <c r="D235" s="6">
        <v>-0.2557373046875</v>
      </c>
      <c r="E235" s="10">
        <v>37.552</v>
      </c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5" t="s">
        <v>239</v>
      </c>
      <c r="B236" s="6">
        <v>1435.2230224609375</v>
      </c>
      <c r="C236" s="6">
        <v>4.6973700523376465</v>
      </c>
      <c r="D236" s="6">
        <v>-0.2554931640625</v>
      </c>
      <c r="E236" s="10">
        <v>38.09</v>
      </c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5" t="s">
        <v>240</v>
      </c>
      <c r="B237" s="6">
        <v>1444.498046875</v>
      </c>
      <c r="C237" s="6">
        <v>4.38948917388916</v>
      </c>
      <c r="D237" s="6">
        <v>-0.255615234375</v>
      </c>
      <c r="E237" s="10">
        <v>38.628</v>
      </c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5" t="s">
        <v>241</v>
      </c>
      <c r="B238" s="6">
        <v>1453.8798828125</v>
      </c>
      <c r="C238" s="6">
        <v>4.40187406539917</v>
      </c>
      <c r="D238" s="6">
        <v>-0.255615234375</v>
      </c>
      <c r="E238" s="10">
        <v>38.628</v>
      </c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5" t="s">
        <v>242</v>
      </c>
      <c r="B239" s="6">
        <v>1457.61181640625</v>
      </c>
      <c r="C239" s="6">
        <v>4.012737274169922</v>
      </c>
      <c r="D239" s="6">
        <v>-0.255615234375</v>
      </c>
      <c r="E239" s="10">
        <v>39.166</v>
      </c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5" t="s">
        <v>243</v>
      </c>
      <c r="B240" s="6">
        <v>1514.9483642578125</v>
      </c>
      <c r="C240" s="6">
        <v>4.334188461303711</v>
      </c>
      <c r="D240" s="6">
        <v>-0.255615234375</v>
      </c>
      <c r="E240" s="10">
        <v>39.704</v>
      </c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5" t="s">
        <v>244</v>
      </c>
      <c r="B241" s="6">
        <v>1522.4647216796875</v>
      </c>
      <c r="C241" s="6">
        <v>0.005920288618654013</v>
      </c>
      <c r="D241" s="6">
        <v>-0.255615234375</v>
      </c>
      <c r="E241" s="10">
        <v>39.704</v>
      </c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5" t="s">
        <v>245</v>
      </c>
      <c r="B242" s="6">
        <v>1523.9031982421875</v>
      </c>
      <c r="C242" s="6">
        <v>3.588994026184082</v>
      </c>
      <c r="D242" s="6">
        <v>-0.255615234375</v>
      </c>
      <c r="E242" s="10">
        <v>39.704</v>
      </c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5" t="s">
        <v>246</v>
      </c>
      <c r="B243" s="6">
        <v>1530.78955078125</v>
      </c>
      <c r="C243" s="6">
        <v>0.00767222186550498</v>
      </c>
      <c r="D243" s="6">
        <v>-0.255615234375</v>
      </c>
      <c r="E243" s="10">
        <v>39.704</v>
      </c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5" t="s">
        <v>247</v>
      </c>
      <c r="B244" s="6">
        <v>1530.8050537109375</v>
      </c>
      <c r="C244" s="6">
        <v>0.008162043988704681</v>
      </c>
      <c r="D244" s="6">
        <v>-0.255859375</v>
      </c>
      <c r="E244" s="10">
        <v>39.166</v>
      </c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5" t="s">
        <v>248</v>
      </c>
      <c r="B245" s="6">
        <v>1532.2095947265625</v>
      </c>
      <c r="C245" s="6">
        <v>4.247244834899902</v>
      </c>
      <c r="D245" s="6">
        <v>-0.255615234375</v>
      </c>
      <c r="E245" s="10">
        <v>38.628</v>
      </c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5" t="s">
        <v>249</v>
      </c>
      <c r="B246" s="6">
        <v>1540.7271728515625</v>
      </c>
      <c r="C246" s="6">
        <v>4.296798229217529</v>
      </c>
      <c r="D246" s="6">
        <v>-0.255615234375</v>
      </c>
      <c r="E246" s="10">
        <v>38.628</v>
      </c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5" t="s">
        <v>250</v>
      </c>
      <c r="B247" s="6">
        <v>1549.512939453125</v>
      </c>
      <c r="C247" s="6">
        <v>4.602773189544678</v>
      </c>
      <c r="D247" s="6">
        <v>-0.255615234375</v>
      </c>
      <c r="E247" s="10">
        <v>37.552</v>
      </c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5" t="s">
        <v>251</v>
      </c>
      <c r="B248" s="6">
        <v>1558.297119140625</v>
      </c>
      <c r="C248" s="6">
        <v>4.3919291496276855</v>
      </c>
      <c r="D248" s="6">
        <v>-0.255615234375</v>
      </c>
      <c r="E248" s="10">
        <v>38.628</v>
      </c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5" t="s">
        <v>252</v>
      </c>
      <c r="B249" s="6">
        <v>1572.557861328125</v>
      </c>
      <c r="C249" s="6">
        <v>4.355668544769287</v>
      </c>
      <c r="D249" s="6">
        <v>-0.255615234375</v>
      </c>
      <c r="E249" s="10">
        <v>40.242</v>
      </c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5" t="s">
        <v>253</v>
      </c>
      <c r="B250" s="6">
        <v>1582.3876953125</v>
      </c>
      <c r="C250" s="6">
        <v>0.02315191738307476</v>
      </c>
      <c r="D250" s="6">
        <v>-0.255615234375</v>
      </c>
      <c r="E250" s="10">
        <v>41.318</v>
      </c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5" t="s">
        <v>254</v>
      </c>
      <c r="B251" s="6">
        <v>1587.41943359375</v>
      </c>
      <c r="C251" s="6">
        <v>0.0036916336975991726</v>
      </c>
      <c r="D251" s="6">
        <v>-0.255859375</v>
      </c>
      <c r="E251" s="10">
        <v>41.856</v>
      </c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5" t="s">
        <v>255</v>
      </c>
      <c r="B252" s="6">
        <v>1588.271240234375</v>
      </c>
      <c r="C252" s="6">
        <v>4.2759222984313965</v>
      </c>
      <c r="D252" s="6">
        <v>-0.255615234375</v>
      </c>
      <c r="E252" s="10">
        <v>40.78</v>
      </c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5" t="s">
        <v>256</v>
      </c>
      <c r="B253" s="6">
        <v>1595.6988525390625</v>
      </c>
      <c r="C253" s="6">
        <v>0.03363105654716492</v>
      </c>
      <c r="D253" s="6">
        <v>-0.255615234375</v>
      </c>
      <c r="E253" s="10">
        <v>39.704</v>
      </c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5" t="s">
        <v>257</v>
      </c>
      <c r="B254" s="6">
        <v>1595.7142333984375</v>
      </c>
      <c r="C254" s="6">
        <v>0.007316763512790203</v>
      </c>
      <c r="D254" s="6">
        <v>-0.255615234375</v>
      </c>
      <c r="E254" s="10">
        <v>39.704</v>
      </c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5" t="s">
        <v>258</v>
      </c>
      <c r="B255" s="6">
        <v>1595.7296142578125</v>
      </c>
      <c r="C255" s="6">
        <v>0.005995608400553465</v>
      </c>
      <c r="D255" s="6">
        <v>-0.255615234375</v>
      </c>
      <c r="E255" s="10">
        <v>39.704</v>
      </c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5" t="s">
        <v>259</v>
      </c>
      <c r="B256" s="6">
        <v>1627.7071533203125</v>
      </c>
      <c r="C256" s="6">
        <v>3.970804452896118</v>
      </c>
      <c r="D256" s="6">
        <v>-0.255615234375</v>
      </c>
      <c r="E256" s="10">
        <v>41.318</v>
      </c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5" t="s">
        <v>260</v>
      </c>
      <c r="B257" s="6">
        <v>1631.13037109375</v>
      </c>
      <c r="C257" s="6">
        <v>0.007857253775000572</v>
      </c>
      <c r="D257" s="6">
        <v>-0.255615234375</v>
      </c>
      <c r="E257" s="10">
        <v>42.932</v>
      </c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5" t="s">
        <v>261</v>
      </c>
      <c r="B258" s="6">
        <v>1633.9342041015625</v>
      </c>
      <c r="C258" s="6">
        <v>4.223798751831055</v>
      </c>
      <c r="D258" s="6">
        <v>-0.255615234375</v>
      </c>
      <c r="E258" s="10">
        <v>43.47</v>
      </c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5" t="s">
        <v>262</v>
      </c>
      <c r="B259" s="6">
        <v>1641.9049072265625</v>
      </c>
      <c r="C259" s="6">
        <v>0.02432302013039589</v>
      </c>
      <c r="D259" s="6">
        <v>-0.2557373046875</v>
      </c>
      <c r="E259" s="10">
        <v>42.932</v>
      </c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5" t="s">
        <v>263</v>
      </c>
      <c r="B260" s="6">
        <v>1641.920654296875</v>
      </c>
      <c r="C260" s="6">
        <v>0.0072139594703912735</v>
      </c>
      <c r="D260" s="6">
        <v>-0.2557373046875</v>
      </c>
      <c r="E260" s="10">
        <v>41.318</v>
      </c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5" t="s">
        <v>264</v>
      </c>
      <c r="B261" s="6">
        <v>1646.3916015625</v>
      </c>
      <c r="C261" s="6">
        <v>0.13823334872722626</v>
      </c>
      <c r="D261" s="6">
        <v>-0.2557373046875</v>
      </c>
      <c r="E261" s="10">
        <v>39.704</v>
      </c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5" t="s">
        <v>265</v>
      </c>
      <c r="B262" s="6">
        <v>1646.4085693359375</v>
      </c>
      <c r="C262" s="6">
        <v>0.009860728867352009</v>
      </c>
      <c r="D262" s="6">
        <v>-0.255615234375</v>
      </c>
      <c r="E262" s="10">
        <v>40.78</v>
      </c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5" t="s">
        <v>266</v>
      </c>
      <c r="B263" s="6">
        <v>1646.42431640625</v>
      </c>
      <c r="C263" s="6">
        <v>0.008079069666564465</v>
      </c>
      <c r="D263" s="6">
        <v>-0.2557373046875</v>
      </c>
      <c r="E263" s="10">
        <v>39.704</v>
      </c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5" t="s">
        <v>267</v>
      </c>
      <c r="B264" s="6">
        <v>1649.4781494140625</v>
      </c>
      <c r="C264" s="6">
        <v>4.548141956329346</v>
      </c>
      <c r="D264" s="6">
        <v>-0.2554931640625</v>
      </c>
      <c r="E264" s="10">
        <v>39.704</v>
      </c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5" t="s">
        <v>268</v>
      </c>
      <c r="B265" s="6">
        <v>1658.2607421875</v>
      </c>
      <c r="C265" s="6">
        <v>4.234482288360596</v>
      </c>
      <c r="D265" s="6">
        <v>-0.255615234375</v>
      </c>
      <c r="E265" s="10">
        <v>39.704</v>
      </c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5" t="s">
        <v>269</v>
      </c>
      <c r="B266" s="6">
        <v>1666.8668212890625</v>
      </c>
      <c r="C266" s="6">
        <v>3.8459525108337402</v>
      </c>
      <c r="D266" s="6">
        <v>-0.255615234375</v>
      </c>
      <c r="E266" s="10">
        <v>39.704</v>
      </c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5" t="s">
        <v>270</v>
      </c>
      <c r="B267" s="6">
        <v>1675.5352783203125</v>
      </c>
      <c r="C267" s="6">
        <v>4.517012596130371</v>
      </c>
      <c r="D267" s="6">
        <v>-0.255615234375</v>
      </c>
      <c r="E267" s="10">
        <v>39.704</v>
      </c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5" t="s">
        <v>271</v>
      </c>
      <c r="B268" s="6">
        <v>1679.6678466796875</v>
      </c>
      <c r="C268" s="6">
        <v>0.007300725672394037</v>
      </c>
      <c r="D268" s="6">
        <v>-0.2557373046875</v>
      </c>
      <c r="E268" s="10">
        <v>40.78</v>
      </c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5" t="s">
        <v>272</v>
      </c>
      <c r="B269" s="6">
        <v>1683.9139404296875</v>
      </c>
      <c r="C269" s="6">
        <v>4.619297981262207</v>
      </c>
      <c r="D269" s="6">
        <v>-0.2554931640625</v>
      </c>
      <c r="E269" s="10">
        <v>40.78</v>
      </c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5" t="s">
        <v>273</v>
      </c>
      <c r="B270" s="6">
        <v>1692.4327392578125</v>
      </c>
      <c r="C270" s="6">
        <v>4.065591812133789</v>
      </c>
      <c r="D270" s="6">
        <v>-0.2554931640625</v>
      </c>
      <c r="E270" s="10">
        <v>40.78</v>
      </c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5" t="s">
        <v>274</v>
      </c>
      <c r="B271" s="6">
        <v>1697.233154296875</v>
      </c>
      <c r="C271" s="6">
        <v>0.03429168090224266</v>
      </c>
      <c r="D271" s="6">
        <v>-0.255615234375</v>
      </c>
      <c r="E271" s="10">
        <v>40.78</v>
      </c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5" t="s">
        <v>275</v>
      </c>
      <c r="B272" s="6">
        <v>1697.2537841796875</v>
      </c>
      <c r="C272" s="6">
        <v>0.009981614537537098</v>
      </c>
      <c r="D272" s="6">
        <v>-0.2557373046875</v>
      </c>
      <c r="E272" s="10">
        <v>39.166</v>
      </c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5" t="s">
        <v>276</v>
      </c>
      <c r="B273" s="6">
        <v>1697.3095703125</v>
      </c>
      <c r="C273" s="6">
        <v>0.006291230209171772</v>
      </c>
      <c r="D273" s="6">
        <v>-0.255615234375</v>
      </c>
      <c r="E273" s="10">
        <v>38.628</v>
      </c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5" t="s">
        <v>277</v>
      </c>
      <c r="B274" s="6">
        <v>1706.075439453125</v>
      </c>
      <c r="C274" s="6">
        <v>4.664501190185547</v>
      </c>
      <c r="D274" s="6">
        <v>-0.255615234375</v>
      </c>
      <c r="E274" s="10">
        <v>37.552</v>
      </c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5" t="s">
        <v>278</v>
      </c>
      <c r="B275" s="6">
        <v>1714.815185546875</v>
      </c>
      <c r="C275" s="6">
        <v>4.320966720581055</v>
      </c>
      <c r="D275" s="6">
        <v>-0.2557373046875</v>
      </c>
      <c r="E275" s="10">
        <v>38.09</v>
      </c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5" t="s">
        <v>279</v>
      </c>
      <c r="B276" s="6">
        <v>1723.1400146484375</v>
      </c>
      <c r="C276" s="6">
        <v>4.289934158325195</v>
      </c>
      <c r="D276" s="6">
        <v>-0.255615234375</v>
      </c>
      <c r="E276" s="10">
        <v>39.166</v>
      </c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5" t="s">
        <v>280</v>
      </c>
      <c r="B277" s="6">
        <v>1728.8587646484375</v>
      </c>
      <c r="C277" s="6">
        <v>4.617325782775879</v>
      </c>
      <c r="D277" s="6">
        <v>-0.2554931640625</v>
      </c>
      <c r="E277" s="10">
        <v>39.704</v>
      </c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5" t="s">
        <v>281</v>
      </c>
      <c r="B278" s="6">
        <v>1737.3782958984375</v>
      </c>
      <c r="C278" s="6">
        <v>4.6440510749816895</v>
      </c>
      <c r="D278" s="6">
        <v>-0.255615234375</v>
      </c>
      <c r="E278" s="10">
        <v>39.704</v>
      </c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5" t="s">
        <v>282</v>
      </c>
      <c r="B279" s="6">
        <v>1742.482666015625</v>
      </c>
      <c r="C279" s="6">
        <v>0.019019922241568565</v>
      </c>
      <c r="D279" s="6">
        <v>-0.2557373046875</v>
      </c>
      <c r="E279" s="10">
        <v>39.704</v>
      </c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5" t="s">
        <v>283</v>
      </c>
      <c r="B280" s="6">
        <v>1742.5001220703125</v>
      </c>
      <c r="C280" s="6">
        <v>0.006825029384344816</v>
      </c>
      <c r="D280" s="6">
        <v>-0.2557373046875</v>
      </c>
      <c r="E280" s="10">
        <v>39.704</v>
      </c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5" t="s">
        <v>284</v>
      </c>
      <c r="B281" s="6">
        <v>1746.6871337890625</v>
      </c>
      <c r="C281" s="6">
        <v>4.568070411682129</v>
      </c>
      <c r="D281" s="6">
        <v>-0.255615234375</v>
      </c>
      <c r="E281" s="10">
        <v>39.704</v>
      </c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5" t="s">
        <v>285</v>
      </c>
      <c r="B282" s="6">
        <v>1750.1566162109375</v>
      </c>
      <c r="C282" s="6">
        <v>0.006283469032496214</v>
      </c>
      <c r="D282" s="6">
        <v>-0.255615234375</v>
      </c>
      <c r="E282" s="10">
        <v>38.628</v>
      </c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5" t="s">
        <v>286</v>
      </c>
      <c r="B283" s="6">
        <v>1750.175048828125</v>
      </c>
      <c r="C283" s="6">
        <v>0.009005672298371792</v>
      </c>
      <c r="D283" s="6">
        <v>-0.255859375</v>
      </c>
      <c r="E283" s="10">
        <v>39.704</v>
      </c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5" t="s">
        <v>287</v>
      </c>
      <c r="B284" s="6">
        <v>1750.1937255859375</v>
      </c>
      <c r="C284" s="6">
        <v>0.017384042963385582</v>
      </c>
      <c r="D284" s="6">
        <v>-0.2557373046875</v>
      </c>
      <c r="E284" s="10">
        <v>37.552</v>
      </c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5" t="s">
        <v>288</v>
      </c>
      <c r="B285" s="6">
        <v>1756.60009765625</v>
      </c>
      <c r="C285" s="6">
        <v>4.303488731384277</v>
      </c>
      <c r="D285" s="6">
        <v>-0.255615234375</v>
      </c>
      <c r="E285" s="10">
        <v>38.09</v>
      </c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5" t="s">
        <v>289</v>
      </c>
      <c r="B286" s="6">
        <v>1765.2960205078125</v>
      </c>
      <c r="C286" s="6">
        <v>4.63270902633667</v>
      </c>
      <c r="D286" s="6">
        <v>-0.255615234375</v>
      </c>
      <c r="E286" s="10">
        <v>38.628</v>
      </c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5" t="s">
        <v>290</v>
      </c>
      <c r="B287" s="6">
        <v>1774.0810546875</v>
      </c>
      <c r="C287" s="6">
        <v>4.331241607666016</v>
      </c>
      <c r="D287" s="6">
        <v>-0.2557373046875</v>
      </c>
      <c r="E287" s="10">
        <v>37.552</v>
      </c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5" t="s">
        <v>291</v>
      </c>
      <c r="B288" s="6">
        <v>1803.283935546875</v>
      </c>
      <c r="C288" s="6">
        <v>0.007653218228369951</v>
      </c>
      <c r="D288" s="6">
        <v>-0.2557373046875</v>
      </c>
      <c r="E288" s="10">
        <v>36.476</v>
      </c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5" t="s">
        <v>292</v>
      </c>
      <c r="B289" s="6">
        <v>1803.30029296875</v>
      </c>
      <c r="C289" s="6">
        <v>0.012139281257987022</v>
      </c>
      <c r="D289" s="6">
        <v>-0.2557373046875</v>
      </c>
      <c r="E289" s="10">
        <v>35.4</v>
      </c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5" t="s">
        <v>293</v>
      </c>
      <c r="B290" s="6">
        <v>1803.4881591796875</v>
      </c>
      <c r="C290" s="6">
        <v>4.243580341339111</v>
      </c>
      <c r="D290" s="6">
        <v>-0.255615234375</v>
      </c>
      <c r="E290" s="10">
        <v>36.476</v>
      </c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5" t="s">
        <v>294</v>
      </c>
      <c r="B291" s="6">
        <v>1812.419921875</v>
      </c>
      <c r="C291" s="6">
        <v>4.609344005584717</v>
      </c>
      <c r="D291" s="6">
        <v>-0.255615234375</v>
      </c>
      <c r="E291" s="10">
        <v>36.476</v>
      </c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5" t="s">
        <v>295</v>
      </c>
      <c r="B292" s="6">
        <v>1821.7086181640625</v>
      </c>
      <c r="C292" s="6">
        <v>4.3628082275390625</v>
      </c>
      <c r="D292" s="6">
        <v>-0.255615234375</v>
      </c>
      <c r="E292" s="10">
        <v>37.014</v>
      </c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5" t="s">
        <v>296</v>
      </c>
      <c r="B293" s="6">
        <v>1830.24560546875</v>
      </c>
      <c r="C293" s="6">
        <v>4.607136249542236</v>
      </c>
      <c r="D293" s="6">
        <v>-0.255615234375</v>
      </c>
      <c r="E293" s="10">
        <v>37.552</v>
      </c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5" t="s">
        <v>297</v>
      </c>
      <c r="B294" s="6">
        <v>1836.8980712890625</v>
      </c>
      <c r="C294" s="6">
        <v>1836.8980712890625</v>
      </c>
      <c r="D294" s="6">
        <v>0.0</v>
      </c>
      <c r="E294" s="10">
        <v>39.704</v>
      </c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5" t="s">
        <v>298</v>
      </c>
      <c r="B295" s="6">
        <v>1836.8980712890625</v>
      </c>
      <c r="C295" s="6">
        <v>1836.8980712890625</v>
      </c>
      <c r="D295" s="6">
        <v>0.0</v>
      </c>
      <c r="E295" s="10">
        <v>39.704</v>
      </c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5" t="s">
        <v>299</v>
      </c>
      <c r="B296" s="6">
        <v>1836.8980712890625</v>
      </c>
      <c r="C296" s="6">
        <v>1836.8980712890625</v>
      </c>
      <c r="D296" s="6">
        <v>0.0</v>
      </c>
      <c r="E296" s="10">
        <v>39.704</v>
      </c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5" t="s">
        <v>300</v>
      </c>
      <c r="B297" s="6">
        <v>1836.8980712890625</v>
      </c>
      <c r="C297" s="6">
        <v>1836.8980712890625</v>
      </c>
      <c r="D297" s="6">
        <v>0.0</v>
      </c>
      <c r="E297" s="10">
        <v>36.476</v>
      </c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5" t="s">
        <v>301</v>
      </c>
      <c r="B298" s="6">
        <v>1836.8980712890625</v>
      </c>
      <c r="C298" s="6">
        <v>1836.8980712890625</v>
      </c>
      <c r="D298" s="6">
        <v>0.0</v>
      </c>
      <c r="E298" s="10">
        <v>37.014</v>
      </c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5" t="s">
        <v>302</v>
      </c>
      <c r="B299" s="6">
        <v>1836.8980712890625</v>
      </c>
      <c r="C299" s="6">
        <v>1836.8980712890625</v>
      </c>
      <c r="D299" s="6">
        <v>0.0</v>
      </c>
      <c r="E299" s="10">
        <v>36.476</v>
      </c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5" t="s">
        <v>303</v>
      </c>
      <c r="B300" s="6">
        <v>1836.8980712890625</v>
      </c>
      <c r="C300" s="6">
        <v>1836.8980712890625</v>
      </c>
      <c r="D300" s="6">
        <v>0.0</v>
      </c>
      <c r="E300" s="10">
        <v>36.476</v>
      </c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5" t="s">
        <v>304</v>
      </c>
      <c r="B301" s="6">
        <v>1836.8980712890625</v>
      </c>
      <c r="C301" s="6">
        <v>1836.8980712890625</v>
      </c>
      <c r="D301" s="6">
        <v>0.0</v>
      </c>
      <c r="E301" s="10">
        <v>36.476</v>
      </c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5" t="s">
        <v>305</v>
      </c>
      <c r="B302" s="6">
        <v>1836.8980712890625</v>
      </c>
      <c r="C302" s="6">
        <v>1836.8980712890625</v>
      </c>
      <c r="D302" s="6">
        <v>0.0</v>
      </c>
      <c r="E302" s="10">
        <v>37.552</v>
      </c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5" t="s">
        <v>306</v>
      </c>
      <c r="B303" s="6">
        <v>1836.8980712890625</v>
      </c>
      <c r="C303" s="6">
        <v>1836.8980712890625</v>
      </c>
      <c r="D303" s="6">
        <v>0.0</v>
      </c>
      <c r="E303" s="10">
        <v>36.476</v>
      </c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5" t="s">
        <v>307</v>
      </c>
      <c r="B304" s="6">
        <v>1836.8980712890625</v>
      </c>
      <c r="C304" s="6">
        <v>1836.8980712890625</v>
      </c>
      <c r="D304" s="6">
        <v>0.0</v>
      </c>
      <c r="E304" s="10">
        <v>37.552</v>
      </c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5" t="s">
        <v>308</v>
      </c>
      <c r="B305" s="6">
        <v>1836.8980712890625</v>
      </c>
      <c r="C305" s="6">
        <v>1836.8980712890625</v>
      </c>
      <c r="D305" s="6">
        <v>0.0</v>
      </c>
      <c r="E305" s="10">
        <v>39.166</v>
      </c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5" t="s">
        <v>309</v>
      </c>
      <c r="B306" s="6">
        <v>1836.8980712890625</v>
      </c>
      <c r="C306" s="6">
        <v>1836.8980712890625</v>
      </c>
      <c r="D306" s="6">
        <v>0.0</v>
      </c>
      <c r="E306" s="10">
        <v>39.704</v>
      </c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5" t="s">
        <v>310</v>
      </c>
      <c r="B307" s="6">
        <v>1836.8980712890625</v>
      </c>
      <c r="C307" s="6">
        <v>1836.8980712890625</v>
      </c>
      <c r="D307" s="6">
        <v>0.0</v>
      </c>
      <c r="E307" s="10">
        <v>40.242</v>
      </c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5" t="s">
        <v>311</v>
      </c>
      <c r="B308" s="6">
        <v>1836.8980712890625</v>
      </c>
      <c r="C308" s="6">
        <v>1836.8980712890625</v>
      </c>
      <c r="D308" s="6">
        <v>0.0</v>
      </c>
      <c r="E308" s="10">
        <v>39.704</v>
      </c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5" t="s">
        <v>312</v>
      </c>
      <c r="B309" s="6">
        <v>1836.8980712890625</v>
      </c>
      <c r="C309" s="6">
        <v>1836.8980712890625</v>
      </c>
      <c r="D309" s="6">
        <v>0.0</v>
      </c>
      <c r="E309" s="10">
        <v>38.09</v>
      </c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5" t="s">
        <v>313</v>
      </c>
      <c r="B310" s="6">
        <v>1836.8980712890625</v>
      </c>
      <c r="C310" s="6">
        <v>1836.8980712890625</v>
      </c>
      <c r="D310" s="6">
        <v>0.0</v>
      </c>
      <c r="E310" s="10">
        <v>37.552</v>
      </c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5" t="s">
        <v>314</v>
      </c>
      <c r="B311" s="6">
        <v>1836.8980712890625</v>
      </c>
      <c r="C311" s="6">
        <v>1836.8980712890625</v>
      </c>
      <c r="D311" s="6">
        <v>0.0</v>
      </c>
      <c r="E311" s="10">
        <v>37.552</v>
      </c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5" t="s">
        <v>315</v>
      </c>
      <c r="B312" s="6">
        <v>1836.8980712890625</v>
      </c>
      <c r="C312" s="6">
        <v>1836.8980712890625</v>
      </c>
      <c r="D312" s="6">
        <v>0.0</v>
      </c>
      <c r="E312" s="10">
        <v>37.552</v>
      </c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5" t="s">
        <v>316</v>
      </c>
      <c r="B313" s="6">
        <v>1836.8980712890625</v>
      </c>
      <c r="C313" s="6">
        <v>1836.8980712890625</v>
      </c>
      <c r="D313" s="6">
        <v>0.0</v>
      </c>
      <c r="E313" s="10">
        <v>37.552</v>
      </c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5" t="s">
        <v>317</v>
      </c>
      <c r="B314" s="6">
        <v>1836.8980712890625</v>
      </c>
      <c r="C314" s="6">
        <v>1836.8980712890625</v>
      </c>
      <c r="D314" s="6">
        <v>0.0</v>
      </c>
      <c r="E314" s="10">
        <v>36.476</v>
      </c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5" t="s">
        <v>318</v>
      </c>
      <c r="B315" s="6">
        <v>1836.8980712890625</v>
      </c>
      <c r="C315" s="6">
        <v>1836.8980712890625</v>
      </c>
      <c r="D315" s="6">
        <v>0.0</v>
      </c>
      <c r="E315" s="10">
        <v>37.552</v>
      </c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5" t="s">
        <v>319</v>
      </c>
      <c r="B316" s="6">
        <v>1836.8980712890625</v>
      </c>
      <c r="C316" s="6">
        <v>1836.8980712890625</v>
      </c>
      <c r="D316" s="6">
        <v>0.0</v>
      </c>
      <c r="E316" s="10">
        <v>38.628</v>
      </c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5" t="s">
        <v>320</v>
      </c>
      <c r="B317" s="6">
        <v>1836.8980712890625</v>
      </c>
      <c r="C317" s="6">
        <v>1836.8980712890625</v>
      </c>
      <c r="D317" s="6">
        <v>0.0</v>
      </c>
      <c r="E317" s="10">
        <v>39.704</v>
      </c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5" t="s">
        <v>321</v>
      </c>
      <c r="B318" s="6">
        <v>1836.8980712890625</v>
      </c>
      <c r="C318" s="6">
        <v>1836.8980712890625</v>
      </c>
      <c r="D318" s="6">
        <v>0.0</v>
      </c>
      <c r="E318" s="10">
        <v>40.78</v>
      </c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5" t="s">
        <v>322</v>
      </c>
      <c r="B319" s="6">
        <v>1836.8980712890625</v>
      </c>
      <c r="C319" s="6">
        <v>1836.8980712890625</v>
      </c>
      <c r="D319" s="6">
        <v>0.0</v>
      </c>
      <c r="E319" s="10">
        <v>40.242</v>
      </c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5" t="s">
        <v>323</v>
      </c>
      <c r="B320" s="6">
        <v>1836.8980712890625</v>
      </c>
      <c r="C320" s="6">
        <v>1836.8980712890625</v>
      </c>
      <c r="D320" s="6">
        <v>0.0</v>
      </c>
      <c r="E320" s="10">
        <v>38.628</v>
      </c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5" t="s">
        <v>324</v>
      </c>
      <c r="B321" s="6">
        <v>1836.8980712890625</v>
      </c>
      <c r="C321" s="6">
        <v>1836.8980712890625</v>
      </c>
      <c r="D321" s="6">
        <v>0.0</v>
      </c>
      <c r="E321" s="10">
        <v>38.628</v>
      </c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5" t="s">
        <v>325</v>
      </c>
      <c r="B322" s="6">
        <v>1836.8980712890625</v>
      </c>
      <c r="C322" s="6">
        <v>1836.8980712890625</v>
      </c>
      <c r="D322" s="6">
        <v>0.0</v>
      </c>
      <c r="E322" s="10">
        <v>38.628</v>
      </c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5" t="s">
        <v>326</v>
      </c>
      <c r="B323" s="6">
        <v>1836.8980712890625</v>
      </c>
      <c r="C323" s="6">
        <v>1836.8980712890625</v>
      </c>
      <c r="D323" s="6">
        <v>0.0</v>
      </c>
      <c r="E323" s="10">
        <v>38.628</v>
      </c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5" t="s">
        <v>327</v>
      </c>
      <c r="B324" s="6">
        <v>1836.8980712890625</v>
      </c>
      <c r="C324" s="6">
        <v>1836.8980712890625</v>
      </c>
      <c r="D324" s="6">
        <v>0.0</v>
      </c>
      <c r="E324" s="10">
        <v>37.552</v>
      </c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5" t="s">
        <v>328</v>
      </c>
      <c r="B325" s="6">
        <v>1836.8980712890625</v>
      </c>
      <c r="C325" s="6">
        <v>1836.8980712890625</v>
      </c>
      <c r="D325" s="6">
        <v>0.0</v>
      </c>
      <c r="E325" s="10">
        <v>37.552</v>
      </c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5" t="s">
        <v>329</v>
      </c>
      <c r="B326" s="6">
        <v>1836.8980712890625</v>
      </c>
      <c r="C326" s="6">
        <v>1836.8980712890625</v>
      </c>
      <c r="D326" s="6">
        <v>0.0</v>
      </c>
      <c r="E326" s="10">
        <v>38.628</v>
      </c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5" t="s">
        <v>330</v>
      </c>
      <c r="B327" s="6">
        <v>1836.8980712890625</v>
      </c>
      <c r="C327" s="6">
        <v>1836.8980712890625</v>
      </c>
      <c r="D327" s="6">
        <v>0.0</v>
      </c>
      <c r="E327" s="10">
        <v>38.628</v>
      </c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5" t="s">
        <v>331</v>
      </c>
      <c r="B328" s="6">
        <v>1836.8980712890625</v>
      </c>
      <c r="C328" s="6">
        <v>1836.8980712890625</v>
      </c>
      <c r="D328" s="6">
        <v>0.0</v>
      </c>
      <c r="E328" s="10">
        <v>40.78</v>
      </c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5" t="s">
        <v>332</v>
      </c>
      <c r="B329" s="6">
        <v>1836.8980712890625</v>
      </c>
      <c r="C329" s="6">
        <v>1836.8980712890625</v>
      </c>
      <c r="D329" s="6">
        <v>0.0</v>
      </c>
      <c r="E329" s="10">
        <v>41.856</v>
      </c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5" t="s">
        <v>333</v>
      </c>
      <c r="B330" s="6">
        <v>1836.8980712890625</v>
      </c>
      <c r="C330" s="6">
        <v>1836.8980712890625</v>
      </c>
      <c r="D330" s="6">
        <v>0.0</v>
      </c>
      <c r="E330" s="10">
        <v>41.856</v>
      </c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5" t="s">
        <v>334</v>
      </c>
      <c r="B331" s="6">
        <v>1836.8980712890625</v>
      </c>
      <c r="C331" s="6">
        <v>1836.8980712890625</v>
      </c>
      <c r="D331" s="6">
        <v>0.0</v>
      </c>
      <c r="E331" s="10">
        <v>41.856</v>
      </c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5" t="s">
        <v>335</v>
      </c>
      <c r="B332" s="6">
        <v>1836.8980712890625</v>
      </c>
      <c r="C332" s="6">
        <v>1836.8980712890625</v>
      </c>
      <c r="D332" s="6">
        <v>0.0</v>
      </c>
      <c r="E332" s="10">
        <v>40.78</v>
      </c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5" t="s">
        <v>336</v>
      </c>
      <c r="B333" s="6">
        <v>1836.8980712890625</v>
      </c>
      <c r="C333" s="6">
        <v>1836.8980712890625</v>
      </c>
      <c r="D333" s="6">
        <v>0.0</v>
      </c>
      <c r="E333" s="10">
        <v>39.704</v>
      </c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5" t="s">
        <v>337</v>
      </c>
      <c r="B334" s="6">
        <v>2012.8280029296875</v>
      </c>
      <c r="C334" s="6">
        <v>0.009299566969275475</v>
      </c>
      <c r="D334" s="6">
        <v>-0.255615234375</v>
      </c>
      <c r="E334" s="10">
        <v>39.166</v>
      </c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5" t="s">
        <v>338</v>
      </c>
      <c r="B335" s="6">
        <v>2015.565673828125</v>
      </c>
      <c r="C335" s="6">
        <v>4.497410297393799</v>
      </c>
      <c r="D335" s="6">
        <v>-0.255615234375</v>
      </c>
      <c r="E335" s="10">
        <v>38.628</v>
      </c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5" t="s">
        <v>339</v>
      </c>
      <c r="B336" s="6">
        <v>2024.9267578125</v>
      </c>
      <c r="C336" s="6">
        <v>4.867502689361572</v>
      </c>
      <c r="D336" s="6">
        <v>-0.255615234375</v>
      </c>
      <c r="E336" s="10">
        <v>39.166</v>
      </c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5" t="s">
        <v>340</v>
      </c>
      <c r="B337" s="6">
        <v>2034.3232421875</v>
      </c>
      <c r="C337" s="6">
        <v>4.401947975158691</v>
      </c>
      <c r="D337" s="6">
        <v>-0.255615234375</v>
      </c>
      <c r="E337" s="10">
        <v>39.166</v>
      </c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5" t="s">
        <v>341</v>
      </c>
      <c r="B338" s="6">
        <v>2034.443115234375</v>
      </c>
      <c r="C338" s="6">
        <v>0.007628474850207567</v>
      </c>
      <c r="D338" s="6">
        <v>-0.2557373046875</v>
      </c>
      <c r="E338" s="10">
        <v>39.704</v>
      </c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5" t="s">
        <v>342</v>
      </c>
      <c r="B339" s="6">
        <v>2036.0894775390625</v>
      </c>
      <c r="C339" s="6">
        <v>3.385802745819092</v>
      </c>
      <c r="D339" s="6">
        <v>-0.255615234375</v>
      </c>
      <c r="E339" s="10">
        <v>40.78</v>
      </c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5" t="s">
        <v>343</v>
      </c>
      <c r="B340" s="6">
        <v>2042.7225341796875</v>
      </c>
      <c r="C340" s="6">
        <v>3.1827292442321777</v>
      </c>
      <c r="D340" s="6">
        <v>-0.255615234375</v>
      </c>
      <c r="E340" s="10">
        <v>41.856</v>
      </c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5" t="s">
        <v>344</v>
      </c>
      <c r="B341" s="6">
        <v>2055.339111328125</v>
      </c>
      <c r="C341" s="6">
        <v>2.994027853012085</v>
      </c>
      <c r="D341" s="6">
        <v>-0.255615234375</v>
      </c>
      <c r="E341" s="10">
        <v>42.932</v>
      </c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5" t="s">
        <v>345</v>
      </c>
      <c r="B342" s="6">
        <v>2060.4208984375</v>
      </c>
      <c r="C342" s="6">
        <v>0.024395739659667015</v>
      </c>
      <c r="D342" s="6">
        <v>-0.255859375</v>
      </c>
      <c r="E342" s="10">
        <v>42.932</v>
      </c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5" t="s">
        <v>346</v>
      </c>
      <c r="B343" s="6">
        <v>2061.320556640625</v>
      </c>
      <c r="C343" s="6">
        <v>0.0057020834647119045</v>
      </c>
      <c r="D343" s="6">
        <v>-0.255859375</v>
      </c>
      <c r="E343" s="10">
        <v>39.704</v>
      </c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5" t="s">
        <v>347</v>
      </c>
      <c r="B344" s="6">
        <v>2063.89892578125</v>
      </c>
      <c r="C344" s="6">
        <v>0.009881807491183281</v>
      </c>
      <c r="D344" s="6">
        <v>-0.255615234375</v>
      </c>
      <c r="E344" s="10">
        <v>38.628</v>
      </c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5" t="s">
        <v>348</v>
      </c>
      <c r="B345" s="6">
        <v>2073.953369140625</v>
      </c>
      <c r="C345" s="6">
        <v>4.415342330932617</v>
      </c>
      <c r="D345" s="6">
        <v>-0.255859375</v>
      </c>
      <c r="E345" s="10">
        <v>39.704</v>
      </c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5" t="s">
        <v>349</v>
      </c>
      <c r="B346" s="6">
        <v>2082.60107421875</v>
      </c>
      <c r="C346" s="6">
        <v>0.00793844647705555</v>
      </c>
      <c r="D346" s="6">
        <v>-0.255859375</v>
      </c>
      <c r="E346" s="10">
        <v>39.166</v>
      </c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5" t="s">
        <v>350</v>
      </c>
      <c r="B347" s="6">
        <v>2085.844970703125</v>
      </c>
      <c r="C347" s="6">
        <v>3.52005934715271</v>
      </c>
      <c r="D347" s="6">
        <v>-0.255615234375</v>
      </c>
      <c r="E347" s="10">
        <v>40.242</v>
      </c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5" t="s">
        <v>351</v>
      </c>
      <c r="B348" s="6">
        <v>2098.30126953125</v>
      </c>
      <c r="C348" s="6">
        <v>2.9895870685577393</v>
      </c>
      <c r="D348" s="6">
        <v>-0.255615234375</v>
      </c>
      <c r="E348" s="10">
        <v>41.318</v>
      </c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5" t="s">
        <v>352</v>
      </c>
      <c r="B349" s="6">
        <v>2111.144287109375</v>
      </c>
      <c r="C349" s="6">
        <v>2111.144287109375</v>
      </c>
      <c r="D349" s="6">
        <v>0.0</v>
      </c>
      <c r="E349" s="10">
        <v>41.318</v>
      </c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5" t="s">
        <v>353</v>
      </c>
      <c r="B350" s="6">
        <v>2111.144287109375</v>
      </c>
      <c r="C350" s="6">
        <v>2111.144287109375</v>
      </c>
      <c r="D350" s="6">
        <v>0.0</v>
      </c>
      <c r="E350" s="10">
        <v>40.78</v>
      </c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5" t="s">
        <v>354</v>
      </c>
      <c r="B351" s="6">
        <v>2111.144287109375</v>
      </c>
      <c r="C351" s="6">
        <v>2111.144287109375</v>
      </c>
      <c r="D351" s="6">
        <v>0.0</v>
      </c>
      <c r="E351" s="10">
        <v>39.704</v>
      </c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5" t="s">
        <v>355</v>
      </c>
      <c r="B352" s="6">
        <v>2117.876708984375</v>
      </c>
      <c r="C352" s="6">
        <v>4.131190299987793</v>
      </c>
      <c r="D352" s="6">
        <v>-0.25537109375</v>
      </c>
      <c r="E352" s="10">
        <v>40.242</v>
      </c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5" t="s">
        <v>356</v>
      </c>
      <c r="B353" s="6">
        <v>2126.074951171875</v>
      </c>
      <c r="C353" s="6">
        <v>4.089989185333252</v>
      </c>
      <c r="D353" s="6">
        <v>-0.25537109375</v>
      </c>
      <c r="E353" s="10">
        <v>40.242</v>
      </c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5" t="s">
        <v>357</v>
      </c>
      <c r="B354" s="6">
        <v>2133.771240234375</v>
      </c>
      <c r="C354" s="6">
        <v>0.019520804286003113</v>
      </c>
      <c r="D354" s="6">
        <v>-0.255859375</v>
      </c>
      <c r="E354" s="10">
        <v>39.166</v>
      </c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5" t="s">
        <v>358</v>
      </c>
      <c r="B355" s="6">
        <v>2140.024169921875</v>
      </c>
      <c r="C355" s="6">
        <v>2.9033284187316895</v>
      </c>
      <c r="D355" s="6">
        <v>-0.255615234375</v>
      </c>
      <c r="E355" s="10">
        <v>39.704</v>
      </c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5" t="s">
        <v>359</v>
      </c>
      <c r="B356" s="6">
        <v>2146.617919921875</v>
      </c>
      <c r="C356" s="6">
        <v>3.1363768577575684</v>
      </c>
      <c r="D356" s="6">
        <v>-0.25537109375</v>
      </c>
      <c r="E356" s="10">
        <v>39.704</v>
      </c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5" t="s">
        <v>360</v>
      </c>
      <c r="B357" s="6">
        <v>2153.06103515625</v>
      </c>
      <c r="C357" s="6">
        <v>3.1518497467041016</v>
      </c>
      <c r="D357" s="6">
        <v>-0.255859375</v>
      </c>
      <c r="E357" s="10">
        <v>40.242</v>
      </c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5" t="s">
        <v>361</v>
      </c>
      <c r="B358" s="6">
        <v>2155.350341796875</v>
      </c>
      <c r="C358" s="6">
        <v>0.004808975849300623</v>
      </c>
      <c r="D358" s="6">
        <v>-0.255615234375</v>
      </c>
      <c r="E358" s="10">
        <v>40.242</v>
      </c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5" t="s">
        <v>362</v>
      </c>
      <c r="B359" s="6">
        <v>2156.02587890625</v>
      </c>
      <c r="C359" s="6">
        <v>3.285388708114624</v>
      </c>
      <c r="D359" s="6">
        <v>-0.25537109375</v>
      </c>
      <c r="E359" s="10">
        <v>41.318</v>
      </c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5" t="s">
        <v>363</v>
      </c>
      <c r="B360" s="6">
        <v>2162.32080078125</v>
      </c>
      <c r="C360" s="6">
        <v>2.8841779232025146</v>
      </c>
      <c r="D360" s="6">
        <v>-0.255859375</v>
      </c>
      <c r="E360" s="10">
        <v>41.856</v>
      </c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5" t="s">
        <v>364</v>
      </c>
      <c r="B361" s="6">
        <v>2168.95654296875</v>
      </c>
      <c r="C361" s="6">
        <v>3.2319862842559814</v>
      </c>
      <c r="D361" s="6">
        <v>-0.255615234375</v>
      </c>
      <c r="E361" s="10">
        <v>41.318</v>
      </c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5" t="s">
        <v>365</v>
      </c>
      <c r="B362" s="6">
        <v>2171.398193359375</v>
      </c>
      <c r="C362" s="6">
        <v>0.008995668962597847</v>
      </c>
      <c r="D362" s="6">
        <v>-0.255615234375</v>
      </c>
      <c r="E362" s="10">
        <v>40.78</v>
      </c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5" t="s">
        <v>366</v>
      </c>
      <c r="B363" s="6">
        <v>2171.4140625</v>
      </c>
      <c r="C363" s="6">
        <v>0.008926614187657833</v>
      </c>
      <c r="D363" s="6">
        <v>-0.255859375</v>
      </c>
      <c r="E363" s="10">
        <v>39.704</v>
      </c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5" t="s">
        <v>367</v>
      </c>
      <c r="B364" s="6">
        <v>2174.685791015625</v>
      </c>
      <c r="C364" s="6">
        <v>4.099489212036133</v>
      </c>
      <c r="D364" s="6">
        <v>-0.255615234375</v>
      </c>
      <c r="E364" s="10">
        <v>39.166</v>
      </c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5" t="s">
        <v>368</v>
      </c>
      <c r="B365" s="6">
        <v>2191.639404296875</v>
      </c>
      <c r="C365" s="6">
        <v>0.045787639915943146</v>
      </c>
      <c r="D365" s="6">
        <v>-0.25537109375</v>
      </c>
      <c r="E365" s="10">
        <v>38.628</v>
      </c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5" t="s">
        <v>369</v>
      </c>
      <c r="B366" s="6">
        <v>2196.222412109375</v>
      </c>
      <c r="C366" s="6">
        <v>3.306121349334717</v>
      </c>
      <c r="D366" s="6">
        <v>-0.25537109375</v>
      </c>
      <c r="E366" s="10">
        <v>39.166</v>
      </c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5" t="s">
        <v>370</v>
      </c>
      <c r="B367" s="6">
        <v>2202.7529296875</v>
      </c>
      <c r="C367" s="6">
        <v>3.5579817295074463</v>
      </c>
      <c r="D367" s="6">
        <v>-0.25537109375</v>
      </c>
      <c r="E367" s="10">
        <v>39.704</v>
      </c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5" t="s">
        <v>371</v>
      </c>
      <c r="B368" s="6">
        <v>2209.270751953125</v>
      </c>
      <c r="C368" s="6">
        <v>3.146249532699585</v>
      </c>
      <c r="D368" s="6">
        <v>-0.255615234375</v>
      </c>
      <c r="E368" s="10">
        <v>40.78</v>
      </c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5" t="s">
        <v>372</v>
      </c>
      <c r="B369" s="6">
        <v>2221.54150390625</v>
      </c>
      <c r="C369" s="6">
        <v>0.00566966412588954</v>
      </c>
      <c r="D369" s="6">
        <v>-0.255615234375</v>
      </c>
      <c r="E369" s="10">
        <v>41.856</v>
      </c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5" t="s">
        <v>373</v>
      </c>
      <c r="B370" s="6">
        <v>2223.98046875</v>
      </c>
      <c r="C370" s="6">
        <v>3.3980026245117188</v>
      </c>
      <c r="D370" s="6">
        <v>-0.255615234375</v>
      </c>
      <c r="E370" s="10">
        <v>42.932</v>
      </c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5" t="s">
        <v>374</v>
      </c>
      <c r="B371" s="6">
        <v>2230.527587890625</v>
      </c>
      <c r="C371" s="6">
        <v>2.9282541275024414</v>
      </c>
      <c r="D371" s="6">
        <v>-0.255859375</v>
      </c>
      <c r="E371" s="10">
        <v>41.856</v>
      </c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5" t="s">
        <v>375</v>
      </c>
      <c r="B372" s="6">
        <v>2233.9130859375</v>
      </c>
      <c r="C372" s="6">
        <v>0.007727252319455147</v>
      </c>
      <c r="D372" s="6">
        <v>-0.255859375</v>
      </c>
      <c r="E372" s="10">
        <v>40.78</v>
      </c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5" t="s">
        <v>376</v>
      </c>
      <c r="B373" s="6">
        <v>2233.929931640625</v>
      </c>
      <c r="C373" s="6">
        <v>0.08325787633657455</v>
      </c>
      <c r="D373" s="6">
        <v>-0.255615234375</v>
      </c>
      <c r="E373" s="10">
        <v>41.318</v>
      </c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5" t="s">
        <v>377</v>
      </c>
      <c r="B374" s="6">
        <v>2242.520263671875</v>
      </c>
      <c r="C374" s="6">
        <v>4.715865135192871</v>
      </c>
      <c r="D374" s="6">
        <v>-0.255859375</v>
      </c>
      <c r="E374" s="10">
        <v>40.78</v>
      </c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5" t="s">
        <v>378</v>
      </c>
      <c r="B375" s="6">
        <v>2252.261962890625</v>
      </c>
      <c r="C375" s="6">
        <v>4.735874176025391</v>
      </c>
      <c r="D375" s="6">
        <v>-0.255615234375</v>
      </c>
      <c r="E375" s="10">
        <v>39.704</v>
      </c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5" t="s">
        <v>379</v>
      </c>
      <c r="B376" s="6">
        <v>2263.1337890625</v>
      </c>
      <c r="C376" s="6">
        <v>3.1947224140167236</v>
      </c>
      <c r="D376" s="6">
        <v>-0.255615234375</v>
      </c>
      <c r="E376" s="10">
        <v>41.318</v>
      </c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5" t="s">
        <v>380</v>
      </c>
      <c r="B377" s="6">
        <v>2269.432861328125</v>
      </c>
      <c r="C377" s="6">
        <v>3.1766293048858643</v>
      </c>
      <c r="D377" s="6">
        <v>-0.255615234375</v>
      </c>
      <c r="E377" s="10">
        <v>42.932</v>
      </c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5" t="s">
        <v>381</v>
      </c>
      <c r="B378" s="6">
        <v>2276.021240234375</v>
      </c>
      <c r="C378" s="6">
        <v>3.4802660942077637</v>
      </c>
      <c r="D378" s="6">
        <v>-0.25537109375</v>
      </c>
      <c r="E378" s="10">
        <v>42.932</v>
      </c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5" t="s">
        <v>382</v>
      </c>
      <c r="B379" s="6">
        <v>2282.52099609375</v>
      </c>
      <c r="C379" s="6">
        <v>3.2309131622314453</v>
      </c>
      <c r="D379" s="6">
        <v>-0.255859375</v>
      </c>
      <c r="E379" s="10">
        <v>43.47</v>
      </c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5" t="s">
        <v>383</v>
      </c>
      <c r="B380" s="6">
        <v>2282.960693359375</v>
      </c>
      <c r="C380" s="6">
        <v>0.010019698180258274</v>
      </c>
      <c r="D380" s="6">
        <v>-0.255615234375</v>
      </c>
      <c r="E380" s="10">
        <v>39.166</v>
      </c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5" t="s">
        <v>384</v>
      </c>
      <c r="B381" s="6">
        <v>2282.979736328125</v>
      </c>
      <c r="C381" s="6">
        <v>0.010343375615775585</v>
      </c>
      <c r="D381" s="6">
        <v>-0.255615234375</v>
      </c>
      <c r="E381" s="10">
        <v>40.78</v>
      </c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5" t="s">
        <v>385</v>
      </c>
      <c r="B382" s="6">
        <v>2285.125</v>
      </c>
      <c r="C382" s="6">
        <v>3.4832100868225098</v>
      </c>
      <c r="D382" s="6">
        <v>-0.255615234375</v>
      </c>
      <c r="E382" s="10">
        <v>39.704</v>
      </c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5" t="s">
        <v>386</v>
      </c>
      <c r="B383" s="6">
        <v>2287.053466796875</v>
      </c>
      <c r="C383" s="6">
        <v>0.00695325480774045</v>
      </c>
      <c r="D383" s="6">
        <v>-0.255615234375</v>
      </c>
      <c r="E383" s="10">
        <v>39.704</v>
      </c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5" t="s">
        <v>387</v>
      </c>
      <c r="B384" s="6">
        <v>2292.929931640625</v>
      </c>
      <c r="C384" s="6">
        <v>4.712756633758545</v>
      </c>
      <c r="D384" s="6">
        <v>-0.255615234375</v>
      </c>
      <c r="E384" s="10">
        <v>40.242</v>
      </c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5" t="s">
        <v>388</v>
      </c>
      <c r="B385" s="6">
        <v>2300.931884765625</v>
      </c>
      <c r="C385" s="6">
        <v>3.52001690864563</v>
      </c>
      <c r="D385" s="6">
        <v>-0.255615234375</v>
      </c>
      <c r="E385" s="10">
        <v>40.242</v>
      </c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5" t="s">
        <v>389</v>
      </c>
      <c r="B386" s="6">
        <v>2307.643798828125</v>
      </c>
      <c r="C386" s="6">
        <v>3.214708089828491</v>
      </c>
      <c r="D386" s="6">
        <v>-0.255615234375</v>
      </c>
      <c r="E386" s="10">
        <v>40.242</v>
      </c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5" t="s">
        <v>390</v>
      </c>
      <c r="B387" s="6">
        <v>2313.825439453125</v>
      </c>
      <c r="C387" s="6">
        <v>3.3820457458496094</v>
      </c>
      <c r="D387" s="6">
        <v>-0.255615234375</v>
      </c>
      <c r="E387" s="10">
        <v>41.318</v>
      </c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5" t="s">
        <v>391</v>
      </c>
      <c r="B388" s="6">
        <v>2319.976318359375</v>
      </c>
      <c r="C388" s="6">
        <v>2.825876474380493</v>
      </c>
      <c r="D388" s="6">
        <v>-0.255615234375</v>
      </c>
      <c r="E388" s="10">
        <v>41.856</v>
      </c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5" t="s">
        <v>392</v>
      </c>
      <c r="B389" s="6">
        <v>2332.10888671875</v>
      </c>
      <c r="C389" s="6">
        <v>0.013927428051829338</v>
      </c>
      <c r="D389" s="6">
        <v>-0.25537109375</v>
      </c>
      <c r="E389" s="10">
        <v>41.856</v>
      </c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5" t="s">
        <v>393</v>
      </c>
      <c r="B390" s="6">
        <v>2334.61083984375</v>
      </c>
      <c r="C390" s="6">
        <v>3.9732747077941895</v>
      </c>
      <c r="D390" s="6">
        <v>-0.255859375</v>
      </c>
      <c r="E390" s="10">
        <v>41.318</v>
      </c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5" t="s">
        <v>394</v>
      </c>
      <c r="B391" s="6">
        <v>2339.854248046875</v>
      </c>
      <c r="C391" s="6">
        <v>0.010343730449676514</v>
      </c>
      <c r="D391" s="6">
        <v>-0.255615234375</v>
      </c>
      <c r="E391" s="10">
        <v>39.704</v>
      </c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5" t="s">
        <v>395</v>
      </c>
      <c r="B392" s="6">
        <v>2339.874267578125</v>
      </c>
      <c r="C392" s="6">
        <v>0.009531169198453426</v>
      </c>
      <c r="D392" s="6">
        <v>-0.255859375</v>
      </c>
      <c r="E392" s="10">
        <v>39.704</v>
      </c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5" t="s">
        <v>396</v>
      </c>
      <c r="B393" s="6">
        <v>2347.046630859375</v>
      </c>
      <c r="C393" s="6">
        <v>4.310451507568359</v>
      </c>
      <c r="D393" s="6">
        <v>-0.255615234375</v>
      </c>
      <c r="E393" s="10">
        <v>40.78</v>
      </c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5" t="s">
        <v>397</v>
      </c>
      <c r="B394" s="6">
        <v>2356.14990234375</v>
      </c>
      <c r="C394" s="6">
        <v>4.6156325340271</v>
      </c>
      <c r="D394" s="6">
        <v>-0.25537109375</v>
      </c>
      <c r="E394" s="10">
        <v>39.166</v>
      </c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5" t="s">
        <v>398</v>
      </c>
      <c r="B395" s="6">
        <v>2357.447509765625</v>
      </c>
      <c r="C395" s="6">
        <v>0.009305213578045368</v>
      </c>
      <c r="D395" s="6">
        <v>-0.255615234375</v>
      </c>
      <c r="E395" s="10">
        <v>39.704</v>
      </c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5" t="s">
        <v>399</v>
      </c>
      <c r="B396" s="6">
        <v>2361.685546875</v>
      </c>
      <c r="C396" s="6">
        <v>3.620485305786133</v>
      </c>
      <c r="D396" s="6">
        <v>-0.255615234375</v>
      </c>
      <c r="E396" s="10">
        <v>40.78</v>
      </c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5" t="s">
        <v>400</v>
      </c>
      <c r="B397" s="6">
        <v>2380.977783203125</v>
      </c>
      <c r="C397" s="6">
        <v>3.043060302734375</v>
      </c>
      <c r="D397" s="6">
        <v>-0.255615234375</v>
      </c>
      <c r="E397" s="10">
        <v>42.932</v>
      </c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5" t="s">
        <v>401</v>
      </c>
      <c r="B398" s="6">
        <v>2392.8125</v>
      </c>
      <c r="C398" s="6">
        <v>0.013440286740660667</v>
      </c>
      <c r="D398" s="6">
        <v>-0.255859375</v>
      </c>
      <c r="E398" s="10">
        <v>41.856</v>
      </c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5" t="s">
        <v>402</v>
      </c>
      <c r="B399" s="6">
        <v>2392.830078125</v>
      </c>
      <c r="C399" s="6">
        <v>0.005840236786752939</v>
      </c>
      <c r="D399" s="6">
        <v>-0.255859375</v>
      </c>
      <c r="E399" s="10">
        <v>41.856</v>
      </c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5" t="s">
        <v>403</v>
      </c>
      <c r="B400" s="6">
        <v>2396.670166015625</v>
      </c>
      <c r="C400" s="6">
        <v>0.0038962087128311396</v>
      </c>
      <c r="D400" s="6">
        <v>-0.255615234375</v>
      </c>
      <c r="E400" s="10">
        <v>40.78</v>
      </c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5" t="s">
        <v>404</v>
      </c>
      <c r="B401" s="6">
        <v>2396.685791015625</v>
      </c>
      <c r="C401" s="6">
        <v>0.00720197195187211</v>
      </c>
      <c r="D401" s="6">
        <v>-0.255615234375</v>
      </c>
      <c r="E401" s="10">
        <v>40.78</v>
      </c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5" t="s">
        <v>405</v>
      </c>
      <c r="B402" s="6">
        <v>2399.97216796875</v>
      </c>
      <c r="C402" s="6">
        <v>3.700495719909668</v>
      </c>
      <c r="D402" s="6">
        <v>-0.255615234375</v>
      </c>
      <c r="E402" s="10">
        <v>39.704</v>
      </c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5" t="s">
        <v>406</v>
      </c>
      <c r="B403" s="6">
        <v>2407.68115234375</v>
      </c>
      <c r="C403" s="6">
        <v>3.955021858215332</v>
      </c>
      <c r="D403" s="6">
        <v>-0.25537109375</v>
      </c>
      <c r="E403" s="10">
        <v>39.704</v>
      </c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5" t="s">
        <v>407</v>
      </c>
      <c r="B404" s="6">
        <v>2408.925048828125</v>
      </c>
      <c r="C404" s="6">
        <v>4.4258551597595215</v>
      </c>
      <c r="D404" s="6">
        <v>-0.255615234375</v>
      </c>
      <c r="E404" s="10">
        <v>39.704</v>
      </c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5" t="s">
        <v>408</v>
      </c>
      <c r="B405" s="6">
        <v>2418.960205078125</v>
      </c>
      <c r="C405" s="6">
        <v>3.320993423461914</v>
      </c>
      <c r="D405" s="6">
        <v>-0.25537109375</v>
      </c>
      <c r="E405" s="10">
        <v>39.704</v>
      </c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5" t="s">
        <v>409</v>
      </c>
      <c r="B406" s="6">
        <v>2431.61083984375</v>
      </c>
      <c r="C406" s="6">
        <v>2.8535568714141846</v>
      </c>
      <c r="D406" s="6">
        <v>-0.255859375</v>
      </c>
      <c r="E406" s="10">
        <v>41.318</v>
      </c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5" t="s">
        <v>410</v>
      </c>
      <c r="B407" s="6">
        <v>2438.16015625</v>
      </c>
      <c r="C407" s="6">
        <v>3.1536941528320312</v>
      </c>
      <c r="D407" s="6">
        <v>-0.255615234375</v>
      </c>
      <c r="E407" s="10">
        <v>42.394</v>
      </c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5" t="s">
        <v>411</v>
      </c>
      <c r="B408" s="6">
        <v>2444.18212890625</v>
      </c>
      <c r="C408" s="6">
        <v>0.008020316250622272</v>
      </c>
      <c r="D408" s="6">
        <v>-0.25537109375</v>
      </c>
      <c r="E408" s="10">
        <v>40.78</v>
      </c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5" t="s">
        <v>412</v>
      </c>
      <c r="B409" s="6">
        <v>2446.656982421875</v>
      </c>
      <c r="C409" s="6">
        <v>0.008311577141284943</v>
      </c>
      <c r="D409" s="6">
        <v>-0.255615234375</v>
      </c>
      <c r="E409" s="10">
        <v>40.242</v>
      </c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5" t="s">
        <v>413</v>
      </c>
      <c r="B410" s="6">
        <v>2446.675048828125</v>
      </c>
      <c r="C410" s="6">
        <v>0.008762810379266739</v>
      </c>
      <c r="D410" s="6">
        <v>-0.255859375</v>
      </c>
      <c r="E410" s="10">
        <v>40.242</v>
      </c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5" t="s">
        <v>414</v>
      </c>
      <c r="B411" s="6">
        <v>2457.49169921875</v>
      </c>
      <c r="C411" s="6">
        <v>4.169663906097412</v>
      </c>
      <c r="D411" s="6">
        <v>-0.25537109375</v>
      </c>
      <c r="E411" s="10">
        <v>38.628</v>
      </c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5" t="s">
        <v>415</v>
      </c>
      <c r="B412" s="6">
        <v>2466.55224609375</v>
      </c>
      <c r="C412" s="6">
        <v>0.006872091442346573</v>
      </c>
      <c r="D412" s="6">
        <v>-0.255859375</v>
      </c>
      <c r="E412" s="10">
        <v>39.166</v>
      </c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5" t="s">
        <v>416</v>
      </c>
      <c r="B413" s="6">
        <v>2471.276611328125</v>
      </c>
      <c r="C413" s="6">
        <v>3.27909517288208</v>
      </c>
      <c r="D413" s="6">
        <v>-0.255615234375</v>
      </c>
      <c r="E413" s="10">
        <v>39.704</v>
      </c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5" t="s">
        <v>417</v>
      </c>
      <c r="B414" s="6">
        <v>2477.73681640625</v>
      </c>
      <c r="C414" s="6">
        <v>3.1630144119262695</v>
      </c>
      <c r="D414" s="6">
        <v>-0.255615234375</v>
      </c>
      <c r="E414" s="10">
        <v>40.242</v>
      </c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5" t="s">
        <v>418</v>
      </c>
      <c r="B415" s="6">
        <v>2484.021484375</v>
      </c>
      <c r="C415" s="6">
        <v>3.2704296112060547</v>
      </c>
      <c r="D415" s="6">
        <v>-0.255615234375</v>
      </c>
      <c r="E415" s="10">
        <v>40.78</v>
      </c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5" t="s">
        <v>419</v>
      </c>
      <c r="B416" s="6">
        <v>2490.32568359375</v>
      </c>
      <c r="C416" s="6">
        <v>2.9311108589172363</v>
      </c>
      <c r="D416" s="6">
        <v>-0.25537109375</v>
      </c>
      <c r="E416" s="10">
        <v>42.932</v>
      </c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5" t="s">
        <v>420</v>
      </c>
      <c r="B417" s="6">
        <v>2494.940185546875</v>
      </c>
      <c r="C417" s="6">
        <v>0.008821243420243263</v>
      </c>
      <c r="D417" s="6">
        <v>-0.255615234375</v>
      </c>
      <c r="E417" s="10">
        <v>42.932</v>
      </c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5" t="s">
        <v>421</v>
      </c>
      <c r="B418" s="6">
        <v>2498.055419921875</v>
      </c>
      <c r="C418" s="6">
        <v>3.7922980785369873</v>
      </c>
      <c r="D418" s="6">
        <v>-0.25537109375</v>
      </c>
      <c r="E418" s="10">
        <v>41.856</v>
      </c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5" t="s">
        <v>422</v>
      </c>
      <c r="B419" s="6">
        <v>2502.959716796875</v>
      </c>
      <c r="C419" s="6">
        <v>0.0068040937185287476</v>
      </c>
      <c r="D419" s="6">
        <v>-0.255615234375</v>
      </c>
      <c r="E419" s="10">
        <v>39.704</v>
      </c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5" t="s">
        <v>423</v>
      </c>
      <c r="B420" s="6">
        <v>2502.9736328125</v>
      </c>
      <c r="C420" s="6">
        <v>0.006039992440491915</v>
      </c>
      <c r="D420" s="6">
        <v>-0.255615234375</v>
      </c>
      <c r="E420" s="10">
        <v>39.704</v>
      </c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5" t="s">
        <v>424</v>
      </c>
      <c r="B421" s="6">
        <v>2505.978515625</v>
      </c>
      <c r="C421" s="6">
        <v>4.1592888832092285</v>
      </c>
      <c r="D421" s="6">
        <v>-0.255615234375</v>
      </c>
      <c r="E421" s="10">
        <v>39.704</v>
      </c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5" t="s">
        <v>425</v>
      </c>
      <c r="B422" s="6">
        <v>2514.3505859375</v>
      </c>
      <c r="C422" s="6">
        <v>4.190351486206055</v>
      </c>
      <c r="D422" s="6">
        <v>-0.255859375</v>
      </c>
      <c r="E422" s="10">
        <v>39.704</v>
      </c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5" t="s">
        <v>426</v>
      </c>
      <c r="B423" s="6">
        <v>2522.399658203125</v>
      </c>
      <c r="C423" s="6">
        <v>3.2723474502563477</v>
      </c>
      <c r="D423" s="6">
        <v>-0.255615234375</v>
      </c>
      <c r="E423" s="10">
        <v>39.704</v>
      </c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5" t="s">
        <v>427</v>
      </c>
      <c r="B424" s="6">
        <v>2535.302001953125</v>
      </c>
      <c r="C424" s="6">
        <v>3.440518856048584</v>
      </c>
      <c r="D424" s="6">
        <v>-0.255615234375</v>
      </c>
      <c r="E424" s="10">
        <v>40.78</v>
      </c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5" t="s">
        <v>428</v>
      </c>
      <c r="B425" s="6">
        <v>2538.485107421875</v>
      </c>
      <c r="C425" s="6">
        <v>0.006277867592871189</v>
      </c>
      <c r="D425" s="6">
        <v>-0.255859375</v>
      </c>
      <c r="E425" s="10">
        <v>41.856</v>
      </c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5" t="s">
        <v>429</v>
      </c>
      <c r="B426" s="6">
        <v>2542.87646484375</v>
      </c>
      <c r="C426" s="6">
        <v>3.071416139602661</v>
      </c>
      <c r="D426" s="6">
        <v>-0.255615234375</v>
      </c>
      <c r="E426" s="10">
        <v>42.932</v>
      </c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5" t="s">
        <v>430</v>
      </c>
      <c r="B427" s="6">
        <v>2549.42578125</v>
      </c>
      <c r="C427" s="6">
        <v>3.650195598602295</v>
      </c>
      <c r="D427" s="6">
        <v>-0.255859375</v>
      </c>
      <c r="E427" s="10">
        <v>41.856</v>
      </c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5" t="s">
        <v>431</v>
      </c>
      <c r="B428" s="6">
        <v>2556.015869140625</v>
      </c>
      <c r="C428" s="6">
        <v>2.980527400970459</v>
      </c>
      <c r="D428" s="6">
        <v>-0.255859375</v>
      </c>
      <c r="E428" s="10">
        <v>41.318</v>
      </c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5" t="s">
        <v>432</v>
      </c>
      <c r="B429" s="6">
        <v>2562.407958984375</v>
      </c>
      <c r="C429" s="6">
        <v>3.360426187515259</v>
      </c>
      <c r="D429" s="6">
        <v>-0.255615234375</v>
      </c>
      <c r="E429" s="10">
        <v>40.78</v>
      </c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5" t="s">
        <v>433</v>
      </c>
      <c r="B430" s="6">
        <v>2568.785400390625</v>
      </c>
      <c r="C430" s="6">
        <v>3.263537883758545</v>
      </c>
      <c r="D430" s="6">
        <v>-0.25537109375</v>
      </c>
      <c r="E430" s="10">
        <v>39.704</v>
      </c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5" t="s">
        <v>434</v>
      </c>
      <c r="B431" s="6">
        <v>2570.455810546875</v>
      </c>
      <c r="C431" s="6">
        <v>0.0058173141442239285</v>
      </c>
      <c r="D431" s="6">
        <v>-0.255859375</v>
      </c>
      <c r="E431" s="10">
        <v>39.704</v>
      </c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5" t="s">
        <v>435</v>
      </c>
      <c r="B432" s="6">
        <v>2577.451416015625</v>
      </c>
      <c r="C432" s="6">
        <v>4.0822906494140625</v>
      </c>
      <c r="D432" s="6">
        <v>-0.25537109375</v>
      </c>
      <c r="E432" s="10">
        <v>39.166</v>
      </c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5" t="s">
        <v>436</v>
      </c>
      <c r="B433" s="6">
        <v>2585.241943359375</v>
      </c>
      <c r="C433" s="6">
        <v>3.1795926094055176</v>
      </c>
      <c r="D433" s="6">
        <v>-0.25537109375</v>
      </c>
      <c r="E433" s="10">
        <v>39.166</v>
      </c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5" t="s">
        <v>437</v>
      </c>
      <c r="B434" s="6">
        <v>2591.952392578125</v>
      </c>
      <c r="C434" s="6">
        <v>3.5896103382110596</v>
      </c>
      <c r="D434" s="6">
        <v>-0.255615234375</v>
      </c>
      <c r="E434" s="10">
        <v>39.704</v>
      </c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5" t="s">
        <v>438</v>
      </c>
      <c r="B435" s="6">
        <v>2598.412353515625</v>
      </c>
      <c r="C435" s="6">
        <v>3.271088123321533</v>
      </c>
      <c r="D435" s="6">
        <v>-0.255615234375</v>
      </c>
      <c r="E435" s="10">
        <v>40.78</v>
      </c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5" t="s">
        <v>439</v>
      </c>
      <c r="B436" s="6">
        <v>2604.736083984375</v>
      </c>
      <c r="C436" s="6">
        <v>3.355245590209961</v>
      </c>
      <c r="D436" s="6">
        <v>-0.255859375</v>
      </c>
      <c r="E436" s="10">
        <v>41.856</v>
      </c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5" t="s">
        <v>440</v>
      </c>
      <c r="B437" s="6">
        <v>2609.31201171875</v>
      </c>
      <c r="C437" s="6">
        <v>0.004636741243302822</v>
      </c>
      <c r="D437" s="6">
        <v>-0.255615234375</v>
      </c>
      <c r="E437" s="10">
        <v>42.394</v>
      </c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5" t="s">
        <v>441</v>
      </c>
      <c r="B438" s="6">
        <v>2615.438720703125</v>
      </c>
      <c r="C438" s="6">
        <v>4.243969440460205</v>
      </c>
      <c r="D438" s="6">
        <v>-0.255615234375</v>
      </c>
      <c r="E438" s="10">
        <v>40.78</v>
      </c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5" t="s">
        <v>442</v>
      </c>
      <c r="B439" s="6">
        <v>2627.70458984375</v>
      </c>
      <c r="C439" s="6">
        <v>0.008317903615534306</v>
      </c>
      <c r="D439" s="6">
        <v>-0.255859375</v>
      </c>
      <c r="E439" s="10">
        <v>39.704</v>
      </c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5" t="s">
        <v>443</v>
      </c>
      <c r="B440" s="6">
        <v>2631.953369140625</v>
      </c>
      <c r="C440" s="6">
        <v>4.943395614624023</v>
      </c>
      <c r="D440" s="6">
        <v>-0.255859375</v>
      </c>
      <c r="E440" s="10">
        <v>39.166</v>
      </c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5" t="s">
        <v>444</v>
      </c>
      <c r="B441" s="6">
        <v>2653.2373046875</v>
      </c>
      <c r="C441" s="6">
        <v>3.150326728820801</v>
      </c>
      <c r="D441" s="6">
        <v>-0.255859375</v>
      </c>
      <c r="E441" s="10">
        <v>39.166</v>
      </c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5" t="s">
        <v>445</v>
      </c>
      <c r="B442" s="6">
        <v>2659.90478515625</v>
      </c>
      <c r="C442" s="6">
        <v>3.568929672241211</v>
      </c>
      <c r="D442" s="6">
        <v>-0.255615234375</v>
      </c>
      <c r="E442" s="10">
        <v>39.704</v>
      </c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5" t="s">
        <v>446</v>
      </c>
      <c r="B443" s="6">
        <v>2666.3427734375</v>
      </c>
      <c r="C443" s="6">
        <v>3.3556160926818848</v>
      </c>
      <c r="D443" s="6">
        <v>-0.255615234375</v>
      </c>
      <c r="E443" s="10">
        <v>40.78</v>
      </c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5" t="s">
        <v>447</v>
      </c>
      <c r="B444" s="6">
        <v>2678.93212890625</v>
      </c>
      <c r="C444" s="6">
        <v>2.8303191661834717</v>
      </c>
      <c r="D444" s="6">
        <v>-0.25537109375</v>
      </c>
      <c r="E444" s="10">
        <v>42.932</v>
      </c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5" t="s">
        <v>448</v>
      </c>
      <c r="B445" s="6">
        <v>2678.9853515625</v>
      </c>
      <c r="C445" s="6">
        <v>0.0074605937115848064</v>
      </c>
      <c r="D445" s="6">
        <v>-0.255859375</v>
      </c>
      <c r="E445" s="10">
        <v>41.856</v>
      </c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5" t="s">
        <v>449</v>
      </c>
      <c r="B446" s="6">
        <v>2679.001708984375</v>
      </c>
      <c r="C446" s="6">
        <v>0.010138972662389278</v>
      </c>
      <c r="D446" s="6">
        <v>-0.255615234375</v>
      </c>
      <c r="E446" s="10">
        <v>41.856</v>
      </c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5" t="s">
        <v>450</v>
      </c>
      <c r="B447" s="6">
        <v>2681.50537109375</v>
      </c>
      <c r="C447" s="6">
        <v>4.124506950378418</v>
      </c>
      <c r="D447" s="6">
        <v>-0.255859375</v>
      </c>
      <c r="E447" s="10">
        <v>40.78</v>
      </c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5" t="s">
        <v>451</v>
      </c>
      <c r="B448" s="6">
        <v>2686.97412109375</v>
      </c>
      <c r="C448" s="6">
        <v>3.8978943824768066</v>
      </c>
      <c r="D448" s="6">
        <v>-0.255615234375</v>
      </c>
      <c r="E448" s="10">
        <v>39.704</v>
      </c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5" t="s">
        <v>452</v>
      </c>
      <c r="B449" s="6">
        <v>2695.37646484375</v>
      </c>
      <c r="C449" s="6">
        <v>4.53693962097168</v>
      </c>
      <c r="D449" s="6">
        <v>-0.255615234375</v>
      </c>
      <c r="E449" s="10">
        <v>39.166</v>
      </c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5" t="s">
        <v>453</v>
      </c>
      <c r="B450" s="6">
        <v>2711.174560546875</v>
      </c>
      <c r="C450" s="6">
        <v>0.0070711118169128895</v>
      </c>
      <c r="D450" s="6">
        <v>-0.255859375</v>
      </c>
      <c r="E450" s="10">
        <v>39.166</v>
      </c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5" t="s">
        <v>454</v>
      </c>
      <c r="B451" s="6">
        <v>2715.802001953125</v>
      </c>
      <c r="C451" s="6">
        <v>3.3002243041992188</v>
      </c>
      <c r="D451" s="6">
        <v>-0.255859375</v>
      </c>
      <c r="E451" s="10">
        <v>39.166</v>
      </c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5" t="s">
        <v>455</v>
      </c>
      <c r="B452" s="6">
        <v>2717.79833984375</v>
      </c>
      <c r="C452" s="6">
        <v>0.00731236906722188</v>
      </c>
      <c r="D452" s="6">
        <v>-0.255615234375</v>
      </c>
      <c r="E452" s="10">
        <v>39.704</v>
      </c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5" t="s">
        <v>456</v>
      </c>
      <c r="B453" s="6">
        <v>2727.4404296875</v>
      </c>
      <c r="C453" s="6">
        <v>3.2238693237304688</v>
      </c>
      <c r="D453" s="6">
        <v>-0.25537109375</v>
      </c>
      <c r="E453" s="10">
        <v>43.47</v>
      </c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5" t="s">
        <v>457</v>
      </c>
      <c r="B454" s="6">
        <v>2733.75390625</v>
      </c>
      <c r="C454" s="6">
        <v>2.965330123901367</v>
      </c>
      <c r="D454" s="6">
        <v>-0.25537109375</v>
      </c>
      <c r="E454" s="10">
        <v>42.932</v>
      </c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5" t="s">
        <v>458</v>
      </c>
      <c r="B455" s="6">
        <v>2737.695556640625</v>
      </c>
      <c r="C455" s="6">
        <v>0.003300739685073495</v>
      </c>
      <c r="D455" s="6">
        <v>-0.255859375</v>
      </c>
      <c r="E455" s="10">
        <v>42.394</v>
      </c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5" t="s">
        <v>459</v>
      </c>
      <c r="B456" s="6">
        <v>2737.70947265625</v>
      </c>
      <c r="C456" s="6">
        <v>0.006091721821576357</v>
      </c>
      <c r="D456" s="6">
        <v>-0.255615234375</v>
      </c>
      <c r="E456" s="10">
        <v>40.78</v>
      </c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5" t="s">
        <v>460</v>
      </c>
      <c r="B457" s="6">
        <v>2740.585693359375</v>
      </c>
      <c r="C457" s="6">
        <v>3.2230100631713867</v>
      </c>
      <c r="D457" s="6">
        <v>-0.25537109375</v>
      </c>
      <c r="E457" s="10">
        <v>40.78</v>
      </c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5" t="s">
        <v>461</v>
      </c>
      <c r="B458" s="6">
        <v>2748.467041015625</v>
      </c>
      <c r="C458" s="6">
        <v>4.33817195892334</v>
      </c>
      <c r="D458" s="6">
        <v>-0.255615234375</v>
      </c>
      <c r="E458" s="10">
        <v>40.78</v>
      </c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5" t="s">
        <v>462</v>
      </c>
      <c r="B459" s="6">
        <v>2749.06787109375</v>
      </c>
      <c r="C459" s="6">
        <v>0.007655162829905748</v>
      </c>
      <c r="D459" s="6">
        <v>-0.255859375</v>
      </c>
      <c r="E459" s="10">
        <v>39.704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5" t="s">
        <v>463</v>
      </c>
      <c r="B460" s="6">
        <v>2757.8623046875</v>
      </c>
      <c r="C460" s="6">
        <v>4.60714864730835</v>
      </c>
      <c r="D460" s="6">
        <v>-0.255859375</v>
      </c>
      <c r="E460" s="10">
        <v>40.78</v>
      </c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5" t="s">
        <v>464</v>
      </c>
      <c r="B461" s="6">
        <v>2776.497802734375</v>
      </c>
      <c r="C461" s="6">
        <v>3.1867475509643555</v>
      </c>
      <c r="D461" s="6">
        <v>-0.255859375</v>
      </c>
      <c r="E461" s="10">
        <v>40.78</v>
      </c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5" t="s">
        <v>465</v>
      </c>
      <c r="B462" s="6">
        <v>2782.882568359375</v>
      </c>
      <c r="C462" s="6">
        <v>3.034313440322876</v>
      </c>
      <c r="D462" s="6">
        <v>-0.255615234375</v>
      </c>
      <c r="E462" s="10">
        <v>41.856</v>
      </c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5" t="s">
        <v>466</v>
      </c>
      <c r="B463" s="6">
        <v>2789.215576171875</v>
      </c>
      <c r="C463" s="6">
        <v>3.0822479724884033</v>
      </c>
      <c r="D463" s="6">
        <v>-0.255859375</v>
      </c>
      <c r="E463" s="10">
        <v>43.47</v>
      </c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5" t="s">
        <v>467</v>
      </c>
      <c r="B464" s="6">
        <v>2795.804931640625</v>
      </c>
      <c r="C464" s="6">
        <v>3.799980878829956</v>
      </c>
      <c r="D464" s="6">
        <v>-0.255615234375</v>
      </c>
      <c r="E464" s="10">
        <v>42.932</v>
      </c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5" t="s">
        <v>468</v>
      </c>
      <c r="B465" s="6">
        <v>2801.596435546875</v>
      </c>
      <c r="C465" s="6">
        <v>0.007879992015659809</v>
      </c>
      <c r="D465" s="6">
        <v>-0.255615234375</v>
      </c>
      <c r="E465" s="10">
        <v>40.78</v>
      </c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5" t="s">
        <v>469</v>
      </c>
      <c r="B466" s="6">
        <v>2801.612060546875</v>
      </c>
      <c r="C466" s="6">
        <v>0.008826416917145252</v>
      </c>
      <c r="D466" s="6">
        <v>-0.255859375</v>
      </c>
      <c r="E466" s="10">
        <v>40.78</v>
      </c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5" t="s">
        <v>470</v>
      </c>
      <c r="B467" s="6">
        <v>2808.979248046875</v>
      </c>
      <c r="C467" s="6">
        <v>3.951657772064209</v>
      </c>
      <c r="D467" s="6">
        <v>-0.255615234375</v>
      </c>
      <c r="E467" s="10">
        <v>39.704</v>
      </c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5" t="s">
        <v>471</v>
      </c>
      <c r="B468" s="6">
        <v>2813.885986328125</v>
      </c>
      <c r="C468" s="6">
        <v>0.006131234113126993</v>
      </c>
      <c r="D468" s="6">
        <v>-0.255615234375</v>
      </c>
      <c r="E468" s="10">
        <v>40.78</v>
      </c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5" t="s">
        <v>472</v>
      </c>
      <c r="B469" s="6">
        <v>2813.8994140625</v>
      </c>
      <c r="C469" s="6">
        <v>0.005942030809819698</v>
      </c>
      <c r="D469" s="6">
        <v>-0.255615234375</v>
      </c>
      <c r="E469" s="10">
        <v>39.704</v>
      </c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5" t="s">
        <v>473</v>
      </c>
      <c r="B470" s="6">
        <v>2828.5673828125</v>
      </c>
      <c r="C470" s="6">
        <v>2.8275773525238037</v>
      </c>
      <c r="D470" s="6">
        <v>-0.255615234375</v>
      </c>
      <c r="E470" s="10">
        <v>39.166</v>
      </c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5" t="s">
        <v>474</v>
      </c>
      <c r="B471" s="6">
        <v>2834.828857421875</v>
      </c>
      <c r="C471" s="6">
        <v>2.874619722366333</v>
      </c>
      <c r="D471" s="6">
        <v>-0.255615234375</v>
      </c>
      <c r="E471" s="10">
        <v>40.78</v>
      </c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5" t="s">
        <v>475</v>
      </c>
      <c r="B472" s="6">
        <v>2841.52490234375</v>
      </c>
      <c r="C472" s="6">
        <v>2.758507251739502</v>
      </c>
      <c r="D472" s="6">
        <v>-0.255615234375</v>
      </c>
      <c r="E472" s="10">
        <v>41.318</v>
      </c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5" t="s">
        <v>476</v>
      </c>
      <c r="B473" s="6">
        <v>2847.8173828125</v>
      </c>
      <c r="C473" s="6">
        <v>3.3299014568328857</v>
      </c>
      <c r="D473" s="6">
        <v>-0.25537109375</v>
      </c>
      <c r="E473" s="10">
        <v>44.008</v>
      </c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5" t="s">
        <v>477</v>
      </c>
      <c r="B474" s="6">
        <v>2854.12890625</v>
      </c>
      <c r="C474" s="6">
        <v>3.3332338333129883</v>
      </c>
      <c r="D474" s="6">
        <v>-0.25537109375</v>
      </c>
      <c r="E474" s="10">
        <v>44.008</v>
      </c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5" t="s">
        <v>478</v>
      </c>
      <c r="B475" s="6">
        <v>2859.254638671875</v>
      </c>
      <c r="C475" s="6">
        <v>2859.254638671875</v>
      </c>
      <c r="D475" s="6">
        <v>0.0</v>
      </c>
      <c r="E475" s="10">
        <v>40.78</v>
      </c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5" t="s">
        <v>479</v>
      </c>
      <c r="B476" s="6">
        <v>2859.254638671875</v>
      </c>
      <c r="C476" s="6">
        <v>2859.254638671875</v>
      </c>
      <c r="D476" s="6">
        <v>0.0</v>
      </c>
      <c r="E476" s="10">
        <v>40.78</v>
      </c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5" t="s">
        <v>480</v>
      </c>
      <c r="B477" s="6">
        <v>2859.254638671875</v>
      </c>
      <c r="C477" s="6">
        <v>2859.254638671875</v>
      </c>
      <c r="D477" s="6">
        <v>0.0</v>
      </c>
      <c r="E477" s="10">
        <v>39.166</v>
      </c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5" t="s">
        <v>481</v>
      </c>
      <c r="B478" s="6">
        <v>2859.254638671875</v>
      </c>
      <c r="C478" s="6">
        <v>2859.254638671875</v>
      </c>
      <c r="D478" s="6">
        <v>0.0</v>
      </c>
      <c r="E478" s="10">
        <v>39.704</v>
      </c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5" t="s">
        <v>482</v>
      </c>
      <c r="B479" s="6">
        <v>2859.254638671875</v>
      </c>
      <c r="C479" s="6">
        <v>2859.254638671875</v>
      </c>
      <c r="D479" s="6">
        <v>0.0</v>
      </c>
      <c r="E479" s="10">
        <v>39.704</v>
      </c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5" t="s">
        <v>483</v>
      </c>
      <c r="B480" s="6">
        <v>2890.357177734375</v>
      </c>
      <c r="C480" s="6">
        <v>3.1153154373168945</v>
      </c>
      <c r="D480" s="6">
        <v>-0.255615234375</v>
      </c>
      <c r="E480" s="10">
        <v>39.166</v>
      </c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5" t="s">
        <v>484</v>
      </c>
      <c r="B481" s="6">
        <v>2909.488525390625</v>
      </c>
      <c r="C481" s="6">
        <v>3.238053798675537</v>
      </c>
      <c r="D481" s="6">
        <v>-0.255615234375</v>
      </c>
      <c r="E481" s="10">
        <v>41.856</v>
      </c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5" t="s">
        <v>485</v>
      </c>
      <c r="B482" s="6">
        <v>2915.818359375</v>
      </c>
      <c r="C482" s="6">
        <v>3.258542776107788</v>
      </c>
      <c r="D482" s="6">
        <v>-0.255859375</v>
      </c>
      <c r="E482" s="10">
        <v>41.856</v>
      </c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5" t="s">
        <v>486</v>
      </c>
      <c r="B483" s="6">
        <v>2919.5263671875</v>
      </c>
      <c r="C483" s="6">
        <v>0.007679446134716272</v>
      </c>
      <c r="D483" s="6">
        <v>-0.255859375</v>
      </c>
      <c r="E483" s="10">
        <v>40.78</v>
      </c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5" t="s">
        <v>487</v>
      </c>
      <c r="B484" s="6">
        <v>2919.537841796875</v>
      </c>
      <c r="C484" s="6">
        <v>0.008385689929127693</v>
      </c>
      <c r="D484" s="6">
        <v>-0.255859375</v>
      </c>
      <c r="E484" s="10">
        <v>41.318</v>
      </c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5" t="s">
        <v>488</v>
      </c>
      <c r="B485" s="6">
        <v>2921.5341796875</v>
      </c>
      <c r="C485" s="6">
        <v>3.167727470397949</v>
      </c>
      <c r="D485" s="6">
        <v>-0.255615234375</v>
      </c>
      <c r="E485" s="10">
        <v>40.78</v>
      </c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5" t="s">
        <v>489</v>
      </c>
      <c r="B486" s="6">
        <v>2927.899658203125</v>
      </c>
      <c r="C486" s="6">
        <v>4.634857654571533</v>
      </c>
      <c r="D486" s="6">
        <v>-0.25537109375</v>
      </c>
      <c r="E486" s="10">
        <v>40.242</v>
      </c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5" t="s">
        <v>490</v>
      </c>
      <c r="B487" s="6">
        <v>2936.48291015625</v>
      </c>
      <c r="C487" s="6">
        <v>4.275100231170654</v>
      </c>
      <c r="D487" s="6">
        <v>-0.255615234375</v>
      </c>
      <c r="E487" s="10">
        <v>39.704</v>
      </c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5" t="s">
        <v>491</v>
      </c>
      <c r="B488" s="6">
        <v>2958.003662109375</v>
      </c>
      <c r="C488" s="6">
        <v>3.6028006076812744</v>
      </c>
      <c r="D488" s="6">
        <v>-0.255615234375</v>
      </c>
      <c r="E488" s="10">
        <v>39.166</v>
      </c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5" t="s">
        <v>492</v>
      </c>
      <c r="B489" s="6">
        <v>2964.60498046875</v>
      </c>
      <c r="C489" s="6">
        <v>3.014042377471924</v>
      </c>
      <c r="D489" s="6">
        <v>-0.25537109375</v>
      </c>
      <c r="E489" s="10">
        <v>41.318</v>
      </c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5" t="s">
        <v>493</v>
      </c>
      <c r="B490" s="6">
        <v>2970.987548828125</v>
      </c>
      <c r="C490" s="6">
        <v>3.2466909885406494</v>
      </c>
      <c r="D490" s="6">
        <v>-0.255859375</v>
      </c>
      <c r="E490" s="10">
        <v>42.932</v>
      </c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5" t="s">
        <v>494</v>
      </c>
      <c r="B491" s="6">
        <v>2984.69140625</v>
      </c>
      <c r="C491" s="6">
        <v>3.9461019039154053</v>
      </c>
      <c r="D491" s="6">
        <v>-0.25537109375</v>
      </c>
      <c r="E491" s="10">
        <v>40.78</v>
      </c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5" t="s">
        <v>495</v>
      </c>
      <c r="B492" s="6">
        <v>3001.68505859375</v>
      </c>
      <c r="C492" s="6">
        <v>3.5286130905151367</v>
      </c>
      <c r="D492" s="6">
        <v>-0.255615234375</v>
      </c>
      <c r="E492" s="10">
        <v>39.704</v>
      </c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5" t="s">
        <v>496</v>
      </c>
      <c r="B493" s="6">
        <v>3009.75830078125</v>
      </c>
      <c r="C493" s="6">
        <v>0.007512000855058432</v>
      </c>
      <c r="D493" s="6">
        <v>-0.255615234375</v>
      </c>
      <c r="E493" s="10">
        <v>39.704</v>
      </c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5" t="s">
        <v>497</v>
      </c>
      <c r="B494" s="6">
        <v>3022.720947265625</v>
      </c>
      <c r="C494" s="6">
        <v>3.9228734970092773</v>
      </c>
      <c r="D494" s="6">
        <v>-0.25537109375</v>
      </c>
      <c r="E494" s="10">
        <v>41.856</v>
      </c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5" t="s">
        <v>498</v>
      </c>
      <c r="B495" s="6">
        <v>3029.0595703125</v>
      </c>
      <c r="C495" s="6">
        <v>3.3359274864196777</v>
      </c>
      <c r="D495" s="6">
        <v>-0.255615234375</v>
      </c>
      <c r="E495" s="10">
        <v>41.318</v>
      </c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5" t="s">
        <v>499</v>
      </c>
      <c r="B496" s="6">
        <v>3035.349853515625</v>
      </c>
      <c r="C496" s="6">
        <v>2.999502420425415</v>
      </c>
      <c r="D496" s="6">
        <v>-0.255615234375</v>
      </c>
      <c r="E496" s="10">
        <v>40.78</v>
      </c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5" t="s">
        <v>500</v>
      </c>
      <c r="B497" s="6">
        <v>3041.77490234375</v>
      </c>
      <c r="C497" s="6">
        <v>3.487604856491089</v>
      </c>
      <c r="D497" s="6">
        <v>-0.25537109375</v>
      </c>
      <c r="E497" s="10">
        <v>40.78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5" t="s">
        <v>501</v>
      </c>
      <c r="B498" s="6">
        <v>3048.357666015625</v>
      </c>
      <c r="C498" s="6">
        <v>3.2885947227478027</v>
      </c>
      <c r="D498" s="6">
        <v>-0.255615234375</v>
      </c>
      <c r="E498" s="10">
        <v>40.78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5" t="s">
        <v>502</v>
      </c>
      <c r="B499" s="6">
        <v>3053.02392578125</v>
      </c>
      <c r="C499" s="6">
        <v>0.005940808914601803</v>
      </c>
      <c r="D499" s="6">
        <v>-0.255615234375</v>
      </c>
      <c r="E499" s="10">
        <v>39.704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5" t="s">
        <v>503</v>
      </c>
      <c r="B500" s="6">
        <v>3053.040771484375</v>
      </c>
      <c r="C500" s="6">
        <v>0.008062847889959812</v>
      </c>
      <c r="D500" s="6">
        <v>-0.255859375</v>
      </c>
      <c r="E500" s="10">
        <v>39.704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5" t="s">
        <v>504</v>
      </c>
      <c r="B501" s="6">
        <v>3054.441162109375</v>
      </c>
      <c r="C501" s="6">
        <v>3.2952780723571777</v>
      </c>
      <c r="D501" s="6">
        <v>-0.25537109375</v>
      </c>
      <c r="E501" s="10">
        <v>40.242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5" t="s">
        <v>505</v>
      </c>
      <c r="B502" s="6">
        <v>3061.182861328125</v>
      </c>
      <c r="C502" s="6">
        <v>3.2314095497131348</v>
      </c>
      <c r="D502" s="6">
        <v>-0.255615234375</v>
      </c>
      <c r="E502" s="10">
        <v>39.704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5" t="s">
        <v>506</v>
      </c>
      <c r="B503" s="6">
        <v>3073.975341796875</v>
      </c>
      <c r="C503" s="6">
        <v>3.141979694366455</v>
      </c>
      <c r="D503" s="6">
        <v>-0.255615234375</v>
      </c>
      <c r="E503" s="10">
        <v>39.704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5" t="s">
        <v>507</v>
      </c>
      <c r="B504" s="6">
        <v>3080.534423828125</v>
      </c>
      <c r="C504" s="6">
        <v>3.159541368484497</v>
      </c>
      <c r="D504" s="6">
        <v>-0.25537109375</v>
      </c>
      <c r="E504" s="10">
        <v>40.242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5" t="s">
        <v>508</v>
      </c>
      <c r="B505" s="6">
        <v>3086.775390625</v>
      </c>
      <c r="C505" s="6">
        <v>3.0259385108947754</v>
      </c>
      <c r="D505" s="6">
        <v>-0.255615234375</v>
      </c>
      <c r="E505" s="10">
        <v>42.394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5" t="s">
        <v>509</v>
      </c>
      <c r="B506" s="6">
        <v>3093.15185546875</v>
      </c>
      <c r="C506" s="6">
        <v>3.3948986530303955</v>
      </c>
      <c r="D506" s="6">
        <v>-0.255615234375</v>
      </c>
      <c r="E506" s="10">
        <v>41.856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5" t="s">
        <v>510</v>
      </c>
      <c r="B507" s="6">
        <v>3099.831787109375</v>
      </c>
      <c r="C507" s="6">
        <v>3.0759778022766113</v>
      </c>
      <c r="D507" s="6">
        <v>-0.255859375</v>
      </c>
      <c r="E507" s="10">
        <v>40.78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5" t="s">
        <v>511</v>
      </c>
      <c r="B508" s="6">
        <v>3100.702392578125</v>
      </c>
      <c r="C508" s="6">
        <v>0.006279618013650179</v>
      </c>
      <c r="D508" s="6">
        <v>-0.255615234375</v>
      </c>
      <c r="E508" s="10">
        <v>40.78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5" t="s">
        <v>512</v>
      </c>
      <c r="B509" s="6">
        <v>3105.81982421875</v>
      </c>
      <c r="C509" s="6">
        <v>3.2705957889556885</v>
      </c>
      <c r="D509" s="6">
        <v>-0.255615234375</v>
      </c>
      <c r="E509" s="10">
        <v>40.78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5" t="s">
        <v>513</v>
      </c>
      <c r="B510" s="6">
        <v>3117.868896484375</v>
      </c>
      <c r="C510" s="6">
        <v>2.8846704959869385</v>
      </c>
      <c r="D510" s="6">
        <v>-0.255615234375</v>
      </c>
      <c r="E510" s="10">
        <v>39.704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5" t="s">
        <v>514</v>
      </c>
      <c r="B511" s="6">
        <v>3124.50244140625</v>
      </c>
      <c r="C511" s="6">
        <v>3.8477330207824707</v>
      </c>
      <c r="D511" s="6">
        <v>-0.25537109375</v>
      </c>
      <c r="E511" s="10">
        <v>39.166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5" t="s">
        <v>515</v>
      </c>
      <c r="B512" s="6">
        <v>3131.0263671875</v>
      </c>
      <c r="C512" s="6">
        <v>3131.0263671875</v>
      </c>
      <c r="D512" s="6">
        <v>0.0</v>
      </c>
      <c r="E512" s="10">
        <v>39.704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5" t="s">
        <v>516</v>
      </c>
      <c r="B513" s="6">
        <v>3156.55078125</v>
      </c>
      <c r="C513" s="6">
        <v>3.2431931495666504</v>
      </c>
      <c r="D513" s="6">
        <v>-0.255615234375</v>
      </c>
      <c r="E513" s="10">
        <v>41.318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5" t="s">
        <v>517</v>
      </c>
      <c r="B514" s="6">
        <v>3162.91650390625</v>
      </c>
      <c r="C514" s="6">
        <v>3.053609609603882</v>
      </c>
      <c r="D514" s="6">
        <v>-0.255859375</v>
      </c>
      <c r="E514" s="10">
        <v>40.242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5" t="s">
        <v>518</v>
      </c>
      <c r="B515" s="6">
        <v>3175.58251953125</v>
      </c>
      <c r="C515" s="6">
        <v>2.990621566772461</v>
      </c>
      <c r="D515" s="6">
        <v>-0.255615234375</v>
      </c>
      <c r="E515" s="10">
        <v>39.704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5" t="s">
        <v>519</v>
      </c>
      <c r="B516" s="6">
        <v>3178.25048828125</v>
      </c>
      <c r="C516" s="6">
        <v>0.012340450659394264</v>
      </c>
      <c r="D516" s="6">
        <v>-0.255859375</v>
      </c>
      <c r="E516" s="10">
        <v>39.704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5" t="s">
        <v>520</v>
      </c>
      <c r="B517" s="6">
        <v>3192.232177734375</v>
      </c>
      <c r="C517" s="6">
        <v>2.8760006427764893</v>
      </c>
      <c r="D517" s="6">
        <v>-0.25537109375</v>
      </c>
      <c r="E517" s="10">
        <v>37.552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5" t="s">
        <v>521</v>
      </c>
      <c r="B518" s="6">
        <v>3198.618408203125</v>
      </c>
      <c r="C518" s="6">
        <v>3.446716070175171</v>
      </c>
      <c r="D518" s="6">
        <v>-0.25537109375</v>
      </c>
      <c r="E518" s="10">
        <v>38.628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5" t="s">
        <v>522</v>
      </c>
      <c r="B519" s="6">
        <v>3205.364013671875</v>
      </c>
      <c r="C519" s="6">
        <v>3.2713656425476074</v>
      </c>
      <c r="D519" s="6">
        <v>-0.255615234375</v>
      </c>
      <c r="E519" s="10">
        <v>38.628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5" t="s">
        <v>523</v>
      </c>
      <c r="B520" s="6">
        <v>3211.58056640625</v>
      </c>
      <c r="C520" s="6">
        <v>3.1825003623962402</v>
      </c>
      <c r="D520" s="6">
        <v>-0.255859375</v>
      </c>
      <c r="E520" s="10">
        <v>39.166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5" t="s">
        <v>524</v>
      </c>
      <c r="B521" s="6">
        <v>3224.138427734375</v>
      </c>
      <c r="C521" s="6">
        <v>3.5634891986846924</v>
      </c>
      <c r="D521" s="6">
        <v>-0.25537109375</v>
      </c>
      <c r="E521" s="10">
        <v>38.628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5" t="s">
        <v>525</v>
      </c>
      <c r="B522" s="6">
        <v>3230.521484375</v>
      </c>
      <c r="C522" s="6">
        <v>3.2591216564178467</v>
      </c>
      <c r="D522" s="6">
        <v>-0.255615234375</v>
      </c>
      <c r="E522" s="10">
        <v>38.628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5" t="s">
        <v>526</v>
      </c>
      <c r="B523" s="6">
        <v>3236.87939453125</v>
      </c>
      <c r="C523" s="6">
        <v>3.2671854496002197</v>
      </c>
      <c r="D523" s="6">
        <v>-0.255615234375</v>
      </c>
      <c r="E523" s="10">
        <v>39.166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5" t="s">
        <v>527</v>
      </c>
      <c r="B524" s="6">
        <v>3254.85888671875</v>
      </c>
      <c r="C524" s="6">
        <v>3.2697508335113525</v>
      </c>
      <c r="D524" s="6">
        <v>-0.25537109375</v>
      </c>
      <c r="E524" s="10">
        <v>37.014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5" t="s">
        <v>528</v>
      </c>
      <c r="B525" s="6">
        <v>3267.530029296875</v>
      </c>
      <c r="C525" s="6">
        <v>3.548417091369629</v>
      </c>
      <c r="D525" s="6">
        <v>-0.255859375</v>
      </c>
      <c r="E525" s="10">
        <v>37.014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5" t="s">
        <v>529</v>
      </c>
      <c r="B526" s="6">
        <v>3274.280517578125</v>
      </c>
      <c r="C526" s="6">
        <v>3.067033290863037</v>
      </c>
      <c r="D526" s="6">
        <v>-0.255615234375</v>
      </c>
      <c r="E526" s="10">
        <v>37.014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5" t="s">
        <v>530</v>
      </c>
      <c r="B527" s="6">
        <v>3286.10986328125</v>
      </c>
      <c r="C527" s="6">
        <v>3.2269279956817627</v>
      </c>
      <c r="D527" s="6">
        <v>-0.255859375</v>
      </c>
      <c r="E527" s="10">
        <v>38.09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5" t="s">
        <v>531</v>
      </c>
      <c r="B528" s="6">
        <v>3291.398681640625</v>
      </c>
      <c r="C528" s="6">
        <v>2.8226511478424072</v>
      </c>
      <c r="D528" s="6">
        <v>-0.255615234375</v>
      </c>
      <c r="E528" s="10">
        <v>38.628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5" t="s">
        <v>532</v>
      </c>
      <c r="B529" s="6">
        <v>3297.7958984375</v>
      </c>
      <c r="C529" s="6">
        <v>3.35036563873291</v>
      </c>
      <c r="D529" s="6">
        <v>-0.25537109375</v>
      </c>
      <c r="E529" s="10">
        <v>37.552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5" t="s">
        <v>533</v>
      </c>
      <c r="B530" s="6">
        <v>3304.202392578125</v>
      </c>
      <c r="C530" s="6">
        <v>2.864990711212158</v>
      </c>
      <c r="D530" s="6">
        <v>-0.255615234375</v>
      </c>
      <c r="E530" s="10">
        <v>37.552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5" t="s">
        <v>534</v>
      </c>
      <c r="B531" s="6">
        <v>3310.696044921875</v>
      </c>
      <c r="C531" s="6">
        <v>3.626713991165161</v>
      </c>
      <c r="D531" s="6">
        <v>-0.255859375</v>
      </c>
      <c r="E531" s="10">
        <v>38.09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5" t="s">
        <v>535</v>
      </c>
      <c r="B532" s="6">
        <v>3314.8193359375</v>
      </c>
      <c r="C532" s="6">
        <v>0.010507210157811642</v>
      </c>
      <c r="D532" s="6">
        <v>-0.255859375</v>
      </c>
      <c r="E532" s="10">
        <v>35.4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5" t="s">
        <v>536</v>
      </c>
      <c r="B533" s="6">
        <v>3330.708251953125</v>
      </c>
      <c r="C533" s="6">
        <v>3.415546417236328</v>
      </c>
      <c r="D533" s="6">
        <v>-0.255615234375</v>
      </c>
      <c r="E533" s="10">
        <v>36.476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5" t="s">
        <v>537</v>
      </c>
      <c r="B534" s="6">
        <v>3337.2587890625</v>
      </c>
      <c r="C534" s="6">
        <v>3.4176523685455322</v>
      </c>
      <c r="D534" s="6">
        <v>-0.255615234375</v>
      </c>
      <c r="E534" s="10">
        <v>36.476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5" t="s">
        <v>538</v>
      </c>
      <c r="B535" s="6">
        <v>3349.661865234375</v>
      </c>
      <c r="C535" s="6">
        <v>3.229447364807129</v>
      </c>
      <c r="D535" s="6">
        <v>-0.255859375</v>
      </c>
      <c r="E535" s="10">
        <v>39.166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5" t="s">
        <v>539</v>
      </c>
      <c r="B536" s="6">
        <v>3356.177978515625</v>
      </c>
      <c r="C536" s="6">
        <v>3.7745203971862793</v>
      </c>
      <c r="D536" s="6">
        <v>-0.25537109375</v>
      </c>
      <c r="E536" s="10">
        <v>39.704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5" t="s">
        <v>540</v>
      </c>
      <c r="B537" s="6">
        <v>3362.775146484375</v>
      </c>
      <c r="C537" s="6">
        <v>3.0381994247436523</v>
      </c>
      <c r="D537" s="6">
        <v>-0.255615234375</v>
      </c>
      <c r="E537" s="10">
        <v>38.628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5" t="s">
        <v>541</v>
      </c>
      <c r="B538" s="6">
        <v>3369.079833984375</v>
      </c>
      <c r="C538" s="6">
        <v>2.829580783843994</v>
      </c>
      <c r="D538" s="6">
        <v>-0.255615234375</v>
      </c>
      <c r="E538" s="10">
        <v>37.552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5" t="s">
        <v>542</v>
      </c>
      <c r="B539" s="6">
        <v>3381.627685546875</v>
      </c>
      <c r="C539" s="6">
        <v>0.014436032623052597</v>
      </c>
      <c r="D539" s="6">
        <v>-0.255615234375</v>
      </c>
      <c r="E539" s="10">
        <v>37.552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5" t="s">
        <v>543</v>
      </c>
      <c r="B540" s="6">
        <v>3381.644775390625</v>
      </c>
      <c r="C540" s="6">
        <v>0.00810917653143406</v>
      </c>
      <c r="D540" s="6">
        <v>-0.255615234375</v>
      </c>
      <c r="E540" s="10">
        <v>37.014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5" t="s">
        <v>544</v>
      </c>
      <c r="B541" s="6">
        <v>3387.6552734375</v>
      </c>
      <c r="C541" s="6">
        <v>2.8550143241882324</v>
      </c>
      <c r="D541" s="6">
        <v>-0.255859375</v>
      </c>
      <c r="E541" s="10">
        <v>36.476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5" t="s">
        <v>545</v>
      </c>
      <c r="B542" s="6">
        <v>3394.355712890625</v>
      </c>
      <c r="C542" s="6">
        <v>3.1659815311431885</v>
      </c>
      <c r="D542" s="6">
        <v>-0.25537109375</v>
      </c>
      <c r="E542" s="10">
        <v>36.476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5" t="s">
        <v>546</v>
      </c>
      <c r="B543" s="6">
        <v>3400.753173828125</v>
      </c>
      <c r="C543" s="6">
        <v>2.752943754196167</v>
      </c>
      <c r="D543" s="6">
        <v>-0.25537109375</v>
      </c>
      <c r="E543" s="10">
        <v>36.476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5" t="s">
        <v>547</v>
      </c>
      <c r="B544" s="6">
        <v>3407.0361328125</v>
      </c>
      <c r="C544" s="6">
        <v>3.1601293087005615</v>
      </c>
      <c r="D544" s="6">
        <v>-0.25537109375</v>
      </c>
      <c r="E544" s="10">
        <v>37.552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5" t="s">
        <v>548</v>
      </c>
      <c r="B545" s="6">
        <v>3413.7275390625</v>
      </c>
      <c r="C545" s="6">
        <v>2.9984631538391113</v>
      </c>
      <c r="D545" s="6">
        <v>-0.255615234375</v>
      </c>
      <c r="E545" s="10">
        <v>38.628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5" t="s">
        <v>549</v>
      </c>
      <c r="B546" s="6">
        <v>3419.98828125</v>
      </c>
      <c r="C546" s="6">
        <v>3.370907783508301</v>
      </c>
      <c r="D546" s="6">
        <v>-0.255859375</v>
      </c>
      <c r="E546" s="10">
        <v>39.166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5" t="s">
        <v>550</v>
      </c>
      <c r="B547" s="6">
        <v>3426.261962890625</v>
      </c>
      <c r="C547" s="6">
        <v>3.3083431720733643</v>
      </c>
      <c r="D547" s="6">
        <v>-0.255615234375</v>
      </c>
      <c r="E547" s="10">
        <v>39.166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5" t="s">
        <v>551</v>
      </c>
      <c r="B548" s="6">
        <v>3439.0908203125</v>
      </c>
      <c r="C548" s="6">
        <v>3.39642071723938</v>
      </c>
      <c r="D548" s="6">
        <v>-0.255615234375</v>
      </c>
      <c r="E548" s="10">
        <v>38.09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5" t="s">
        <v>552</v>
      </c>
      <c r="B549" s="6">
        <v>3445.469482421875</v>
      </c>
      <c r="C549" s="6">
        <v>3.153088092803955</v>
      </c>
      <c r="D549" s="6">
        <v>-0.25537109375</v>
      </c>
      <c r="E549" s="10">
        <v>38.628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5" t="s">
        <v>553</v>
      </c>
      <c r="B550" s="6">
        <v>3451.742919921875</v>
      </c>
      <c r="C550" s="6">
        <v>3.2725460529327393</v>
      </c>
      <c r="D550" s="6">
        <v>-0.25537109375</v>
      </c>
      <c r="E550" s="10">
        <v>37.552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5" t="s">
        <v>554</v>
      </c>
      <c r="B551" s="6">
        <v>3452.087158203125</v>
      </c>
      <c r="C551" s="6">
        <v>0.007775960490107536</v>
      </c>
      <c r="D551" s="6">
        <v>-0.25537109375</v>
      </c>
      <c r="E551" s="10">
        <v>37.014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5" t="s">
        <v>555</v>
      </c>
      <c r="B552" s="6">
        <v>3458.05859375</v>
      </c>
      <c r="C552" s="6">
        <v>2.9814932346343994</v>
      </c>
      <c r="D552" s="6">
        <v>-0.255859375</v>
      </c>
      <c r="E552" s="10">
        <v>37.014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5" t="s">
        <v>556</v>
      </c>
      <c r="B553" s="6">
        <v>3464.449462890625</v>
      </c>
      <c r="C553" s="6">
        <v>3.4659504890441895</v>
      </c>
      <c r="D553" s="6">
        <v>-0.255615234375</v>
      </c>
      <c r="E553" s="10">
        <v>36.476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5" t="s">
        <v>557</v>
      </c>
      <c r="B554" s="6">
        <v>3470.831298828125</v>
      </c>
      <c r="C554" s="6">
        <v>2.8464648723602295</v>
      </c>
      <c r="D554" s="6">
        <v>-0.255615234375</v>
      </c>
      <c r="E554" s="10">
        <v>36.476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5" t="s">
        <v>558</v>
      </c>
      <c r="B555" s="6">
        <v>3477.318603515625</v>
      </c>
      <c r="C555" s="6">
        <v>3.301323652267456</v>
      </c>
      <c r="D555" s="6">
        <v>-0.255859375</v>
      </c>
      <c r="E555" s="10">
        <v>38.09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5" t="s">
        <v>559</v>
      </c>
      <c r="B556" s="6">
        <v>3483.39990234375</v>
      </c>
      <c r="C556" s="6">
        <v>3.1741132736206055</v>
      </c>
      <c r="D556" s="6">
        <v>-0.255615234375</v>
      </c>
      <c r="E556" s="10">
        <v>39.704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5" t="s">
        <v>560</v>
      </c>
      <c r="B557" s="6">
        <v>3495.910888671875</v>
      </c>
      <c r="C557" s="6">
        <v>3.42034649848938</v>
      </c>
      <c r="D557" s="6">
        <v>-0.25537109375</v>
      </c>
      <c r="E557" s="10">
        <v>38.09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5" t="s">
        <v>561</v>
      </c>
      <c r="B558" s="6">
        <v>3501.281494140625</v>
      </c>
      <c r="C558" s="6">
        <v>0.014311512932181358</v>
      </c>
      <c r="D558" s="6">
        <v>-0.255859375</v>
      </c>
      <c r="E558" s="10">
        <v>37.552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5" t="s">
        <v>562</v>
      </c>
      <c r="B559" s="6">
        <v>3509.967041015625</v>
      </c>
      <c r="C559" s="6">
        <v>3.3668391704559326</v>
      </c>
      <c r="D559" s="6">
        <v>-0.255859375</v>
      </c>
      <c r="E559" s="10">
        <v>36.476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5" t="s">
        <v>563</v>
      </c>
      <c r="B560" s="6">
        <v>3516.363037109375</v>
      </c>
      <c r="C560" s="6">
        <v>2.9189703464508057</v>
      </c>
      <c r="D560" s="6">
        <v>-0.255615234375</v>
      </c>
      <c r="E560" s="10">
        <v>37.552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5" t="s">
        <v>564</v>
      </c>
      <c r="B561" s="6">
        <v>3522.63623046875</v>
      </c>
      <c r="C561" s="6">
        <v>3.2609951496124268</v>
      </c>
      <c r="D561" s="6">
        <v>-0.25537109375</v>
      </c>
      <c r="E561" s="10">
        <v>38.628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5" t="s">
        <v>565</v>
      </c>
      <c r="B562" s="6">
        <v>3527.273681640625</v>
      </c>
      <c r="C562" s="6">
        <v>0.009237002581357956</v>
      </c>
      <c r="D562" s="6">
        <v>-0.25537109375</v>
      </c>
      <c r="E562" s="10">
        <v>39.704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5" t="s">
        <v>566</v>
      </c>
      <c r="B563" s="6">
        <v>3533.096923828125</v>
      </c>
      <c r="C563" s="6">
        <v>3.2894327640533447</v>
      </c>
      <c r="D563" s="6">
        <v>-0.25537109375</v>
      </c>
      <c r="E563" s="10">
        <v>40.78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5" t="s">
        <v>567</v>
      </c>
      <c r="B564" s="6">
        <v>3539.33740234375</v>
      </c>
      <c r="C564" s="6">
        <v>3.0663788318634033</v>
      </c>
      <c r="D564" s="6">
        <v>-0.255615234375</v>
      </c>
      <c r="E564" s="10">
        <v>42.394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5" t="s">
        <v>568</v>
      </c>
      <c r="B565" s="6">
        <v>3548.83935546875</v>
      </c>
      <c r="C565" s="6">
        <v>3.4584081172943115</v>
      </c>
      <c r="D565" s="6">
        <v>-0.255859375</v>
      </c>
      <c r="E565" s="10">
        <v>39.166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5" t="s">
        <v>569</v>
      </c>
      <c r="B566" s="6">
        <v>3555.445068359375</v>
      </c>
      <c r="C566" s="6">
        <v>3.5653746128082275</v>
      </c>
      <c r="D566" s="6">
        <v>-0.255859375</v>
      </c>
      <c r="E566" s="10">
        <v>38.628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5" t="s">
        <v>570</v>
      </c>
      <c r="B567" s="6">
        <v>3561.787841796875</v>
      </c>
      <c r="C567" s="6">
        <v>2.9420483112335205</v>
      </c>
      <c r="D567" s="6">
        <v>-0.255859375</v>
      </c>
      <c r="E567" s="10">
        <v>37.552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5" t="s">
        <v>571</v>
      </c>
      <c r="B568" s="6">
        <v>3564.062744140625</v>
      </c>
      <c r="C568" s="6">
        <v>3.3763234615325928</v>
      </c>
      <c r="D568" s="6">
        <v>-0.255615234375</v>
      </c>
      <c r="E568" s="10">
        <v>38.628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5" t="s">
        <v>572</v>
      </c>
      <c r="B569" s="6">
        <v>3570.7490234375</v>
      </c>
      <c r="C569" s="6">
        <v>3.137968063354492</v>
      </c>
      <c r="D569" s="6">
        <v>-0.255859375</v>
      </c>
      <c r="E569" s="10">
        <v>38.628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5" t="s">
        <v>573</v>
      </c>
      <c r="B570" s="6">
        <v>3577.043701171875</v>
      </c>
      <c r="C570" s="6">
        <v>3.4498255252838135</v>
      </c>
      <c r="D570" s="6">
        <v>-0.255615234375</v>
      </c>
      <c r="E570" s="10">
        <v>37.552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5" t="s">
        <v>574</v>
      </c>
      <c r="B571" s="6">
        <v>3590.01025390625</v>
      </c>
      <c r="C571" s="6">
        <v>2.7589662075042725</v>
      </c>
      <c r="D571" s="6">
        <v>-0.255859375</v>
      </c>
      <c r="E571" s="10">
        <v>39.704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5" t="s">
        <v>575</v>
      </c>
      <c r="B572" s="6">
        <v>3596.239501953125</v>
      </c>
      <c r="C572" s="6">
        <v>3.166809320449829</v>
      </c>
      <c r="D572" s="6">
        <v>-0.255615234375</v>
      </c>
      <c r="E572" s="10">
        <v>39.704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5" t="s">
        <v>576</v>
      </c>
      <c r="B573" s="6">
        <v>3602.73193359375</v>
      </c>
      <c r="C573" s="6">
        <v>3.260939121246338</v>
      </c>
      <c r="D573" s="6">
        <v>-0.25537109375</v>
      </c>
      <c r="E573" s="10">
        <v>38.628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5" t="s">
        <v>577</v>
      </c>
      <c r="B574" s="6">
        <v>3609.127685546875</v>
      </c>
      <c r="C574" s="6">
        <v>3.146247386932373</v>
      </c>
      <c r="D574" s="6">
        <v>-0.255615234375</v>
      </c>
      <c r="E574" s="10">
        <v>37.552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5" t="s">
        <v>578</v>
      </c>
      <c r="B575" s="6">
        <v>3615.42626953125</v>
      </c>
      <c r="C575" s="6">
        <v>3.4117331504821777</v>
      </c>
      <c r="D575" s="6">
        <v>-0.255615234375</v>
      </c>
      <c r="E575" s="10">
        <v>37.552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5" t="s">
        <v>579</v>
      </c>
      <c r="B576" s="6">
        <v>3622.08642578125</v>
      </c>
      <c r="C576" s="6">
        <v>3.2685494422912598</v>
      </c>
      <c r="D576" s="6">
        <v>-0.255615234375</v>
      </c>
      <c r="E576" s="10">
        <v>37.552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5" t="s">
        <v>580</v>
      </c>
      <c r="B577" s="6">
        <v>3628.389892578125</v>
      </c>
      <c r="C577" s="6">
        <v>2.832383871078491</v>
      </c>
      <c r="D577" s="6">
        <v>-0.25537109375</v>
      </c>
      <c r="E577" s="10">
        <v>38.09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5" t="s">
        <v>581</v>
      </c>
      <c r="B578" s="6">
        <v>3629.47509765625</v>
      </c>
      <c r="C578" s="6">
        <v>0.007675436791032553</v>
      </c>
      <c r="D578" s="6">
        <v>-0.255859375</v>
      </c>
      <c r="E578" s="10">
        <v>38.09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5" t="s">
        <v>582</v>
      </c>
      <c r="B579" s="6">
        <v>3629.491943359375</v>
      </c>
      <c r="C579" s="6">
        <v>0.007930350489914417</v>
      </c>
      <c r="D579" s="6">
        <v>-0.255615234375</v>
      </c>
      <c r="E579" s="10">
        <v>37.014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5" t="s">
        <v>583</v>
      </c>
      <c r="B580" s="6">
        <v>3635.357666015625</v>
      </c>
      <c r="C580" s="6">
        <v>2.8244917392730713</v>
      </c>
      <c r="D580" s="6">
        <v>-0.255615234375</v>
      </c>
      <c r="E580" s="10">
        <v>36.476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5" t="s">
        <v>584</v>
      </c>
      <c r="B581" s="6">
        <v>3641.734619140625</v>
      </c>
      <c r="C581" s="6">
        <v>3641.734619140625</v>
      </c>
      <c r="D581" s="6">
        <v>0.0</v>
      </c>
      <c r="E581" s="10">
        <v>37.552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5" t="s">
        <v>585</v>
      </c>
      <c r="B582" s="6">
        <v>3641.734619140625</v>
      </c>
      <c r="C582" s="6">
        <v>3641.734619140625</v>
      </c>
      <c r="D582" s="6">
        <v>0.0</v>
      </c>
      <c r="E582" s="10">
        <v>37.552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5" t="s">
        <v>586</v>
      </c>
      <c r="B583" s="6">
        <v>3641.734619140625</v>
      </c>
      <c r="C583" s="6">
        <v>3641.734619140625</v>
      </c>
      <c r="D583" s="6">
        <v>0.0</v>
      </c>
      <c r="E583" s="10">
        <v>37.552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5" t="s">
        <v>587</v>
      </c>
      <c r="B584" s="6">
        <v>3641.734619140625</v>
      </c>
      <c r="C584" s="6">
        <v>3641.734619140625</v>
      </c>
      <c r="D584" s="6">
        <v>0.0</v>
      </c>
      <c r="E584" s="10">
        <v>37.552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5" t="s">
        <v>588</v>
      </c>
      <c r="B585" s="6">
        <v>3641.734619140625</v>
      </c>
      <c r="C585" s="6">
        <v>3641.734619140625</v>
      </c>
      <c r="D585" s="6">
        <v>0.0</v>
      </c>
      <c r="E585" s="10">
        <v>37.014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5" t="s">
        <v>589</v>
      </c>
      <c r="B586" s="6">
        <v>3641.734619140625</v>
      </c>
      <c r="C586" s="6">
        <v>3641.734619140625</v>
      </c>
      <c r="D586" s="6">
        <v>0.0</v>
      </c>
      <c r="E586" s="10">
        <v>36.476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5" t="s">
        <v>590</v>
      </c>
      <c r="B587" s="6">
        <v>3641.734619140625</v>
      </c>
      <c r="C587" s="6">
        <v>3641.734619140625</v>
      </c>
      <c r="D587" s="6">
        <v>0.0</v>
      </c>
      <c r="E587" s="10">
        <v>37.552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5" t="s">
        <v>591</v>
      </c>
      <c r="B588" s="6">
        <v>3641.734619140625</v>
      </c>
      <c r="C588" s="6">
        <v>3641.734619140625</v>
      </c>
      <c r="D588" s="6">
        <v>0.0</v>
      </c>
      <c r="E588" s="10">
        <v>37.014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5" t="s">
        <v>592</v>
      </c>
      <c r="B589" s="6">
        <v>3641.734619140625</v>
      </c>
      <c r="C589" s="6">
        <v>3641.734619140625</v>
      </c>
      <c r="D589" s="6">
        <v>0.0</v>
      </c>
      <c r="E589" s="10">
        <v>36.476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5" t="s">
        <v>593</v>
      </c>
      <c r="B590" s="6">
        <v>3641.734619140625</v>
      </c>
      <c r="C590" s="6">
        <v>3641.734619140625</v>
      </c>
      <c r="D590" s="6">
        <v>0.0</v>
      </c>
      <c r="E590" s="10">
        <v>35.938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5" t="s">
        <v>594</v>
      </c>
      <c r="B591" s="6">
        <v>3702.67724609375</v>
      </c>
      <c r="C591" s="6">
        <v>3702.67724609375</v>
      </c>
      <c r="D591" s="6">
        <v>0.0</v>
      </c>
      <c r="E591" s="10">
        <v>36.476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5" t="s">
        <v>595</v>
      </c>
      <c r="B592" s="6">
        <v>3715.480712890625</v>
      </c>
      <c r="C592" s="6">
        <v>3.2792880535125732</v>
      </c>
      <c r="D592" s="6">
        <v>-0.25537109375</v>
      </c>
      <c r="E592" s="10">
        <v>35.4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5" t="s">
        <v>596</v>
      </c>
      <c r="B593" s="6">
        <v>3721.707763671875</v>
      </c>
      <c r="C593" s="6">
        <v>3.128203868865967</v>
      </c>
      <c r="D593" s="6">
        <v>-0.255859375</v>
      </c>
      <c r="E593" s="10">
        <v>35.4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5" t="s">
        <v>597</v>
      </c>
      <c r="B594" s="6">
        <v>3734.689453125</v>
      </c>
      <c r="C594" s="6">
        <v>3.2027463912963867</v>
      </c>
      <c r="D594" s="6">
        <v>-0.25537109375</v>
      </c>
      <c r="E594" s="10">
        <v>35.4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5" t="s">
        <v>598</v>
      </c>
      <c r="B595" s="6">
        <v>3740.97119140625</v>
      </c>
      <c r="C595" s="6">
        <v>2.8469815254211426</v>
      </c>
      <c r="D595" s="6">
        <v>-0.25537109375</v>
      </c>
      <c r="E595" s="10">
        <v>35.4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5" t="s">
        <v>599</v>
      </c>
      <c r="B596" s="6">
        <v>3747.24755859375</v>
      </c>
      <c r="C596" s="6">
        <v>3.307021141052246</v>
      </c>
      <c r="D596" s="6">
        <v>-0.255859375</v>
      </c>
      <c r="E596" s="10">
        <v>34.324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5" t="s">
        <v>600</v>
      </c>
      <c r="B597" s="6">
        <v>3752.9130859375</v>
      </c>
      <c r="C597" s="6">
        <v>0.016821464523673058</v>
      </c>
      <c r="D597" s="6">
        <v>-0.255859375</v>
      </c>
      <c r="E597" s="10">
        <v>34.324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5" t="s">
        <v>601</v>
      </c>
      <c r="B598" s="6">
        <v>3752.930908203125</v>
      </c>
      <c r="C598" s="6">
        <v>0.009510510601103306</v>
      </c>
      <c r="D598" s="6">
        <v>-0.255615234375</v>
      </c>
      <c r="E598" s="10">
        <v>33.786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5" t="s">
        <v>602</v>
      </c>
      <c r="B599" s="6">
        <v>3755.80029296875</v>
      </c>
      <c r="C599" s="6">
        <v>3.1942520141601562</v>
      </c>
      <c r="D599" s="6">
        <v>-0.255615234375</v>
      </c>
      <c r="E599" s="10">
        <v>33.786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5" t="s">
        <v>603</v>
      </c>
      <c r="B600" s="6">
        <v>3768.7333984375</v>
      </c>
      <c r="C600" s="6">
        <v>2.9272267818450928</v>
      </c>
      <c r="D600" s="6">
        <v>-0.255615234375</v>
      </c>
      <c r="E600" s="10">
        <v>33.786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5" t="s">
        <v>604</v>
      </c>
      <c r="B601" s="6">
        <v>3775.259521484375</v>
      </c>
      <c r="C601" s="6">
        <v>3.63873028755188</v>
      </c>
      <c r="D601" s="6">
        <v>-0.255615234375</v>
      </c>
      <c r="E601" s="10">
        <v>34.324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5" t="s">
        <v>605</v>
      </c>
      <c r="B602" s="6">
        <v>3799.18017578125</v>
      </c>
      <c r="C602" s="6">
        <v>3.445122003555298</v>
      </c>
      <c r="D602" s="6">
        <v>-0.25537109375</v>
      </c>
      <c r="E602" s="10">
        <v>33.248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5" t="s">
        <v>606</v>
      </c>
      <c r="B603" s="6">
        <v>3799.56494140625</v>
      </c>
      <c r="C603" s="6">
        <v>0.04753849655389786</v>
      </c>
      <c r="D603" s="6">
        <v>-0.255615234375</v>
      </c>
      <c r="E603" s="10">
        <v>34.324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5" t="s">
        <v>607</v>
      </c>
      <c r="B604" s="6">
        <v>3804.466796875</v>
      </c>
      <c r="C604" s="6">
        <v>0.008592846803367138</v>
      </c>
      <c r="D604" s="6">
        <v>-0.255615234375</v>
      </c>
      <c r="E604" s="10">
        <v>33.786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5" t="s">
        <v>608</v>
      </c>
      <c r="B605" s="6">
        <v>3804.483642578125</v>
      </c>
      <c r="C605" s="6">
        <v>0.007778488099575043</v>
      </c>
      <c r="D605" s="6">
        <v>-0.255615234375</v>
      </c>
      <c r="E605" s="10">
        <v>33.786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5" t="s">
        <v>609</v>
      </c>
      <c r="B606" s="6">
        <v>3804.501220703125</v>
      </c>
      <c r="C606" s="6">
        <v>0.007744457572698593</v>
      </c>
      <c r="D606" s="6">
        <v>-0.255615234375</v>
      </c>
      <c r="E606" s="10">
        <v>33.248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5" t="s">
        <v>610</v>
      </c>
      <c r="B607" s="6">
        <v>3810.21728515625</v>
      </c>
      <c r="C607" s="6">
        <v>3.2619900703430176</v>
      </c>
      <c r="D607" s="6">
        <v>-0.255615234375</v>
      </c>
      <c r="E607" s="10">
        <v>33.248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5" t="s">
        <v>611</v>
      </c>
      <c r="B608" s="6">
        <v>3816.45947265625</v>
      </c>
      <c r="C608" s="6">
        <v>3.0121750831604004</v>
      </c>
      <c r="D608" s="6">
        <v>-0.255615234375</v>
      </c>
      <c r="E608" s="10">
        <v>33.786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5" t="s">
        <v>612</v>
      </c>
      <c r="B609" s="6">
        <v>3822.72900390625</v>
      </c>
      <c r="C609" s="6">
        <v>3.3039166927337646</v>
      </c>
      <c r="D609" s="6">
        <v>-0.255615234375</v>
      </c>
      <c r="E609" s="10">
        <v>33.248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5" t="s">
        <v>613</v>
      </c>
      <c r="B610" s="6">
        <v>3835.47509765625</v>
      </c>
      <c r="C610" s="6">
        <v>3.1554489135742188</v>
      </c>
      <c r="D610" s="6">
        <v>-0.255615234375</v>
      </c>
      <c r="E610" s="10">
        <v>33.786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5" t="s">
        <v>614</v>
      </c>
      <c r="B611" s="6">
        <v>3847.945068359375</v>
      </c>
      <c r="C611" s="6">
        <v>3.53835391998291</v>
      </c>
      <c r="D611" s="6">
        <v>-0.255859375</v>
      </c>
      <c r="E611" s="10">
        <v>34.324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5" t="s">
        <v>615</v>
      </c>
      <c r="B612" s="6">
        <v>3854.49267578125</v>
      </c>
      <c r="C612" s="6">
        <v>3.1798548698425293</v>
      </c>
      <c r="D612" s="6">
        <v>-0.25537109375</v>
      </c>
      <c r="E612" s="10">
        <v>34.324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5" t="s">
        <v>616</v>
      </c>
      <c r="B613" s="6">
        <v>3860.687744140625</v>
      </c>
      <c r="C613" s="6">
        <v>2.748131513595581</v>
      </c>
      <c r="D613" s="6">
        <v>-0.255859375</v>
      </c>
      <c r="E613" s="10">
        <v>34.324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5" t="s">
        <v>617</v>
      </c>
      <c r="B614" s="6">
        <v>3865.479248046875</v>
      </c>
      <c r="C614" s="6">
        <v>3865.479248046875</v>
      </c>
      <c r="D614" s="6">
        <v>0.0</v>
      </c>
      <c r="E614" s="10">
        <v>33.786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5" t="s">
        <v>618</v>
      </c>
      <c r="B615" s="6">
        <v>3865.479248046875</v>
      </c>
      <c r="C615" s="6">
        <v>3865.479248046875</v>
      </c>
      <c r="D615" s="6">
        <v>0.0</v>
      </c>
      <c r="E615" s="10">
        <v>33.786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5" t="s">
        <v>619</v>
      </c>
      <c r="B616" s="6">
        <v>3882.3701171875</v>
      </c>
      <c r="C616" s="6">
        <v>3.1360385417938232</v>
      </c>
      <c r="D616" s="6">
        <v>-0.255859375</v>
      </c>
      <c r="E616" s="10">
        <v>34.324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5" t="s">
        <v>620</v>
      </c>
      <c r="B617" s="6">
        <v>3895.400634765625</v>
      </c>
      <c r="C617" s="6">
        <v>3.1466832160949707</v>
      </c>
      <c r="D617" s="6">
        <v>-0.25537109375</v>
      </c>
      <c r="E617" s="10">
        <v>35.938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5" t="s">
        <v>621</v>
      </c>
      <c r="B618" s="6">
        <v>3901.606689453125</v>
      </c>
      <c r="C618" s="6">
        <v>2.9557032585144043</v>
      </c>
      <c r="D618" s="6">
        <v>-0.255615234375</v>
      </c>
      <c r="E618" s="10">
        <v>36.476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5" t="s">
        <v>622</v>
      </c>
      <c r="B619" s="6">
        <v>3908.170654296875</v>
      </c>
      <c r="C619" s="6">
        <v>3.071570873260498</v>
      </c>
      <c r="D619" s="6">
        <v>-0.255615234375</v>
      </c>
      <c r="E619" s="10">
        <v>37.014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5" t="s">
        <v>623</v>
      </c>
      <c r="B620" s="6">
        <v>3914.41845703125</v>
      </c>
      <c r="C620" s="6">
        <v>3.2295985221862793</v>
      </c>
      <c r="D620" s="6">
        <v>-0.25537109375</v>
      </c>
      <c r="E620" s="10">
        <v>36.476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5" t="s">
        <v>624</v>
      </c>
      <c r="B621" s="6">
        <v>3929.71337890625</v>
      </c>
      <c r="C621" s="6">
        <v>3.0409188270568848</v>
      </c>
      <c r="D621" s="6">
        <v>-0.25537109375</v>
      </c>
      <c r="E621" s="10">
        <v>35.4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5" t="s">
        <v>625</v>
      </c>
      <c r="B622" s="6">
        <v>3942.47314453125</v>
      </c>
      <c r="C622" s="6">
        <v>3.743875503540039</v>
      </c>
      <c r="D622" s="6">
        <v>-0.25537109375</v>
      </c>
      <c r="E622" s="10">
        <v>34.862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5" t="s">
        <v>626</v>
      </c>
      <c r="B623" s="6">
        <v>3948.838134765625</v>
      </c>
      <c r="C623" s="6">
        <v>3.289696455001831</v>
      </c>
      <c r="D623" s="6">
        <v>-0.25537109375</v>
      </c>
      <c r="E623" s="10">
        <v>35.4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5" t="s">
        <v>627</v>
      </c>
      <c r="B624" s="6">
        <v>3955.07275390625</v>
      </c>
      <c r="C624" s="6">
        <v>3955.07275390625</v>
      </c>
      <c r="D624" s="6">
        <v>0.0</v>
      </c>
      <c r="E624" s="10">
        <v>36.476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5" t="s">
        <v>628</v>
      </c>
      <c r="B625" s="6">
        <v>3974.245849609375</v>
      </c>
      <c r="C625" s="6">
        <v>2.91572904586792</v>
      </c>
      <c r="D625" s="6">
        <v>-0.255615234375</v>
      </c>
      <c r="E625" s="10">
        <v>38.09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5" t="s">
        <v>629</v>
      </c>
      <c r="B626" s="6">
        <v>3980.7802734375</v>
      </c>
      <c r="C626" s="6">
        <v>3.264868974685669</v>
      </c>
      <c r="D626" s="6">
        <v>-0.255859375</v>
      </c>
      <c r="E626" s="10">
        <v>37.552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5" t="s">
        <v>630</v>
      </c>
      <c r="B627" s="6">
        <v>3987.084228515625</v>
      </c>
      <c r="C627" s="6">
        <v>2.928248882293701</v>
      </c>
      <c r="D627" s="6">
        <v>-0.255615234375</v>
      </c>
      <c r="E627" s="10">
        <v>38.09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5" t="s">
        <v>631</v>
      </c>
      <c r="B628" s="6">
        <v>3990.180908203125</v>
      </c>
      <c r="C628" s="6">
        <v>0.009220464155077934</v>
      </c>
      <c r="D628" s="6">
        <v>-0.25537109375</v>
      </c>
      <c r="E628" s="10">
        <v>37.014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5" t="s">
        <v>632</v>
      </c>
      <c r="B629" s="6">
        <v>3993.13427734375</v>
      </c>
      <c r="C629" s="6">
        <v>3.104541778564453</v>
      </c>
      <c r="D629" s="6">
        <v>-0.255859375</v>
      </c>
      <c r="E629" s="10">
        <v>36.476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5" t="s">
        <v>633</v>
      </c>
      <c r="B630" s="6">
        <v>3997.4296875</v>
      </c>
      <c r="C630" s="6">
        <v>0.008939606137573719</v>
      </c>
      <c r="D630" s="6">
        <v>-0.255615234375</v>
      </c>
      <c r="E630" s="10">
        <v>37.014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5" t="s">
        <v>634</v>
      </c>
      <c r="B631" s="6">
        <v>3997.447021484375</v>
      </c>
      <c r="C631" s="6">
        <v>0.007491735741496086</v>
      </c>
      <c r="D631" s="6">
        <v>-0.255859375</v>
      </c>
      <c r="E631" s="10">
        <v>36.476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5" t="s">
        <v>635</v>
      </c>
      <c r="B632" s="6">
        <v>4006.95068359375</v>
      </c>
      <c r="C632" s="6">
        <v>3.3712620735168457</v>
      </c>
      <c r="D632" s="6">
        <v>-0.255615234375</v>
      </c>
      <c r="E632" s="10">
        <v>36.476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5" t="s">
        <v>636</v>
      </c>
      <c r="B633" s="6">
        <v>4013.1826171875</v>
      </c>
      <c r="C633" s="6">
        <v>3.008105516433716</v>
      </c>
      <c r="D633" s="6">
        <v>-0.255859375</v>
      </c>
      <c r="E633" s="10">
        <v>36.476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5" t="s">
        <v>637</v>
      </c>
      <c r="B634" s="6">
        <v>4019.388671875</v>
      </c>
      <c r="C634" s="6">
        <v>3.2044100761413574</v>
      </c>
      <c r="D634" s="6">
        <v>-0.255615234375</v>
      </c>
      <c r="E634" s="10">
        <v>37.014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5" t="s">
        <v>638</v>
      </c>
      <c r="B635" s="6">
        <v>4025.593994140625</v>
      </c>
      <c r="C635" s="6">
        <v>2.9304070472717285</v>
      </c>
      <c r="D635" s="6">
        <v>-0.255615234375</v>
      </c>
      <c r="E635" s="10">
        <v>37.552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5" t="s">
        <v>639</v>
      </c>
      <c r="B636" s="6">
        <v>4031.897216796875</v>
      </c>
      <c r="C636" s="6">
        <v>3.119469165802002</v>
      </c>
      <c r="D636" s="6">
        <v>-0.255615234375</v>
      </c>
      <c r="E636" s="10">
        <v>38.09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5" t="s">
        <v>640</v>
      </c>
      <c r="B637" s="6">
        <v>4036.4912109375</v>
      </c>
      <c r="C637" s="6">
        <v>5.19612745847553E-4</v>
      </c>
      <c r="D637" s="6">
        <v>-0.255615234375</v>
      </c>
      <c r="E637" s="10">
        <v>38.628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5" t="s">
        <v>641</v>
      </c>
      <c r="B638" s="6">
        <v>4039.626708984375</v>
      </c>
      <c r="C638" s="6">
        <v>3.026245594024658</v>
      </c>
      <c r="D638" s="6">
        <v>-0.25537109375</v>
      </c>
      <c r="E638" s="10">
        <v>38.628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5" t="s">
        <v>642</v>
      </c>
      <c r="B639" s="6">
        <v>4046.303955078125</v>
      </c>
      <c r="C639" s="6">
        <v>3.2337887287139893</v>
      </c>
      <c r="D639" s="6">
        <v>-0.25537109375</v>
      </c>
      <c r="E639" s="10">
        <v>38.628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5" t="s">
        <v>643</v>
      </c>
      <c r="B640" s="6">
        <v>4052.67724609375</v>
      </c>
      <c r="C640" s="6">
        <v>2.8433687686920166</v>
      </c>
      <c r="D640" s="6">
        <v>-0.255615234375</v>
      </c>
      <c r="E640" s="10">
        <v>37.014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5" t="s">
        <v>644</v>
      </c>
      <c r="B641" s="6">
        <v>4058.928955078125</v>
      </c>
      <c r="C641" s="6">
        <v>3.331678867340088</v>
      </c>
      <c r="D641" s="6">
        <v>-0.255615234375</v>
      </c>
      <c r="E641" s="10">
        <v>38.09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5" t="s">
        <v>645</v>
      </c>
      <c r="B642" s="6">
        <v>4059.987548828125</v>
      </c>
      <c r="C642" s="6">
        <v>0.005557166412472725</v>
      </c>
      <c r="D642" s="6">
        <v>-0.255859375</v>
      </c>
      <c r="E642" s="10">
        <v>37.014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5" t="s">
        <v>646</v>
      </c>
      <c r="B643" s="6">
        <v>4066.34326171875</v>
      </c>
      <c r="C643" s="6">
        <v>3.1138057708740234</v>
      </c>
      <c r="D643" s="6">
        <v>-0.255615234375</v>
      </c>
      <c r="E643" s="10">
        <v>37.552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5" t="s">
        <v>647</v>
      </c>
      <c r="B644" s="6">
        <v>4072.707275390625</v>
      </c>
      <c r="C644" s="6">
        <v>3.5381879806518555</v>
      </c>
      <c r="D644" s="6">
        <v>-0.255615234375</v>
      </c>
      <c r="E644" s="10">
        <v>37.014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5" t="s">
        <v>648</v>
      </c>
      <c r="B645" s="6">
        <v>4078.993896484375</v>
      </c>
      <c r="C645" s="6">
        <v>3.311262607574463</v>
      </c>
      <c r="D645" s="6">
        <v>-0.255615234375</v>
      </c>
      <c r="E645" s="10">
        <v>37.014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5" t="s">
        <v>649</v>
      </c>
      <c r="B646" s="6">
        <v>4085.5400390625</v>
      </c>
      <c r="C646" s="6">
        <v>3.284945011138916</v>
      </c>
      <c r="D646" s="6">
        <v>-0.255615234375</v>
      </c>
      <c r="E646" s="10">
        <v>37.552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5" t="s">
        <v>650</v>
      </c>
      <c r="B647" s="6">
        <v>4091.87890625</v>
      </c>
      <c r="C647" s="6">
        <v>3.3749330043792725</v>
      </c>
      <c r="D647" s="6">
        <v>-0.25537109375</v>
      </c>
      <c r="E647" s="10">
        <v>38.628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5" t="s">
        <v>651</v>
      </c>
      <c r="B648" s="6">
        <v>4104.4853515625</v>
      </c>
      <c r="C648" s="6">
        <v>0.03209013491868973</v>
      </c>
      <c r="D648" s="6">
        <v>-0.25537109375</v>
      </c>
      <c r="E648" s="10">
        <v>39.166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5" t="s">
        <v>652</v>
      </c>
      <c r="B649" s="6">
        <v>4107.15869140625</v>
      </c>
      <c r="C649" s="6">
        <v>3.1770119667053223</v>
      </c>
      <c r="D649" s="6">
        <v>-0.255859375</v>
      </c>
      <c r="E649" s="10">
        <v>39.166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5" t="s">
        <v>653</v>
      </c>
      <c r="B650" s="6">
        <v>4113.4208984375</v>
      </c>
      <c r="C650" s="6">
        <v>3.1515653133392334</v>
      </c>
      <c r="D650" s="6">
        <v>-0.255859375</v>
      </c>
      <c r="E650" s="10">
        <v>38.628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5" t="s">
        <v>654</v>
      </c>
      <c r="B651" s="6">
        <v>4117.41015625</v>
      </c>
      <c r="C651" s="6">
        <v>4117.41015625</v>
      </c>
      <c r="D651" s="6">
        <v>0.0</v>
      </c>
      <c r="E651" s="10">
        <v>37.552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5" t="s">
        <v>655</v>
      </c>
      <c r="B652" s="6">
        <v>4117.41015625</v>
      </c>
      <c r="C652" s="6">
        <v>4117.41015625</v>
      </c>
      <c r="D652" s="6">
        <v>0.0</v>
      </c>
      <c r="E652" s="10">
        <v>37.552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5" t="s">
        <v>656</v>
      </c>
      <c r="B653" s="6">
        <v>4117.41015625</v>
      </c>
      <c r="C653" s="6">
        <v>4117.41015625</v>
      </c>
      <c r="D653" s="6">
        <v>0.0</v>
      </c>
      <c r="E653" s="10">
        <v>37.552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5" t="s">
        <v>657</v>
      </c>
      <c r="B654" s="6">
        <v>4117.41015625</v>
      </c>
      <c r="C654" s="6">
        <v>4117.41015625</v>
      </c>
      <c r="D654" s="6">
        <v>0.0</v>
      </c>
      <c r="E654" s="10">
        <v>37.014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5" t="s">
        <v>658</v>
      </c>
      <c r="B655" s="6">
        <v>4117.41015625</v>
      </c>
      <c r="C655" s="6">
        <v>4117.41015625</v>
      </c>
      <c r="D655" s="6">
        <v>0.0</v>
      </c>
      <c r="E655" s="10">
        <v>38.09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5" t="s">
        <v>659</v>
      </c>
      <c r="B656" s="6">
        <v>4117.41015625</v>
      </c>
      <c r="C656" s="6">
        <v>4117.41015625</v>
      </c>
      <c r="D656" s="6">
        <v>0.0</v>
      </c>
      <c r="E656" s="10">
        <v>38.628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5" t="s">
        <v>660</v>
      </c>
      <c r="B657" s="6">
        <v>4117.41015625</v>
      </c>
      <c r="C657" s="6">
        <v>4117.41015625</v>
      </c>
      <c r="D657" s="6">
        <v>0.0</v>
      </c>
      <c r="E657" s="10">
        <v>38.628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5" t="s">
        <v>661</v>
      </c>
      <c r="B658" s="6">
        <v>4117.41015625</v>
      </c>
      <c r="C658" s="6">
        <v>4117.41015625</v>
      </c>
      <c r="D658" s="6">
        <v>0.0</v>
      </c>
      <c r="E658" s="10">
        <v>39.704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5" t="s">
        <v>662</v>
      </c>
      <c r="B659" s="6">
        <v>4117.41015625</v>
      </c>
      <c r="C659" s="6">
        <v>4117.41015625</v>
      </c>
      <c r="D659" s="6">
        <v>0.0</v>
      </c>
      <c r="E659" s="10">
        <v>38.628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5" t="s">
        <v>663</v>
      </c>
      <c r="B660" s="6">
        <v>4117.41015625</v>
      </c>
      <c r="C660" s="6">
        <v>4117.41015625</v>
      </c>
      <c r="D660" s="6">
        <v>0.0</v>
      </c>
      <c r="E660" s="10">
        <v>37.552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5" t="s">
        <v>664</v>
      </c>
      <c r="B661" s="6">
        <v>4117.41015625</v>
      </c>
      <c r="C661" s="6">
        <v>4117.41015625</v>
      </c>
      <c r="D661" s="6">
        <v>0.0</v>
      </c>
      <c r="E661" s="10">
        <v>37.552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5" t="s">
        <v>665</v>
      </c>
      <c r="B662" s="6">
        <v>4117.41015625</v>
      </c>
      <c r="C662" s="6">
        <v>4117.41015625</v>
      </c>
      <c r="D662" s="6">
        <v>0.0</v>
      </c>
      <c r="E662" s="10">
        <v>37.552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5" t="s">
        <v>666</v>
      </c>
      <c r="B663" s="6">
        <v>4117.41015625</v>
      </c>
      <c r="C663" s="6">
        <v>4117.41015625</v>
      </c>
      <c r="D663" s="6">
        <v>0.0</v>
      </c>
      <c r="E663" s="10">
        <v>37.014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5" t="s">
        <v>667</v>
      </c>
      <c r="B664" s="6">
        <v>4180.37109375</v>
      </c>
      <c r="C664" s="6">
        <v>3.161841869354248</v>
      </c>
      <c r="D664" s="6">
        <v>-0.255859375</v>
      </c>
      <c r="E664" s="10">
        <v>37.552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5" t="s">
        <v>668</v>
      </c>
      <c r="B665" s="6">
        <v>4186.68310546875</v>
      </c>
      <c r="C665" s="6">
        <v>3.290156602859497</v>
      </c>
      <c r="D665" s="6">
        <v>-0.25537109375</v>
      </c>
      <c r="E665" s="10">
        <v>37.014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5" t="s">
        <v>669</v>
      </c>
      <c r="B666" s="6">
        <v>4197.62744140625</v>
      </c>
      <c r="C666" s="6">
        <v>3.0112156867980957</v>
      </c>
      <c r="D666" s="6">
        <v>-0.25537109375</v>
      </c>
      <c r="E666" s="10">
        <v>37.552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5" t="s">
        <v>670</v>
      </c>
      <c r="B667" s="6">
        <v>4203.8408203125</v>
      </c>
      <c r="C667" s="6">
        <v>3.232369899749756</v>
      </c>
      <c r="D667" s="6">
        <v>-0.25537109375</v>
      </c>
      <c r="E667" s="10">
        <v>38.628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5" t="s">
        <v>671</v>
      </c>
      <c r="B668" s="6">
        <v>4210.0302734375</v>
      </c>
      <c r="C668" s="6">
        <v>2.7364768981933594</v>
      </c>
      <c r="D668" s="6">
        <v>-0.25537109375</v>
      </c>
      <c r="E668" s="10">
        <v>39.704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5" t="s">
        <v>672</v>
      </c>
      <c r="B669" s="6">
        <v>4212.54150390625</v>
      </c>
      <c r="C669" s="6">
        <v>0.022012468427419662</v>
      </c>
      <c r="D669" s="6">
        <v>-0.255859375</v>
      </c>
      <c r="E669" s="10">
        <v>39.166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5" t="s">
        <v>673</v>
      </c>
      <c r="B670" s="6">
        <v>4216.068359375</v>
      </c>
      <c r="C670" s="6">
        <v>3.4505536556243896</v>
      </c>
      <c r="D670" s="6">
        <v>-0.25537109375</v>
      </c>
      <c r="E670" s="10">
        <v>38.628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5" t="s">
        <v>674</v>
      </c>
      <c r="B671" s="6">
        <v>4222.408203125</v>
      </c>
      <c r="C671" s="6">
        <v>3.10343074798584</v>
      </c>
      <c r="D671" s="6">
        <v>-0.255859375</v>
      </c>
      <c r="E671" s="10">
        <v>38.09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5" t="s">
        <v>675</v>
      </c>
      <c r="B672" s="6">
        <v>4223.7939453125</v>
      </c>
      <c r="C672" s="6">
        <v>0.00782080739736557</v>
      </c>
      <c r="D672" s="6">
        <v>-0.25537109375</v>
      </c>
      <c r="E672" s="10">
        <v>37.552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5" t="s">
        <v>676</v>
      </c>
      <c r="B673" s="6">
        <v>4223.82763671875</v>
      </c>
      <c r="C673" s="6">
        <v>0.009084527380764484</v>
      </c>
      <c r="D673" s="6">
        <v>-0.255859375</v>
      </c>
      <c r="E673" s="10">
        <v>35.938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5" t="s">
        <v>677</v>
      </c>
      <c r="B674" s="6">
        <v>4232.90185546875</v>
      </c>
      <c r="C674" s="6">
        <v>3.683570384979248</v>
      </c>
      <c r="D674" s="6">
        <v>-0.25537109375</v>
      </c>
      <c r="E674" s="10">
        <v>36.476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5" t="s">
        <v>678</v>
      </c>
      <c r="B675" s="6">
        <v>4239.2568359375</v>
      </c>
      <c r="C675" s="6">
        <v>3.0253684520721436</v>
      </c>
      <c r="D675" s="6">
        <v>-0.25537109375</v>
      </c>
      <c r="E675" s="10">
        <v>36.476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5" t="s">
        <v>679</v>
      </c>
      <c r="B676" s="6">
        <v>4245.52978515625</v>
      </c>
      <c r="C676" s="6">
        <v>3.046476364135742</v>
      </c>
      <c r="D676" s="6">
        <v>-0.255859375</v>
      </c>
      <c r="E676" s="10">
        <v>37.552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5" t="s">
        <v>680</v>
      </c>
      <c r="B677" s="6">
        <v>4251.91552734375</v>
      </c>
      <c r="C677" s="6">
        <v>3.3420164585113525</v>
      </c>
      <c r="D677" s="6">
        <v>-0.25537109375</v>
      </c>
      <c r="E677" s="10">
        <v>38.628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5" t="s">
        <v>681</v>
      </c>
      <c r="B678" s="6">
        <v>4264.4853515625</v>
      </c>
      <c r="C678" s="6">
        <v>3.2044007778167725</v>
      </c>
      <c r="D678" s="6">
        <v>-0.25537109375</v>
      </c>
      <c r="E678" s="10">
        <v>39.166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5" t="s">
        <v>682</v>
      </c>
      <c r="B679" s="6">
        <v>4270.20361328125</v>
      </c>
      <c r="C679" s="6">
        <v>0.024365462362766266</v>
      </c>
      <c r="D679" s="6">
        <v>-0.25634765625</v>
      </c>
      <c r="E679" s="10">
        <v>39.166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5" t="s">
        <v>683</v>
      </c>
      <c r="B680" s="6">
        <v>4270.22216796875</v>
      </c>
      <c r="C680" s="6">
        <v>0.008767533116042614</v>
      </c>
      <c r="D680" s="6">
        <v>-0.255859375</v>
      </c>
      <c r="E680" s="10">
        <v>38.628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5" t="s">
        <v>684</v>
      </c>
      <c r="B681" s="6">
        <v>4270.2392578125</v>
      </c>
      <c r="C681" s="6">
        <v>0.008927574381232262</v>
      </c>
      <c r="D681" s="6">
        <v>-0.25537109375</v>
      </c>
      <c r="E681" s="10">
        <v>37.552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5" t="s">
        <v>685</v>
      </c>
      <c r="B682" s="6">
        <v>4273.3447265625</v>
      </c>
      <c r="C682" s="6">
        <v>0.009389204904437065</v>
      </c>
      <c r="D682" s="6">
        <v>-0.255859375</v>
      </c>
      <c r="E682" s="10">
        <v>36.476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5" t="s">
        <v>686</v>
      </c>
      <c r="B683" s="6">
        <v>4276.57080078125</v>
      </c>
      <c r="C683" s="6">
        <v>3.551213264465332</v>
      </c>
      <c r="D683" s="6">
        <v>-0.255859375</v>
      </c>
      <c r="E683" s="10">
        <v>36.476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5" t="s">
        <v>687</v>
      </c>
      <c r="B684" s="6">
        <v>4296.49560546875</v>
      </c>
      <c r="C684" s="6">
        <v>3.3654277324676514</v>
      </c>
      <c r="D684" s="6">
        <v>-0.25634765625</v>
      </c>
      <c r="E684" s="10">
        <v>38.628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5" t="s">
        <v>688</v>
      </c>
      <c r="B685" s="6">
        <v>4309.3369140625</v>
      </c>
      <c r="C685" s="6">
        <v>2.8236005306243896</v>
      </c>
      <c r="D685" s="6">
        <v>-0.255859375</v>
      </c>
      <c r="E685" s="10">
        <v>39.166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5" t="s">
        <v>689</v>
      </c>
      <c r="B686" s="6">
        <v>4315.67919921875</v>
      </c>
      <c r="C686" s="6">
        <v>2.8382387161254883</v>
      </c>
      <c r="D686" s="6">
        <v>-0.25634765625</v>
      </c>
      <c r="E686" s="10">
        <v>38.628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5" t="s">
        <v>690</v>
      </c>
      <c r="B687" s="6">
        <v>4326.51171875</v>
      </c>
      <c r="C687" s="6">
        <v>3.3052244186401367</v>
      </c>
      <c r="D687" s="6">
        <v>-0.255859375</v>
      </c>
      <c r="E687" s="10">
        <v>37.014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5" t="s">
        <v>691</v>
      </c>
      <c r="B688" s="6">
        <v>4327.275390625</v>
      </c>
      <c r="C688" s="6">
        <v>0.008441602811217308</v>
      </c>
      <c r="D688" s="6">
        <v>-0.25537109375</v>
      </c>
      <c r="E688" s="10">
        <v>37.014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5" t="s">
        <v>692</v>
      </c>
      <c r="B689" s="6">
        <v>4327.29248046875</v>
      </c>
      <c r="C689" s="6">
        <v>0.008646202273666859</v>
      </c>
      <c r="D689" s="6">
        <v>-0.25537109375</v>
      </c>
      <c r="E689" s="10">
        <v>37.014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5" t="s">
        <v>693</v>
      </c>
      <c r="B690" s="6">
        <v>4330.41357421875</v>
      </c>
      <c r="C690" s="6">
        <v>3.489567756652832</v>
      </c>
      <c r="D690" s="6">
        <v>-0.25537109375</v>
      </c>
      <c r="E690" s="10">
        <v>37.014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5" t="s">
        <v>694</v>
      </c>
      <c r="B691" s="6">
        <v>4336.87646484375</v>
      </c>
      <c r="C691" s="6">
        <v>2.8227241039276123</v>
      </c>
      <c r="D691" s="6">
        <v>-0.25537109375</v>
      </c>
      <c r="E691" s="10">
        <v>37.014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5" t="s">
        <v>695</v>
      </c>
      <c r="B692" s="6">
        <v>4343.22607421875</v>
      </c>
      <c r="C692" s="6">
        <v>4343.22607421875</v>
      </c>
      <c r="D692" s="6">
        <v>0.0</v>
      </c>
      <c r="E692" s="10">
        <v>38.628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5" t="s">
        <v>696</v>
      </c>
      <c r="B693" s="6">
        <v>4356.08984375</v>
      </c>
      <c r="C693" s="6">
        <v>3.0291972160339355</v>
      </c>
      <c r="D693" s="6">
        <v>-0.25537109375</v>
      </c>
      <c r="E693" s="10">
        <v>38.628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5" t="s">
        <v>697</v>
      </c>
      <c r="B694" s="6">
        <v>4362.34228515625</v>
      </c>
      <c r="C694" s="6">
        <v>2.9644064903259277</v>
      </c>
      <c r="D694" s="6">
        <v>-0.25537109375</v>
      </c>
      <c r="E694" s="10">
        <v>39.166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5" t="s">
        <v>698</v>
      </c>
      <c r="B695" s="6">
        <v>4372.474609375</v>
      </c>
      <c r="C695" s="6">
        <v>0.008501335047185421</v>
      </c>
      <c r="D695" s="6">
        <v>-0.25537109375</v>
      </c>
      <c r="E695" s="10">
        <v>38.628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5" t="s">
        <v>699</v>
      </c>
      <c r="B696" s="6">
        <v>4372.4912109375</v>
      </c>
      <c r="C696" s="6">
        <v>0.008247856050729752</v>
      </c>
      <c r="D696" s="6">
        <v>-0.255859375</v>
      </c>
      <c r="E696" s="10">
        <v>37.552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5" t="s">
        <v>700</v>
      </c>
      <c r="B697" s="6">
        <v>4374.08203125</v>
      </c>
      <c r="C697" s="6">
        <v>3.1460447311401367</v>
      </c>
      <c r="D697" s="6">
        <v>-0.255859375</v>
      </c>
      <c r="E697" s="10">
        <v>37.014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5" t="s">
        <v>701</v>
      </c>
      <c r="B698" s="6">
        <v>4380.57666015625</v>
      </c>
      <c r="C698" s="6">
        <v>3.3785805702209473</v>
      </c>
      <c r="D698" s="6">
        <v>-0.255859375</v>
      </c>
      <c r="E698" s="10">
        <v>37.014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5" t="s">
        <v>702</v>
      </c>
      <c r="B699" s="6">
        <v>4386.873046875</v>
      </c>
      <c r="C699" s="6">
        <v>3.209892511367798</v>
      </c>
      <c r="D699" s="6">
        <v>-0.25537109375</v>
      </c>
      <c r="E699" s="10">
        <v>37.552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5" t="s">
        <v>703</v>
      </c>
      <c r="B700" s="6">
        <v>4393.16015625</v>
      </c>
      <c r="C700" s="6">
        <v>3.6056137084960938</v>
      </c>
      <c r="D700" s="6">
        <v>-0.255859375</v>
      </c>
      <c r="E700" s="10">
        <v>37.014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5" t="s">
        <v>704</v>
      </c>
      <c r="B701" s="6">
        <v>4399.80126953125</v>
      </c>
      <c r="C701" s="6">
        <v>3.1290481090545654</v>
      </c>
      <c r="D701" s="6">
        <v>-0.255859375</v>
      </c>
      <c r="E701" s="10">
        <v>38.628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5" t="s">
        <v>705</v>
      </c>
      <c r="B702" s="6">
        <v>4406.01123046875</v>
      </c>
      <c r="C702" s="6">
        <v>2.9768195152282715</v>
      </c>
      <c r="D702" s="6">
        <v>-0.255859375</v>
      </c>
      <c r="E702" s="10">
        <v>38.628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5" t="s">
        <v>706</v>
      </c>
      <c r="B703" s="6">
        <v>4412.392578125</v>
      </c>
      <c r="C703" s="6">
        <v>2.987060070037842</v>
      </c>
      <c r="D703" s="6">
        <v>-0.255859375</v>
      </c>
      <c r="E703" s="10">
        <v>39.704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5" t="s">
        <v>707</v>
      </c>
      <c r="B704" s="6">
        <v>4425.7265625</v>
      </c>
      <c r="C704" s="6">
        <v>2.853917360305786</v>
      </c>
      <c r="D704" s="6">
        <v>-0.25537109375</v>
      </c>
      <c r="E704" s="10">
        <v>38.628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5" t="s">
        <v>708</v>
      </c>
      <c r="B705" s="6">
        <v>4429.552734375</v>
      </c>
      <c r="C705" s="6">
        <v>0.008167576044797897</v>
      </c>
      <c r="D705" s="6">
        <v>-0.255859375</v>
      </c>
      <c r="E705" s="10">
        <v>38.09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5" t="s">
        <v>709</v>
      </c>
      <c r="B706" s="6">
        <v>4435.7626953125</v>
      </c>
      <c r="C706" s="6">
        <v>3.2869558334350586</v>
      </c>
      <c r="D706" s="6">
        <v>-0.255859375</v>
      </c>
      <c r="E706" s="10">
        <v>37.552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5" t="s">
        <v>710</v>
      </c>
      <c r="B707" s="6">
        <v>4442.56396484375</v>
      </c>
      <c r="C707" s="6">
        <v>3.2137725353240967</v>
      </c>
      <c r="D707" s="6">
        <v>-0.255859375</v>
      </c>
      <c r="E707" s="10">
        <v>38.09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5" t="s">
        <v>711</v>
      </c>
      <c r="B708" s="6">
        <v>4455.41259765625</v>
      </c>
      <c r="C708" s="6">
        <v>3.645530939102173</v>
      </c>
      <c r="D708" s="6">
        <v>-0.25537109375</v>
      </c>
      <c r="E708" s="10">
        <v>37.552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5" t="s">
        <v>712</v>
      </c>
      <c r="B709" s="6">
        <v>4461.771484375</v>
      </c>
      <c r="C709" s="6">
        <v>3.267747163772583</v>
      </c>
      <c r="D709" s="6">
        <v>-0.25537109375</v>
      </c>
      <c r="E709" s="10">
        <v>39.704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5" t="s">
        <v>713</v>
      </c>
      <c r="B710" s="6">
        <v>4468.021484375</v>
      </c>
      <c r="C710" s="6">
        <v>2.7531261444091797</v>
      </c>
      <c r="D710" s="6">
        <v>-0.25537109375</v>
      </c>
      <c r="E710" s="10">
        <v>39.166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5" t="s">
        <v>714</v>
      </c>
      <c r="B711" s="6">
        <v>4479.93994140625</v>
      </c>
      <c r="C711" s="6">
        <v>3.130786657333374</v>
      </c>
      <c r="D711" s="6">
        <v>-0.25537109375</v>
      </c>
      <c r="E711" s="10">
        <v>39.166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5" t="s">
        <v>715</v>
      </c>
      <c r="B712" s="6">
        <v>4486.21728515625</v>
      </c>
      <c r="C712" s="6">
        <v>2.9687304496765137</v>
      </c>
      <c r="D712" s="6">
        <v>-0.25537109375</v>
      </c>
      <c r="E712" s="10">
        <v>38.628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5" t="s">
        <v>716</v>
      </c>
      <c r="B713" s="6">
        <v>4490.044921875</v>
      </c>
      <c r="C713" s="6">
        <v>0.004507269244641066</v>
      </c>
      <c r="D713" s="6">
        <v>-0.255859375</v>
      </c>
      <c r="E713" s="10">
        <v>38.09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5" t="s">
        <v>717</v>
      </c>
      <c r="B714" s="6">
        <v>4490.060546875</v>
      </c>
      <c r="C714" s="6">
        <v>0.006716392934322357</v>
      </c>
      <c r="D714" s="6">
        <v>-0.255859375</v>
      </c>
      <c r="E714" s="10">
        <v>36.476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5" t="s">
        <v>718</v>
      </c>
      <c r="B715" s="6">
        <v>4490.07568359375</v>
      </c>
      <c r="C715" s="6">
        <v>0.14198771119117737</v>
      </c>
      <c r="D715" s="6">
        <v>-0.25634765625</v>
      </c>
      <c r="E715" s="10">
        <v>36.476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5" t="s">
        <v>719</v>
      </c>
      <c r="B716" s="6">
        <v>4496.8505859375</v>
      </c>
      <c r="C716" s="6">
        <v>3.667344093322754</v>
      </c>
      <c r="D716" s="6">
        <v>-0.25537109375</v>
      </c>
      <c r="E716" s="10">
        <v>37.552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5" t="s">
        <v>720</v>
      </c>
      <c r="B717" s="6">
        <v>4515.857421875</v>
      </c>
      <c r="C717" s="6">
        <v>3.178246259689331</v>
      </c>
      <c r="D717" s="6">
        <v>-0.25537109375</v>
      </c>
      <c r="E717" s="10">
        <v>37.552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5" t="s">
        <v>721</v>
      </c>
      <c r="B718" s="6">
        <v>4522.46826171875</v>
      </c>
      <c r="C718" s="6">
        <v>2.7363672256469727</v>
      </c>
      <c r="D718" s="6">
        <v>-0.25537109375</v>
      </c>
      <c r="E718" s="10">
        <v>39.166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5" t="s">
        <v>722</v>
      </c>
      <c r="B719" s="6">
        <v>4528.70703125</v>
      </c>
      <c r="C719" s="6">
        <v>3.481563091278076</v>
      </c>
      <c r="D719" s="6">
        <v>-0.25537109375</v>
      </c>
      <c r="E719" s="10">
        <v>39.704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5" t="s">
        <v>723</v>
      </c>
      <c r="B720" s="6">
        <v>4531.578125</v>
      </c>
      <c r="C720" s="6">
        <v>0.007785559166222811</v>
      </c>
      <c r="D720" s="6">
        <v>-0.255859375</v>
      </c>
      <c r="E720" s="10">
        <v>37.552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5" t="s">
        <v>724</v>
      </c>
      <c r="B721" s="6">
        <v>4543.76953125</v>
      </c>
      <c r="C721" s="6">
        <v>0.007540517020970583</v>
      </c>
      <c r="D721" s="6">
        <v>-0.255859375</v>
      </c>
      <c r="E721" s="10">
        <v>36.476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5" t="s">
        <v>725</v>
      </c>
      <c r="B722" s="6">
        <v>4543.80419921875</v>
      </c>
      <c r="C722" s="6">
        <v>0.008171284571290016</v>
      </c>
      <c r="D722" s="6">
        <v>-0.25634765625</v>
      </c>
      <c r="E722" s="10">
        <v>36.476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5" t="s">
        <v>726</v>
      </c>
      <c r="B723" s="6">
        <v>4549.638671875</v>
      </c>
      <c r="C723" s="6">
        <v>3.309471368789673</v>
      </c>
      <c r="D723" s="6">
        <v>-0.25634765625</v>
      </c>
      <c r="E723" s="10">
        <v>36.476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5" t="s">
        <v>727</v>
      </c>
      <c r="B724" s="6">
        <v>4556.0546875</v>
      </c>
      <c r="C724" s="6">
        <v>2.932948112487793</v>
      </c>
      <c r="D724" s="6">
        <v>-0.255859375</v>
      </c>
      <c r="E724" s="10">
        <v>36.476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5" t="s">
        <v>728</v>
      </c>
      <c r="B725" s="6">
        <v>4562.3564453125</v>
      </c>
      <c r="C725" s="6">
        <v>3.3077220916748047</v>
      </c>
      <c r="D725" s="6">
        <v>-0.25537109375</v>
      </c>
      <c r="E725" s="10">
        <v>36.476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5" t="s">
        <v>729</v>
      </c>
      <c r="B726" s="6">
        <v>4568.794921875</v>
      </c>
      <c r="C726" s="6">
        <v>3.3339614868164062</v>
      </c>
      <c r="D726" s="6">
        <v>-0.25537109375</v>
      </c>
      <c r="E726" s="10">
        <v>37.552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5" t="s">
        <v>730</v>
      </c>
      <c r="B727" s="6">
        <v>4575.10498046875</v>
      </c>
      <c r="C727" s="6">
        <v>3.099207878112793</v>
      </c>
      <c r="D727" s="6">
        <v>-0.25537109375</v>
      </c>
      <c r="E727" s="10">
        <v>38.09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5" t="s">
        <v>731</v>
      </c>
      <c r="B728" s="6">
        <v>4578.8505859375</v>
      </c>
      <c r="C728" s="6">
        <v>0.009007017128169537</v>
      </c>
      <c r="D728" s="6">
        <v>-0.255859375</v>
      </c>
      <c r="E728" s="10">
        <v>38.628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5" t="s">
        <v>732</v>
      </c>
      <c r="B729" s="6">
        <v>4578.8671875</v>
      </c>
      <c r="C729" s="6">
        <v>0.005673064384609461</v>
      </c>
      <c r="D729" s="6">
        <v>-0.255859375</v>
      </c>
      <c r="E729" s="10">
        <v>39.166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5" t="s">
        <v>733</v>
      </c>
      <c r="B730" s="6">
        <v>4583.5634765625</v>
      </c>
      <c r="C730" s="6">
        <v>3.0540590286254883</v>
      </c>
      <c r="D730" s="6">
        <v>-0.25537109375</v>
      </c>
      <c r="E730" s="10">
        <v>38.628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5" t="s">
        <v>734</v>
      </c>
      <c r="B731" s="6">
        <v>4589.70947265625</v>
      </c>
      <c r="C731" s="6">
        <v>4589.70947265625</v>
      </c>
      <c r="D731" s="6">
        <v>0.0</v>
      </c>
      <c r="E731" s="10">
        <v>37.552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5" t="s">
        <v>735</v>
      </c>
      <c r="B732" s="6">
        <v>4589.70947265625</v>
      </c>
      <c r="C732" s="6">
        <v>4589.70947265625</v>
      </c>
      <c r="D732" s="6">
        <v>0.0</v>
      </c>
      <c r="E732" s="10">
        <v>36.476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5" t="s">
        <v>736</v>
      </c>
      <c r="B733" s="6">
        <v>4589.70947265625</v>
      </c>
      <c r="C733" s="6">
        <v>4589.70947265625</v>
      </c>
      <c r="D733" s="6">
        <v>0.0</v>
      </c>
      <c r="E733" s="10">
        <v>36.476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5" t="s">
        <v>737</v>
      </c>
      <c r="B734" s="6">
        <v>4589.70947265625</v>
      </c>
      <c r="C734" s="6">
        <v>4589.70947265625</v>
      </c>
      <c r="D734" s="6">
        <v>0.0</v>
      </c>
      <c r="E734" s="10">
        <v>36.476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5" t="s">
        <v>738</v>
      </c>
      <c r="B735" s="6">
        <v>4589.70947265625</v>
      </c>
      <c r="C735" s="6">
        <v>4589.70947265625</v>
      </c>
      <c r="D735" s="6">
        <v>0.0</v>
      </c>
      <c r="E735" s="10">
        <v>36.476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5" t="s">
        <v>739</v>
      </c>
      <c r="B736" s="6">
        <v>4589.70947265625</v>
      </c>
      <c r="C736" s="6">
        <v>4589.70947265625</v>
      </c>
      <c r="D736" s="6">
        <v>0.0</v>
      </c>
      <c r="E736" s="10">
        <v>36.476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5" t="s">
        <v>740</v>
      </c>
      <c r="B737" s="6">
        <v>4589.70947265625</v>
      </c>
      <c r="C737" s="6">
        <v>4589.70947265625</v>
      </c>
      <c r="D737" s="6">
        <v>0.0</v>
      </c>
      <c r="E737" s="10">
        <v>37.552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5" t="s">
        <v>741</v>
      </c>
      <c r="B738" s="6">
        <v>4589.70947265625</v>
      </c>
      <c r="C738" s="6">
        <v>4589.70947265625</v>
      </c>
      <c r="D738" s="6">
        <v>0.0</v>
      </c>
      <c r="E738" s="10">
        <v>38.628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5" t="s">
        <v>742</v>
      </c>
      <c r="B739" s="6">
        <v>4628.1708984375</v>
      </c>
      <c r="C739" s="6">
        <v>3.2861406803131104</v>
      </c>
      <c r="D739" s="6">
        <v>-0.25537109375</v>
      </c>
      <c r="E739" s="10">
        <v>39.166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5" t="s">
        <v>743</v>
      </c>
      <c r="B740" s="6">
        <v>4636.3857421875</v>
      </c>
      <c r="C740" s="6">
        <v>3.5118889808654785</v>
      </c>
      <c r="D740" s="6">
        <v>-0.255859375</v>
      </c>
      <c r="E740" s="10">
        <v>39.166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5" t="s">
        <v>744</v>
      </c>
      <c r="B741" s="6">
        <v>4642.85986328125</v>
      </c>
      <c r="C741" s="6">
        <v>3.3257369995117188</v>
      </c>
      <c r="D741" s="6">
        <v>-0.25537109375</v>
      </c>
      <c r="E741" s="10">
        <v>38.628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5" t="s">
        <v>745</v>
      </c>
      <c r="B742" s="6">
        <v>4648.0244140625</v>
      </c>
      <c r="C742" s="6">
        <v>0.012126843445003033</v>
      </c>
      <c r="D742" s="6">
        <v>-0.255859375</v>
      </c>
      <c r="E742" s="10">
        <v>37.552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5" t="s">
        <v>746</v>
      </c>
      <c r="B743" s="6">
        <v>4648.04052734375</v>
      </c>
      <c r="C743" s="6">
        <v>0.008598878048360348</v>
      </c>
      <c r="D743" s="6">
        <v>-0.255859375</v>
      </c>
      <c r="E743" s="10">
        <v>36.476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5" t="s">
        <v>747</v>
      </c>
      <c r="B744" s="6">
        <v>4648.0556640625</v>
      </c>
      <c r="C744" s="6">
        <v>0.006872082129120827</v>
      </c>
      <c r="D744" s="6">
        <v>-0.25634765625</v>
      </c>
      <c r="E744" s="10">
        <v>36.476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5" t="s">
        <v>748</v>
      </c>
      <c r="B745" s="6">
        <v>4648.0703125</v>
      </c>
      <c r="C745" s="6">
        <v>0.007487172726541758</v>
      </c>
      <c r="D745" s="6">
        <v>-0.255859375</v>
      </c>
      <c r="E745" s="10">
        <v>36.476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5" t="s">
        <v>749</v>
      </c>
      <c r="B746" s="6">
        <v>4651.4814453125</v>
      </c>
      <c r="C746" s="6">
        <v>3.302121639251709</v>
      </c>
      <c r="D746" s="6">
        <v>-0.25537109375</v>
      </c>
      <c r="E746" s="10">
        <v>36.476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5" t="s">
        <v>750</v>
      </c>
      <c r="B747" s="6">
        <v>4658.14404296875</v>
      </c>
      <c r="C747" s="6">
        <v>3.1397299766540527</v>
      </c>
      <c r="D747" s="6">
        <v>-0.25537109375</v>
      </c>
      <c r="E747" s="10">
        <v>36.476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5" t="s">
        <v>751</v>
      </c>
      <c r="B748" s="6">
        <v>4664.42138671875</v>
      </c>
      <c r="C748" s="6">
        <v>3.3813719749450684</v>
      </c>
      <c r="D748" s="6">
        <v>-0.25537109375</v>
      </c>
      <c r="E748" s="10">
        <v>37.552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5" t="s">
        <v>752</v>
      </c>
      <c r="B749" s="6">
        <v>4670.650390625</v>
      </c>
      <c r="C749" s="6">
        <v>3.2943246364593506</v>
      </c>
      <c r="D749" s="6">
        <v>-0.25537109375</v>
      </c>
      <c r="E749" s="10">
        <v>37.552</v>
      </c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5" t="s">
        <v>753</v>
      </c>
      <c r="B750" s="6">
        <v>4677.1787109375</v>
      </c>
      <c r="C750" s="6">
        <v>3.180915594100952</v>
      </c>
      <c r="D750" s="6">
        <v>-0.255859375</v>
      </c>
      <c r="E750" s="10">
        <v>38.628</v>
      </c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5" t="s">
        <v>754</v>
      </c>
      <c r="B751" s="6">
        <v>4683.44970703125</v>
      </c>
      <c r="C751" s="6">
        <v>3.0696446895599365</v>
      </c>
      <c r="D751" s="6">
        <v>-0.25634765625</v>
      </c>
      <c r="E751" s="10">
        <v>39.166</v>
      </c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5" t="s">
        <v>755</v>
      </c>
      <c r="B752" s="6">
        <v>4686.70166015625</v>
      </c>
      <c r="C752" s="6">
        <v>3.7165143489837646</v>
      </c>
      <c r="D752" s="6">
        <v>-0.25634765625</v>
      </c>
      <c r="E752" s="10">
        <v>38.628</v>
      </c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5" t="s">
        <v>756</v>
      </c>
      <c r="B753" s="6">
        <v>4693.36328125</v>
      </c>
      <c r="C753" s="6">
        <v>3.4185855388641357</v>
      </c>
      <c r="D753" s="6">
        <v>-0.25537109375</v>
      </c>
      <c r="E753" s="10">
        <v>38.09</v>
      </c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5" t="s">
        <v>757</v>
      </c>
      <c r="B754" s="6">
        <v>4696.81884765625</v>
      </c>
      <c r="C754" s="6">
        <v>0.019284406676888466</v>
      </c>
      <c r="D754" s="6">
        <v>-0.255859375</v>
      </c>
      <c r="E754" s="10">
        <v>37.552</v>
      </c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5" t="s">
        <v>758</v>
      </c>
      <c r="B755" s="6">
        <v>4702.462890625</v>
      </c>
      <c r="C755" s="6">
        <v>3.1873629093170166</v>
      </c>
      <c r="D755" s="6">
        <v>-0.25537109375</v>
      </c>
      <c r="E755" s="10">
        <v>37.552</v>
      </c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5" t="s">
        <v>759</v>
      </c>
      <c r="B756" s="6">
        <v>4708.8251953125</v>
      </c>
      <c r="C756" s="6">
        <v>3.2902169227600098</v>
      </c>
      <c r="D756" s="6">
        <v>-0.255859375</v>
      </c>
      <c r="E756" s="10">
        <v>37.552</v>
      </c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5" t="s">
        <v>760</v>
      </c>
      <c r="B757" s="6">
        <v>4709.4453125</v>
      </c>
      <c r="C757" s="6">
        <v>0.0060266656801104546</v>
      </c>
      <c r="D757" s="6">
        <v>-0.25537109375</v>
      </c>
      <c r="E757" s="10">
        <v>37.552</v>
      </c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5" t="s">
        <v>761</v>
      </c>
      <c r="B758" s="6">
        <v>4716.0478515625</v>
      </c>
      <c r="C758" s="6">
        <v>3.055283546447754</v>
      </c>
      <c r="D758" s="6">
        <v>-0.255859375</v>
      </c>
      <c r="E758" s="10">
        <v>37.014</v>
      </c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5" t="s">
        <v>762</v>
      </c>
      <c r="B759" s="6">
        <v>4722.240234375</v>
      </c>
      <c r="C759" s="6">
        <v>3.0052506923675537</v>
      </c>
      <c r="D759" s="6">
        <v>-0.255859375</v>
      </c>
      <c r="E759" s="10">
        <v>36.476</v>
      </c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5" t="s">
        <v>763</v>
      </c>
      <c r="B760" s="6">
        <v>4728.46630859375</v>
      </c>
      <c r="C760" s="6">
        <v>3.1485111713409424</v>
      </c>
      <c r="D760" s="6">
        <v>-0.25537109375</v>
      </c>
      <c r="E760" s="10">
        <v>37.552</v>
      </c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5" t="s">
        <v>764</v>
      </c>
      <c r="B761" s="6">
        <v>4734.89794921875</v>
      </c>
      <c r="C761" s="6">
        <v>3.069326639175415</v>
      </c>
      <c r="D761" s="6">
        <v>-0.255859375</v>
      </c>
      <c r="E761" s="10">
        <v>38.09</v>
      </c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5" t="s">
        <v>765</v>
      </c>
      <c r="B762" s="6">
        <v>4741.13818359375</v>
      </c>
      <c r="C762" s="6">
        <v>3.6755928993225098</v>
      </c>
      <c r="D762" s="6">
        <v>-0.255859375</v>
      </c>
      <c r="E762" s="10">
        <v>38.628</v>
      </c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5" t="s">
        <v>766</v>
      </c>
      <c r="B763" s="6">
        <v>4745.3427734375</v>
      </c>
      <c r="C763" s="6">
        <v>2.9240293502807617</v>
      </c>
      <c r="D763" s="6">
        <v>-0.25537109375</v>
      </c>
      <c r="E763" s="10">
        <v>38.628</v>
      </c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5" t="s">
        <v>767</v>
      </c>
      <c r="B764" s="6">
        <v>4747.6298828125</v>
      </c>
      <c r="C764" s="6">
        <v>0.019556833431124687</v>
      </c>
      <c r="D764" s="6">
        <v>-0.25537109375</v>
      </c>
      <c r="E764" s="10">
        <v>37.552</v>
      </c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5" t="s">
        <v>768</v>
      </c>
      <c r="B765" s="6">
        <v>4756.7119140625</v>
      </c>
      <c r="C765" s="6">
        <v>0.007725916802883148</v>
      </c>
      <c r="D765" s="6">
        <v>-0.25537109375</v>
      </c>
      <c r="E765" s="10">
        <v>36.476</v>
      </c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5" t="s">
        <v>769</v>
      </c>
      <c r="B766" s="6">
        <v>4757.10107421875</v>
      </c>
      <c r="C766" s="6">
        <v>3.211155652999878</v>
      </c>
      <c r="D766" s="6">
        <v>-0.25537109375</v>
      </c>
      <c r="E766" s="10">
        <v>36.476</v>
      </c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5" t="s">
        <v>770</v>
      </c>
      <c r="B767" s="6">
        <v>4763.7822265625</v>
      </c>
      <c r="C767" s="6">
        <v>3.1006197929382324</v>
      </c>
      <c r="D767" s="6">
        <v>-0.255859375</v>
      </c>
      <c r="E767" s="10">
        <v>36.476</v>
      </c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5" t="s">
        <v>771</v>
      </c>
      <c r="B768" s="6">
        <v>4776.3603515625</v>
      </c>
      <c r="C768" s="6">
        <v>3.393555164337158</v>
      </c>
      <c r="D768" s="6">
        <v>-0.25537109375</v>
      </c>
      <c r="E768" s="10">
        <v>36.476</v>
      </c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5" t="s">
        <v>772</v>
      </c>
      <c r="B769" s="6">
        <v>4778.00048828125</v>
      </c>
      <c r="C769" s="6">
        <v>2.8789989948272705</v>
      </c>
      <c r="D769" s="6">
        <v>-0.25537109375</v>
      </c>
      <c r="E769" s="10">
        <v>37.552</v>
      </c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5" t="s">
        <v>773</v>
      </c>
      <c r="B770" s="6">
        <v>4784.35498046875</v>
      </c>
      <c r="C770" s="6">
        <v>3.1697466373443604</v>
      </c>
      <c r="D770" s="6">
        <v>-0.25537109375</v>
      </c>
      <c r="E770" s="10">
        <v>38.09</v>
      </c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5" t="s">
        <v>774</v>
      </c>
      <c r="B771" s="6">
        <v>4802.52685546875</v>
      </c>
      <c r="C771" s="6">
        <v>3.159904718399048</v>
      </c>
      <c r="D771" s="6">
        <v>-0.255859375</v>
      </c>
      <c r="E771" s="10">
        <v>36.476</v>
      </c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5" t="s">
        <v>775</v>
      </c>
      <c r="B772" s="6">
        <v>4803.419921875</v>
      </c>
      <c r="C772" s="6">
        <v>0.013688971288502216</v>
      </c>
      <c r="D772" s="6">
        <v>-0.25537109375</v>
      </c>
      <c r="E772" s="10">
        <v>37.014</v>
      </c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5" t="s">
        <v>776</v>
      </c>
      <c r="B773" s="6">
        <v>4809.34619140625</v>
      </c>
      <c r="C773" s="6">
        <v>3.0023458003997803</v>
      </c>
      <c r="D773" s="6">
        <v>-0.255859375</v>
      </c>
      <c r="E773" s="10">
        <v>36.476</v>
      </c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5" t="s">
        <v>777</v>
      </c>
      <c r="B774" s="6">
        <v>4815.548828125</v>
      </c>
      <c r="C774" s="6">
        <v>2.869938373565674</v>
      </c>
      <c r="D774" s="6">
        <v>-0.25537109375</v>
      </c>
      <c r="E774" s="10">
        <v>36.476</v>
      </c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5" t="s">
        <v>778</v>
      </c>
      <c r="B775" s="6">
        <v>4821.85107421875</v>
      </c>
      <c r="C775" s="6">
        <v>3.0959112644195557</v>
      </c>
      <c r="D775" s="6">
        <v>-0.255859375</v>
      </c>
      <c r="E775" s="10">
        <v>35.4</v>
      </c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5" t="s">
        <v>779</v>
      </c>
      <c r="B776" s="6">
        <v>4828.099609375</v>
      </c>
      <c r="C776" s="6">
        <v>2.9074816703796387</v>
      </c>
      <c r="D776" s="6">
        <v>-0.25537109375</v>
      </c>
      <c r="E776" s="10">
        <v>36.476</v>
      </c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5" t="s">
        <v>780</v>
      </c>
      <c r="B777" s="6">
        <v>4834.28271484375</v>
      </c>
      <c r="C777" s="6">
        <v>3.164388656616211</v>
      </c>
      <c r="D777" s="6">
        <v>-0.25634765625</v>
      </c>
      <c r="E777" s="10">
        <v>37.014</v>
      </c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5" t="s">
        <v>781</v>
      </c>
      <c r="B778" s="6">
        <v>4839.9228515625</v>
      </c>
      <c r="C778" s="6">
        <v>3.5570437908172607</v>
      </c>
      <c r="D778" s="6">
        <v>-0.25537109375</v>
      </c>
      <c r="E778" s="10">
        <v>38.09</v>
      </c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5" t="s">
        <v>782</v>
      </c>
      <c r="B779" s="6">
        <v>4846.640625</v>
      </c>
      <c r="C779" s="6">
        <v>2.735704183578491</v>
      </c>
      <c r="D779" s="6">
        <v>-0.255859375</v>
      </c>
      <c r="E779" s="10">
        <v>37.552</v>
      </c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5" t="s">
        <v>783</v>
      </c>
      <c r="B780" s="6">
        <v>4852.8115234375</v>
      </c>
      <c r="C780" s="6">
        <v>2.9134390354156494</v>
      </c>
      <c r="D780" s="6">
        <v>-0.25537109375</v>
      </c>
      <c r="E780" s="10">
        <v>37.014</v>
      </c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5" t="s">
        <v>784</v>
      </c>
      <c r="B781" s="6">
        <v>4859.09521484375</v>
      </c>
      <c r="C781" s="6">
        <v>3.038374900817871</v>
      </c>
      <c r="D781" s="6">
        <v>-0.255859375</v>
      </c>
      <c r="E781" s="10">
        <v>36.476</v>
      </c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5" t="s">
        <v>785</v>
      </c>
      <c r="B782" s="6">
        <v>4863.6708984375</v>
      </c>
      <c r="C782" s="6">
        <v>0.007176597137004137</v>
      </c>
      <c r="D782" s="6">
        <v>-0.255859375</v>
      </c>
      <c r="E782" s="10">
        <v>36.476</v>
      </c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5" t="s">
        <v>786</v>
      </c>
      <c r="B783" s="6">
        <v>4872.537109375</v>
      </c>
      <c r="C783" s="6">
        <v>3.246704339981079</v>
      </c>
      <c r="D783" s="6">
        <v>-0.25634765625</v>
      </c>
      <c r="E783" s="10">
        <v>36.476</v>
      </c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5" t="s">
        <v>787</v>
      </c>
      <c r="B784" s="6">
        <v>4878.93408203125</v>
      </c>
      <c r="C784" s="6">
        <v>3.303572416305542</v>
      </c>
      <c r="D784" s="6">
        <v>-0.25537109375</v>
      </c>
      <c r="E784" s="10">
        <v>36.476</v>
      </c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5" t="s">
        <v>788</v>
      </c>
      <c r="B785" s="6">
        <v>4891.693359375</v>
      </c>
      <c r="C785" s="6">
        <v>3.384572744369507</v>
      </c>
      <c r="D785" s="6">
        <v>-0.255859375</v>
      </c>
      <c r="E785" s="10">
        <v>36.476</v>
      </c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5" t="s">
        <v>789</v>
      </c>
      <c r="B786" s="6">
        <v>4899.890625</v>
      </c>
      <c r="C786" s="6">
        <v>2.847942590713501</v>
      </c>
      <c r="D786" s="6">
        <v>-0.255859375</v>
      </c>
      <c r="E786" s="10">
        <v>37.552</v>
      </c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5" t="s">
        <v>790</v>
      </c>
      <c r="B787" s="6">
        <v>4906.419921875</v>
      </c>
      <c r="C787" s="6">
        <v>2.849299907684326</v>
      </c>
      <c r="D787" s="6">
        <v>-0.25537109375</v>
      </c>
      <c r="E787" s="10">
        <v>37.552</v>
      </c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5" t="s">
        <v>791</v>
      </c>
      <c r="B788" s="6">
        <v>4909.19384765625</v>
      </c>
      <c r="C788" s="6">
        <v>3.29533314704895</v>
      </c>
      <c r="D788" s="6">
        <v>-0.25537109375</v>
      </c>
      <c r="E788" s="10">
        <v>36.476</v>
      </c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5" t="s">
        <v>792</v>
      </c>
      <c r="B789" s="6">
        <v>4915.51708984375</v>
      </c>
      <c r="C789" s="6">
        <v>3.451847791671753</v>
      </c>
      <c r="D789" s="6">
        <v>-0.25537109375</v>
      </c>
      <c r="E789" s="10">
        <v>37.014</v>
      </c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5" t="s">
        <v>793</v>
      </c>
      <c r="B790" s="6">
        <v>4921.0673828125</v>
      </c>
      <c r="C790" s="6">
        <v>0.037546589970588684</v>
      </c>
      <c r="D790" s="6">
        <v>-0.255859375</v>
      </c>
      <c r="E790" s="10">
        <v>36.476</v>
      </c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5" t="s">
        <v>794</v>
      </c>
      <c r="B791" s="6">
        <v>4921.08203125</v>
      </c>
      <c r="C791" s="6">
        <v>0.009247144684195518</v>
      </c>
      <c r="D791" s="6">
        <v>-0.255859375</v>
      </c>
      <c r="E791" s="10">
        <v>36.476</v>
      </c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5" t="s">
        <v>795</v>
      </c>
      <c r="B792" s="6">
        <v>4922.55029296875</v>
      </c>
      <c r="C792" s="6">
        <v>3.381161689758301</v>
      </c>
      <c r="D792" s="6">
        <v>-0.25537109375</v>
      </c>
      <c r="E792" s="10">
        <v>35.938</v>
      </c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5" t="s">
        <v>796</v>
      </c>
      <c r="B793" s="6">
        <v>4947.7841796875</v>
      </c>
      <c r="C793" s="6">
        <v>3.3848440647125244</v>
      </c>
      <c r="D793" s="6">
        <v>-0.255859375</v>
      </c>
      <c r="E793" s="10">
        <v>36.476</v>
      </c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5" t="s">
        <v>797</v>
      </c>
      <c r="B794" s="6">
        <v>4953.92626953125</v>
      </c>
      <c r="C794" s="6">
        <v>3.03267765045166</v>
      </c>
      <c r="D794" s="6">
        <v>-0.255859375</v>
      </c>
      <c r="E794" s="10">
        <v>37.014</v>
      </c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5" t="s">
        <v>798</v>
      </c>
      <c r="B795" s="6">
        <v>4967.67529296875</v>
      </c>
      <c r="C795" s="6">
        <v>3.3775229454040527</v>
      </c>
      <c r="D795" s="6">
        <v>-0.25537109375</v>
      </c>
      <c r="E795" s="10">
        <v>36.476</v>
      </c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5" t="s">
        <v>799</v>
      </c>
      <c r="B796" s="6">
        <v>4977.22802734375</v>
      </c>
      <c r="C796" s="6">
        <v>3.5584774017333984</v>
      </c>
      <c r="D796" s="6">
        <v>-0.25537109375</v>
      </c>
      <c r="E796" s="10">
        <v>35.4</v>
      </c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5" t="s">
        <v>800</v>
      </c>
      <c r="B797" s="6">
        <v>4980.48291015625</v>
      </c>
      <c r="C797" s="6">
        <v>0.004423928912729025</v>
      </c>
      <c r="D797" s="6">
        <v>-0.255859375</v>
      </c>
      <c r="E797" s="10">
        <v>35.4</v>
      </c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5" t="s">
        <v>801</v>
      </c>
      <c r="B798" s="6">
        <v>4980.49609375</v>
      </c>
      <c r="C798" s="6">
        <v>0.004423144273459911</v>
      </c>
      <c r="D798" s="6">
        <v>-0.255859375</v>
      </c>
      <c r="E798" s="10">
        <v>35.4</v>
      </c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5" t="s">
        <v>802</v>
      </c>
      <c r="B799" s="6">
        <v>4980.85888671875</v>
      </c>
      <c r="C799" s="6">
        <v>3.2835693359375</v>
      </c>
      <c r="D799" s="6">
        <v>-0.25537109375</v>
      </c>
      <c r="E799" s="10">
        <v>35.4</v>
      </c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5" t="s">
        <v>803</v>
      </c>
      <c r="B800" s="6">
        <v>4988.03857421875</v>
      </c>
      <c r="C800" s="6">
        <v>3.611422300338745</v>
      </c>
      <c r="D800" s="6">
        <v>-0.25537109375</v>
      </c>
      <c r="E800" s="10">
        <v>34.324</v>
      </c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5" t="s">
        <v>804</v>
      </c>
      <c r="B801" s="6">
        <v>4994.794921875</v>
      </c>
      <c r="C801" s="6">
        <v>3.206693410873413</v>
      </c>
      <c r="D801" s="6">
        <v>-0.255859375</v>
      </c>
      <c r="E801" s="10">
        <v>34.862</v>
      </c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5" t="s">
        <v>805</v>
      </c>
      <c r="B802" s="6">
        <v>4999.533203125</v>
      </c>
      <c r="C802" s="6">
        <v>3.587738513946533</v>
      </c>
      <c r="D802" s="6">
        <v>-0.255859375</v>
      </c>
      <c r="E802" s="10">
        <v>35.4</v>
      </c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5" t="s">
        <v>806</v>
      </c>
      <c r="B803" s="6">
        <v>5006.39404296875</v>
      </c>
      <c r="C803" s="6">
        <v>3.2824220657348633</v>
      </c>
      <c r="D803" s="6">
        <v>-0.25537109375</v>
      </c>
      <c r="E803" s="10">
        <v>35.938</v>
      </c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5" t="s">
        <v>807</v>
      </c>
      <c r="B804" s="6">
        <v>5015.19140625</v>
      </c>
      <c r="C804" s="6">
        <v>2.929311990737915</v>
      </c>
      <c r="D804" s="6">
        <v>-0.25537109375</v>
      </c>
      <c r="E804" s="10">
        <v>35.938</v>
      </c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5" t="s">
        <v>808</v>
      </c>
      <c r="B805" s="6">
        <v>5021.8203125</v>
      </c>
      <c r="C805" s="6">
        <v>3.289276361465454</v>
      </c>
      <c r="D805" s="6">
        <v>-0.25537109375</v>
      </c>
      <c r="E805" s="10">
        <v>35.4</v>
      </c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5" t="s">
        <v>809</v>
      </c>
      <c r="B806" s="6">
        <v>5030.435546875</v>
      </c>
      <c r="C806" s="6">
        <v>3.218222141265869</v>
      </c>
      <c r="D806" s="6">
        <v>-0.25537109375</v>
      </c>
      <c r="E806" s="10">
        <v>35.4</v>
      </c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5" t="s">
        <v>810</v>
      </c>
      <c r="B807" s="6">
        <v>5036.61181640625</v>
      </c>
      <c r="C807" s="6">
        <v>0.007613825611770153</v>
      </c>
      <c r="D807" s="6">
        <v>-0.25537109375</v>
      </c>
      <c r="E807" s="10">
        <v>35.938</v>
      </c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5" t="s">
        <v>811</v>
      </c>
      <c r="B808" s="6">
        <v>5037.02490234375</v>
      </c>
      <c r="C808" s="6">
        <v>3.620603322982788</v>
      </c>
      <c r="D808" s="6">
        <v>-0.25537109375</v>
      </c>
      <c r="E808" s="10">
        <v>35.4</v>
      </c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5" t="s">
        <v>812</v>
      </c>
      <c r="B809" s="6">
        <v>5044.15478515625</v>
      </c>
      <c r="C809" s="6">
        <v>3.025714874267578</v>
      </c>
      <c r="D809" s="6">
        <v>-0.25537109375</v>
      </c>
      <c r="E809" s="10">
        <v>35.4</v>
      </c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5" t="s">
        <v>813</v>
      </c>
      <c r="B810" s="6">
        <v>5064.44091796875</v>
      </c>
      <c r="C810" s="6">
        <v>3.637303352355957</v>
      </c>
      <c r="D810" s="6">
        <v>-0.255859375</v>
      </c>
      <c r="E810" s="10">
        <v>36.476</v>
      </c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5" t="s">
        <v>814</v>
      </c>
      <c r="B811" s="6">
        <v>5070.5830078125</v>
      </c>
      <c r="C811" s="6">
        <v>0.010782632045447826</v>
      </c>
      <c r="D811" s="6">
        <v>-0.25537109375</v>
      </c>
      <c r="E811" s="10">
        <v>35.938</v>
      </c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5" t="s">
        <v>815</v>
      </c>
      <c r="B812" s="6">
        <v>5073.19970703125</v>
      </c>
      <c r="C812" s="6">
        <v>3.598778009414673</v>
      </c>
      <c r="D812" s="6">
        <v>-0.255859375</v>
      </c>
      <c r="E812" s="10">
        <v>36.476</v>
      </c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5" t="s">
        <v>816</v>
      </c>
      <c r="B813" s="6">
        <v>5080.2021484375</v>
      </c>
      <c r="C813" s="6">
        <v>4.052589416503906</v>
      </c>
      <c r="D813" s="6">
        <v>-0.255859375</v>
      </c>
      <c r="E813" s="10">
        <v>36.476</v>
      </c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5" t="s">
        <v>817</v>
      </c>
      <c r="B814" s="6">
        <v>5086.9599609375</v>
      </c>
      <c r="C814" s="6">
        <v>3.0838842391967773</v>
      </c>
      <c r="D814" s="6">
        <v>-0.25537109375</v>
      </c>
      <c r="E814" s="10">
        <v>36.476</v>
      </c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5" t="s">
        <v>818</v>
      </c>
      <c r="B815" s="6">
        <v>5091.6123046875</v>
      </c>
      <c r="C815" s="6">
        <v>0.02378232404589653</v>
      </c>
      <c r="D815" s="6">
        <v>-0.25537109375</v>
      </c>
      <c r="E815" s="10">
        <v>35.4</v>
      </c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5" t="s">
        <v>819</v>
      </c>
      <c r="B816" s="6">
        <v>5094.30126953125</v>
      </c>
      <c r="C816" s="6">
        <v>0.006953988689929247</v>
      </c>
      <c r="D816" s="6">
        <v>-0.255859375</v>
      </c>
      <c r="E816" s="10">
        <v>35.938</v>
      </c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5" t="s">
        <v>820</v>
      </c>
      <c r="B817" s="6">
        <v>5094.31494140625</v>
      </c>
      <c r="C817" s="6">
        <v>0.005876518320292234</v>
      </c>
      <c r="D817" s="6">
        <v>-0.25537109375</v>
      </c>
      <c r="E817" s="10">
        <v>36.476</v>
      </c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5" t="s">
        <v>821</v>
      </c>
      <c r="B818" s="6">
        <v>5094.32861328125</v>
      </c>
      <c r="C818" s="6">
        <v>0.007250847294926643</v>
      </c>
      <c r="D818" s="6">
        <v>-0.25537109375</v>
      </c>
      <c r="E818" s="10">
        <v>35.4</v>
      </c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5" t="s">
        <v>822</v>
      </c>
      <c r="B819" s="6">
        <v>5101.4111328125</v>
      </c>
      <c r="C819" s="6">
        <v>3.7005906105041504</v>
      </c>
      <c r="D819" s="6">
        <v>-0.255859375</v>
      </c>
      <c r="E819" s="10">
        <v>35.4</v>
      </c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5" t="s">
        <v>823</v>
      </c>
      <c r="B820" s="6">
        <v>5114.884765625</v>
      </c>
      <c r="C820" s="6">
        <v>2.9488282203674316</v>
      </c>
      <c r="D820" s="6">
        <v>-0.255859375</v>
      </c>
      <c r="E820" s="10">
        <v>35.938</v>
      </c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5" t="s">
        <v>824</v>
      </c>
      <c r="B821" s="6">
        <v>5128.529296875</v>
      </c>
      <c r="C821" s="6">
        <v>3.0997323989868164</v>
      </c>
      <c r="D821" s="6">
        <v>-0.25537109375</v>
      </c>
      <c r="E821" s="10">
        <v>37.014</v>
      </c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5" t="s">
        <v>825</v>
      </c>
      <c r="B822" s="6">
        <v>5142.07861328125</v>
      </c>
      <c r="C822" s="6">
        <v>3.4504916667938232</v>
      </c>
      <c r="D822" s="6">
        <v>-0.25537109375</v>
      </c>
      <c r="E822" s="10">
        <v>37.014</v>
      </c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5" t="s">
        <v>826</v>
      </c>
      <c r="B823" s="6">
        <v>5149.13232421875</v>
      </c>
      <c r="C823" s="6">
        <v>3.1488823890686035</v>
      </c>
      <c r="D823" s="6">
        <v>-0.25537109375</v>
      </c>
      <c r="E823" s="10">
        <v>36.476</v>
      </c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5" t="s">
        <v>827</v>
      </c>
      <c r="B824" s="6">
        <v>5157.25390625</v>
      </c>
      <c r="C824" s="6">
        <v>0.026939576491713524</v>
      </c>
      <c r="D824" s="6">
        <v>-0.25537109375</v>
      </c>
      <c r="E824" s="10">
        <v>35.4</v>
      </c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5" t="s">
        <v>828</v>
      </c>
      <c r="B825" s="6">
        <v>5157.26904296875</v>
      </c>
      <c r="C825" s="6">
        <v>0.006131675560027361</v>
      </c>
      <c r="D825" s="6">
        <v>-0.255859375</v>
      </c>
      <c r="E825" s="10">
        <v>35.4</v>
      </c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5" t="s">
        <v>829</v>
      </c>
      <c r="B826" s="6">
        <v>5158.61376953125</v>
      </c>
      <c r="C826" s="6">
        <v>3.285048723220825</v>
      </c>
      <c r="D826" s="6">
        <v>-0.25537109375</v>
      </c>
      <c r="E826" s="10">
        <v>35.938</v>
      </c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5" t="s">
        <v>830</v>
      </c>
      <c r="B827" s="6">
        <v>5165.8173828125</v>
      </c>
      <c r="C827" s="6">
        <v>2.9571115970611572</v>
      </c>
      <c r="D827" s="6">
        <v>-0.25537109375</v>
      </c>
      <c r="E827" s="10">
        <v>35.4</v>
      </c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5" t="s">
        <v>831</v>
      </c>
      <c r="B828" s="6">
        <v>5172.56103515625</v>
      </c>
      <c r="C828" s="6">
        <v>3.8927533626556396</v>
      </c>
      <c r="D828" s="6">
        <v>-0.25537109375</v>
      </c>
      <c r="E828" s="10">
        <v>35.4</v>
      </c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5" t="s">
        <v>832</v>
      </c>
      <c r="B829" s="6">
        <v>5179.07470703125</v>
      </c>
      <c r="C829" s="6">
        <v>2.8545291423797607</v>
      </c>
      <c r="D829" s="6">
        <v>-0.25634765625</v>
      </c>
      <c r="E829" s="10">
        <v>36.476</v>
      </c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5" t="s">
        <v>833</v>
      </c>
      <c r="B830" s="6">
        <v>5192.7412109375</v>
      </c>
      <c r="C830" s="6">
        <v>3.5433731079101562</v>
      </c>
      <c r="D830" s="6">
        <v>-0.255859375</v>
      </c>
      <c r="E830" s="10">
        <v>38.09</v>
      </c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5" t="s">
        <v>834</v>
      </c>
      <c r="B831" s="6">
        <v>5199.50390625</v>
      </c>
      <c r="C831" s="6">
        <v>3.218208074569702</v>
      </c>
      <c r="D831" s="6">
        <v>-0.25537109375</v>
      </c>
      <c r="E831" s="10">
        <v>38.09</v>
      </c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5" t="s">
        <v>835</v>
      </c>
      <c r="B832" s="6">
        <v>5206.63330078125</v>
      </c>
      <c r="C832" s="6">
        <v>5206.63330078125</v>
      </c>
      <c r="D832" s="6">
        <v>0.0</v>
      </c>
      <c r="E832" s="10">
        <v>37.552</v>
      </c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5" t="s">
        <v>836</v>
      </c>
      <c r="B833" s="6">
        <v>5211.8896484375</v>
      </c>
      <c r="C833" s="6">
        <v>2.9361555576324463</v>
      </c>
      <c r="D833" s="6">
        <v>-0.255859375</v>
      </c>
      <c r="E833" s="10">
        <v>37.014</v>
      </c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5" t="s">
        <v>837</v>
      </c>
      <c r="B834" s="6">
        <v>5224.91357421875</v>
      </c>
      <c r="C834" s="6">
        <v>4.039357662200928</v>
      </c>
      <c r="D834" s="6">
        <v>-0.25537109375</v>
      </c>
      <c r="E834" s="10">
        <v>36.476</v>
      </c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5" t="s">
        <v>838</v>
      </c>
      <c r="B835" s="6">
        <v>5231.9365234375</v>
      </c>
      <c r="C835" s="6">
        <v>3.312401533126831</v>
      </c>
      <c r="D835" s="6">
        <v>-0.255859375</v>
      </c>
      <c r="E835" s="10">
        <v>36.476</v>
      </c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5" t="s">
        <v>839</v>
      </c>
      <c r="B836" s="6">
        <v>5238.78564453125</v>
      </c>
      <c r="C836" s="6">
        <v>3.1457648277282715</v>
      </c>
      <c r="D836" s="6">
        <v>-0.255859375</v>
      </c>
      <c r="E836" s="10">
        <v>37.014</v>
      </c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5" t="s">
        <v>840</v>
      </c>
      <c r="B837" s="6">
        <v>5245.3544921875</v>
      </c>
      <c r="C837" s="6">
        <v>2.7313573360443115</v>
      </c>
      <c r="D837" s="6">
        <v>-0.25537109375</v>
      </c>
      <c r="E837" s="10">
        <v>37.552</v>
      </c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5" t="s">
        <v>841</v>
      </c>
      <c r="B838" s="6">
        <v>5258.06005859375</v>
      </c>
      <c r="C838" s="6">
        <v>3.008821487426758</v>
      </c>
      <c r="D838" s="6">
        <v>-0.25537109375</v>
      </c>
      <c r="E838" s="10">
        <v>38.09</v>
      </c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5" t="s">
        <v>842</v>
      </c>
      <c r="B839" s="6">
        <v>5264.07666015625</v>
      </c>
      <c r="C839" s="6">
        <v>3.4822394847869873</v>
      </c>
      <c r="D839" s="6">
        <v>-0.255859375</v>
      </c>
      <c r="E839" s="10">
        <v>36.476</v>
      </c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5" t="s">
        <v>843</v>
      </c>
      <c r="B840" s="6">
        <v>5269.2431640625</v>
      </c>
      <c r="C840" s="6">
        <v>0.032758112996816635</v>
      </c>
      <c r="D840" s="6">
        <v>-0.255859375</v>
      </c>
      <c r="E840" s="10">
        <v>37.014</v>
      </c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5" t="s">
        <v>844</v>
      </c>
      <c r="B841" s="6">
        <v>5269.2568359375</v>
      </c>
      <c r="C841" s="6">
        <v>0.006649777293205261</v>
      </c>
      <c r="D841" s="6">
        <v>-0.25537109375</v>
      </c>
      <c r="E841" s="10">
        <v>36.476</v>
      </c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5" t="s">
        <v>845</v>
      </c>
      <c r="B842" s="6">
        <v>5269.27099609375</v>
      </c>
      <c r="C842" s="6">
        <v>2.5455743889324367E-4</v>
      </c>
      <c r="D842" s="6">
        <v>-0.255859375</v>
      </c>
      <c r="E842" s="10">
        <v>36.476</v>
      </c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5" t="s">
        <v>846</v>
      </c>
      <c r="B843" s="6">
        <v>5278.5654296875</v>
      </c>
      <c r="C843" s="6">
        <v>3.1998815536499023</v>
      </c>
      <c r="D843" s="6">
        <v>-0.25537109375</v>
      </c>
      <c r="E843" s="10">
        <v>35.938</v>
      </c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5" t="s">
        <v>847</v>
      </c>
      <c r="B844" s="6">
        <v>5285.140625</v>
      </c>
      <c r="C844" s="6">
        <v>3.418729305267334</v>
      </c>
      <c r="D844" s="6">
        <v>-0.255859375</v>
      </c>
      <c r="E844" s="10">
        <v>36.476</v>
      </c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5" t="s">
        <v>848</v>
      </c>
      <c r="B845" s="6">
        <v>5291.58349609375</v>
      </c>
      <c r="C845" s="6">
        <v>3.5027270317077637</v>
      </c>
      <c r="D845" s="6">
        <v>-0.25537109375</v>
      </c>
      <c r="E845" s="10">
        <v>36.476</v>
      </c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5" t="s">
        <v>849</v>
      </c>
      <c r="B846" s="6">
        <v>5298.3662109375</v>
      </c>
      <c r="C846" s="6">
        <v>3.040719747543335</v>
      </c>
      <c r="D846" s="6">
        <v>-0.255859375</v>
      </c>
      <c r="E846" s="10">
        <v>37.552</v>
      </c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5" t="s">
        <v>850</v>
      </c>
      <c r="B847" s="6">
        <v>5304.79248046875</v>
      </c>
      <c r="C847" s="6">
        <v>3.5495407581329346</v>
      </c>
      <c r="D847" s="6">
        <v>-0.25537109375</v>
      </c>
      <c r="E847" s="10">
        <v>37.014</v>
      </c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5" t="s">
        <v>851</v>
      </c>
      <c r="B848" s="6">
        <v>5310.74609375</v>
      </c>
      <c r="C848" s="6">
        <v>3.5875320434570312</v>
      </c>
      <c r="D848" s="6">
        <v>-0.25537109375</v>
      </c>
      <c r="E848" s="10">
        <v>37.014</v>
      </c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5" t="s">
        <v>852</v>
      </c>
      <c r="B849" s="6">
        <v>5315.85205078125</v>
      </c>
      <c r="C849" s="6">
        <v>0.019363999366760254</v>
      </c>
      <c r="D849" s="6">
        <v>-0.25537109375</v>
      </c>
      <c r="E849" s="10">
        <v>37.014</v>
      </c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5" t="s">
        <v>853</v>
      </c>
      <c r="B850" s="6">
        <v>5321.75439453125</v>
      </c>
      <c r="C850" s="6">
        <v>3.3316099643707275</v>
      </c>
      <c r="D850" s="6">
        <v>-0.25537109375</v>
      </c>
      <c r="E850" s="10">
        <v>36.476</v>
      </c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5" t="s">
        <v>854</v>
      </c>
      <c r="B851" s="6">
        <v>5322.8525390625</v>
      </c>
      <c r="C851" s="6">
        <v>0.005640954244881868</v>
      </c>
      <c r="D851" s="6">
        <v>-0.25537109375</v>
      </c>
      <c r="E851" s="10">
        <v>36.476</v>
      </c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5" t="s">
        <v>855</v>
      </c>
      <c r="B852" s="6">
        <v>5332.46337890625</v>
      </c>
      <c r="C852" s="6">
        <v>3.1161277294158936</v>
      </c>
      <c r="D852" s="6">
        <v>-0.25537109375</v>
      </c>
      <c r="E852" s="10">
        <v>36.476</v>
      </c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5" t="s">
        <v>856</v>
      </c>
      <c r="B853" s="6">
        <v>5339.0068359375</v>
      </c>
      <c r="C853" s="6">
        <v>3.001516819000244</v>
      </c>
      <c r="D853" s="6">
        <v>-0.25537109375</v>
      </c>
      <c r="E853" s="10">
        <v>36.476</v>
      </c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5" t="s">
        <v>857</v>
      </c>
      <c r="B854" s="6">
        <v>5358.18115234375</v>
      </c>
      <c r="C854" s="6">
        <v>2.8344550132751465</v>
      </c>
      <c r="D854" s="6">
        <v>-0.25634765625</v>
      </c>
      <c r="E854" s="10">
        <v>38.628</v>
      </c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5" t="s">
        <v>858</v>
      </c>
      <c r="B855" s="6">
        <v>5364.818359375</v>
      </c>
      <c r="C855" s="6">
        <v>5364.818359375</v>
      </c>
      <c r="D855" s="6">
        <v>0.0</v>
      </c>
      <c r="E855" s="10">
        <v>37.552</v>
      </c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5" t="s">
        <v>859</v>
      </c>
      <c r="B856" s="6">
        <v>5373.08349609375</v>
      </c>
      <c r="C856" s="6">
        <v>8.780286298133433E-4</v>
      </c>
      <c r="D856" s="6">
        <v>-0.255859375</v>
      </c>
      <c r="E856" s="10">
        <v>37.552</v>
      </c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5" t="s">
        <v>860</v>
      </c>
      <c r="B857" s="6">
        <v>5384.43017578125</v>
      </c>
      <c r="C857" s="6">
        <v>3.103801727294922</v>
      </c>
      <c r="D857" s="6">
        <v>-0.255859375</v>
      </c>
      <c r="E857" s="10">
        <v>37.014</v>
      </c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5" t="s">
        <v>861</v>
      </c>
      <c r="B858" s="6">
        <v>5391.07470703125</v>
      </c>
      <c r="C858" s="6">
        <v>3.045898675918579</v>
      </c>
      <c r="D858" s="6">
        <v>-0.255859375</v>
      </c>
      <c r="E858" s="10">
        <v>36.476</v>
      </c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5" t="s">
        <v>862</v>
      </c>
      <c r="B859" s="6">
        <v>5397.634765625</v>
      </c>
      <c r="C859" s="6">
        <v>3.670833110809326</v>
      </c>
      <c r="D859" s="6">
        <v>-0.255859375</v>
      </c>
      <c r="E859" s="10">
        <v>37.552</v>
      </c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5" t="s">
        <v>863</v>
      </c>
      <c r="B860" s="6">
        <v>5404.3896484375</v>
      </c>
      <c r="C860" s="6">
        <v>3.2763893604278564</v>
      </c>
      <c r="D860" s="6">
        <v>-0.255859375</v>
      </c>
      <c r="E860" s="10">
        <v>37.552</v>
      </c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5" t="s">
        <v>864</v>
      </c>
      <c r="B861" s="6">
        <v>5416.97119140625</v>
      </c>
      <c r="C861" s="6">
        <v>2.4708895683288574</v>
      </c>
      <c r="D861" s="6">
        <v>-0.255859375</v>
      </c>
      <c r="E861" s="10">
        <v>37.552</v>
      </c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5" t="s">
        <v>865</v>
      </c>
      <c r="B862" s="6">
        <v>5423.3017578125</v>
      </c>
      <c r="C862" s="6">
        <v>2.9137167930603027</v>
      </c>
      <c r="D862" s="6">
        <v>-0.25537109375</v>
      </c>
      <c r="E862" s="10">
        <v>38.628</v>
      </c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5" t="s">
        <v>866</v>
      </c>
      <c r="B863" s="6">
        <v>5430.1220703125</v>
      </c>
      <c r="C863" s="6">
        <v>2.9739513397216797</v>
      </c>
      <c r="D863" s="6">
        <v>-0.25537109375</v>
      </c>
      <c r="E863" s="10">
        <v>37.014</v>
      </c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5" t="s">
        <v>867</v>
      </c>
      <c r="B864" s="6">
        <v>5435.02783203125</v>
      </c>
      <c r="C864" s="6">
        <v>0.008528404869139194</v>
      </c>
      <c r="D864" s="6">
        <v>-0.25537109375</v>
      </c>
      <c r="E864" s="10">
        <v>36.476</v>
      </c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5" t="s">
        <v>868</v>
      </c>
      <c r="B865" s="6">
        <v>5435.04345703125</v>
      </c>
      <c r="C865" s="6">
        <v>0.006917156744748354</v>
      </c>
      <c r="D865" s="6">
        <v>-0.25537109375</v>
      </c>
      <c r="E865" s="10">
        <v>36.476</v>
      </c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5" t="s">
        <v>869</v>
      </c>
      <c r="B866" s="6">
        <v>5438.41357421875</v>
      </c>
      <c r="C866" s="6">
        <v>3.6074626445770264</v>
      </c>
      <c r="D866" s="6">
        <v>-0.25537109375</v>
      </c>
      <c r="E866" s="10">
        <v>36.476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5" t="s">
        <v>870</v>
      </c>
      <c r="B867" s="6">
        <v>5445.25732421875</v>
      </c>
      <c r="C867" s="6">
        <v>3.1026082038879395</v>
      </c>
      <c r="D867" s="6">
        <v>-0.25537109375</v>
      </c>
      <c r="E867" s="10">
        <v>36.476</v>
      </c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5" t="s">
        <v>871</v>
      </c>
      <c r="B868" s="6">
        <v>5451.705078125</v>
      </c>
      <c r="C868" s="6">
        <v>3.044100046157837</v>
      </c>
      <c r="D868" s="6">
        <v>-0.25537109375</v>
      </c>
      <c r="E868" s="10">
        <v>36.476</v>
      </c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5" t="s">
        <v>872</v>
      </c>
      <c r="B869" s="6">
        <v>5458.32568359375</v>
      </c>
      <c r="C869" s="6">
        <v>2.9986188411712646</v>
      </c>
      <c r="D869" s="6">
        <v>-0.255859375</v>
      </c>
      <c r="E869" s="10">
        <v>37.552</v>
      </c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5" t="s">
        <v>873</v>
      </c>
      <c r="B870" s="6">
        <v>5465.20068359375</v>
      </c>
      <c r="C870" s="6">
        <v>2.8865935802459717</v>
      </c>
      <c r="D870" s="6">
        <v>-0.255859375</v>
      </c>
      <c r="E870" s="10">
        <v>37.014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5" t="s">
        <v>874</v>
      </c>
      <c r="B871" s="6">
        <v>5471.7001953125</v>
      </c>
      <c r="C871" s="6">
        <v>2.8705520629882812</v>
      </c>
      <c r="D871" s="6">
        <v>-0.255859375</v>
      </c>
      <c r="E871" s="10">
        <v>37.552</v>
      </c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5" t="s">
        <v>875</v>
      </c>
      <c r="B872" s="6">
        <v>5475.03662109375</v>
      </c>
      <c r="C872" s="6">
        <v>2.9433014392852783</v>
      </c>
      <c r="D872" s="6">
        <v>-0.25634765625</v>
      </c>
      <c r="E872" s="10">
        <v>38.09</v>
      </c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5" t="s">
        <v>876</v>
      </c>
      <c r="B873" s="6">
        <v>5482.01318359375</v>
      </c>
      <c r="C873" s="6">
        <v>3.5808725357055664</v>
      </c>
      <c r="D873" s="6">
        <v>-0.255859375</v>
      </c>
      <c r="E873" s="10">
        <v>37.552</v>
      </c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5" t="s">
        <v>877</v>
      </c>
      <c r="B874" s="6">
        <v>5493.6240234375</v>
      </c>
      <c r="C874" s="6">
        <v>0.03205219656229019</v>
      </c>
      <c r="D874" s="6">
        <v>-0.25537109375</v>
      </c>
      <c r="E874" s="10">
        <v>36.476</v>
      </c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5" t="s">
        <v>878</v>
      </c>
      <c r="B875" s="6">
        <v>5493.64111328125</v>
      </c>
      <c r="C875" s="6">
        <v>0.006782206241041422</v>
      </c>
      <c r="D875" s="6">
        <v>-0.25537109375</v>
      </c>
      <c r="E875" s="10">
        <v>36.476</v>
      </c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5" t="s">
        <v>879</v>
      </c>
      <c r="B876" s="6">
        <v>5497.9794921875</v>
      </c>
      <c r="C876" s="6">
        <v>3.323716402053833</v>
      </c>
      <c r="D876" s="6">
        <v>-0.255859375</v>
      </c>
      <c r="E876" s="10">
        <v>36.476</v>
      </c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5" t="s">
        <v>880</v>
      </c>
      <c r="B877" s="6">
        <v>5518.158203125</v>
      </c>
      <c r="C877" s="6">
        <v>3.0342178344726562</v>
      </c>
      <c r="D877" s="6">
        <v>-0.255859375</v>
      </c>
      <c r="E877" s="10">
        <v>36.476</v>
      </c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5" t="s">
        <v>881</v>
      </c>
      <c r="B878" s="6">
        <v>5524.74169921875</v>
      </c>
      <c r="C878" s="6">
        <v>3.162566661834717</v>
      </c>
      <c r="D878" s="6">
        <v>-0.255859375</v>
      </c>
      <c r="E878" s="10">
        <v>36.476</v>
      </c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5" t="s">
        <v>882</v>
      </c>
      <c r="B879" s="6">
        <v>5531.234375</v>
      </c>
      <c r="C879" s="6">
        <v>4.24591064453125</v>
      </c>
      <c r="D879" s="6">
        <v>-0.255859375</v>
      </c>
      <c r="E879" s="10">
        <v>37.014</v>
      </c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5" t="s">
        <v>883</v>
      </c>
      <c r="B880" s="6">
        <v>5545.24462890625</v>
      </c>
      <c r="C880" s="6">
        <v>3.823479413986206</v>
      </c>
      <c r="D880" s="6">
        <v>-0.255859375</v>
      </c>
      <c r="E880" s="10">
        <v>36.476</v>
      </c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5" t="s">
        <v>884</v>
      </c>
      <c r="B881" s="6">
        <v>5552.32666015625</v>
      </c>
      <c r="C881" s="6">
        <v>3.1267526149749756</v>
      </c>
      <c r="D881" s="6">
        <v>-0.255859375</v>
      </c>
      <c r="E881" s="10">
        <v>35.4</v>
      </c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5" t="s">
        <v>885</v>
      </c>
      <c r="B882" s="6">
        <v>5559.01806640625</v>
      </c>
      <c r="C882" s="6">
        <v>2.923548698425293</v>
      </c>
      <c r="D882" s="6">
        <v>-0.255859375</v>
      </c>
      <c r="E882" s="10">
        <v>34.862</v>
      </c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5" t="s">
        <v>886</v>
      </c>
      <c r="B883" s="6">
        <v>5560.48681640625</v>
      </c>
      <c r="C883" s="6">
        <v>3.0678324699401855</v>
      </c>
      <c r="D883" s="6">
        <v>-0.25537109375</v>
      </c>
      <c r="E883" s="10">
        <v>35.4</v>
      </c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5" t="s">
        <v>887</v>
      </c>
      <c r="B884" s="6">
        <v>5567.103515625</v>
      </c>
      <c r="C884" s="6">
        <v>2.689087390899658</v>
      </c>
      <c r="D884" s="6">
        <v>-0.25537109375</v>
      </c>
      <c r="E884" s="10">
        <v>35.4</v>
      </c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5" t="s">
        <v>888</v>
      </c>
      <c r="B885" s="6">
        <v>5573.58740234375</v>
      </c>
      <c r="C885" s="6">
        <v>3.2099380493164062</v>
      </c>
      <c r="D885" s="6">
        <v>-0.25537109375</v>
      </c>
      <c r="E885" s="10">
        <v>35.4</v>
      </c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5" t="s">
        <v>889</v>
      </c>
      <c r="B886" s="6">
        <v>5580.162109375</v>
      </c>
      <c r="C886" s="6">
        <v>3.6416454315185547</v>
      </c>
      <c r="D886" s="6">
        <v>-0.25537109375</v>
      </c>
      <c r="E886" s="10">
        <v>35.4</v>
      </c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5" t="s">
        <v>890</v>
      </c>
      <c r="B887" s="6">
        <v>5586.8828125</v>
      </c>
      <c r="C887" s="6">
        <v>3.0017595291137695</v>
      </c>
      <c r="D887" s="6">
        <v>-0.25537109375</v>
      </c>
      <c r="E887" s="10">
        <v>35.4</v>
      </c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5" t="s">
        <v>891</v>
      </c>
      <c r="B888" s="6">
        <v>5593.13671875</v>
      </c>
      <c r="C888" s="6">
        <v>3.904794692993164</v>
      </c>
      <c r="D888" s="6">
        <v>-0.255859375</v>
      </c>
      <c r="E888" s="10">
        <v>34.324</v>
      </c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5" t="s">
        <v>892</v>
      </c>
      <c r="B889" s="6">
        <v>5599.35302734375</v>
      </c>
      <c r="C889" s="6">
        <v>2.559459924697876</v>
      </c>
      <c r="D889" s="6">
        <v>-0.25537109375</v>
      </c>
      <c r="E889" s="10">
        <v>34.862</v>
      </c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5" t="s">
        <v>893</v>
      </c>
      <c r="B890" s="6">
        <v>5606.060546875</v>
      </c>
      <c r="C890" s="6">
        <v>3.087678909301758</v>
      </c>
      <c r="D890" s="6">
        <v>-0.25537109375</v>
      </c>
      <c r="E890" s="10">
        <v>34.862</v>
      </c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5" t="s">
        <v>894</v>
      </c>
      <c r="B891" s="6">
        <v>5612.83544921875</v>
      </c>
      <c r="C891" s="6">
        <v>3.4446516036987305</v>
      </c>
      <c r="D891" s="6">
        <v>-0.25537109375</v>
      </c>
      <c r="E891" s="10">
        <v>35.4</v>
      </c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5" t="s">
        <v>895</v>
      </c>
      <c r="B892" s="6">
        <v>5615.85302734375</v>
      </c>
      <c r="C892" s="6">
        <v>0.006941833067685366</v>
      </c>
      <c r="D892" s="6">
        <v>-0.255859375</v>
      </c>
      <c r="E892" s="10">
        <v>34.862</v>
      </c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5" t="s">
        <v>896</v>
      </c>
      <c r="B893" s="6">
        <v>5615.865234375</v>
      </c>
      <c r="C893" s="6">
        <v>0.0036403993144631386</v>
      </c>
      <c r="D893" s="6">
        <v>-0.25634765625</v>
      </c>
      <c r="E893" s="10">
        <v>34.324</v>
      </c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5" t="s">
        <v>897</v>
      </c>
      <c r="B894" s="6">
        <v>5622.626953125</v>
      </c>
      <c r="C894" s="6">
        <v>3.055562973022461</v>
      </c>
      <c r="D894" s="6">
        <v>-0.255859375</v>
      </c>
      <c r="E894" s="10">
        <v>34.324</v>
      </c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5" t="s">
        <v>898</v>
      </c>
      <c r="B895" s="6">
        <v>5628.9765625</v>
      </c>
      <c r="C895" s="6">
        <v>2.751760721206665</v>
      </c>
      <c r="D895" s="6">
        <v>-0.25537109375</v>
      </c>
      <c r="E895" s="10">
        <v>34.324</v>
      </c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5" t="s">
        <v>899</v>
      </c>
      <c r="B896" s="6">
        <v>5635.162109375</v>
      </c>
      <c r="C896" s="6">
        <v>2.805628776550293</v>
      </c>
      <c r="D896" s="6">
        <v>-0.25537109375</v>
      </c>
      <c r="E896" s="10">
        <v>34.324</v>
      </c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5" t="s">
        <v>900</v>
      </c>
      <c r="B897" s="6">
        <v>5636.34814453125</v>
      </c>
      <c r="C897" s="6">
        <v>3.5993704795837402</v>
      </c>
      <c r="D897" s="6">
        <v>-0.255859375</v>
      </c>
      <c r="E897" s="10">
        <v>35.938</v>
      </c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5" t="s">
        <v>901</v>
      </c>
      <c r="B898" s="6">
        <v>5640.51904296875</v>
      </c>
      <c r="C898" s="6">
        <v>6.429709028452635E-4</v>
      </c>
      <c r="D898" s="6">
        <v>-0.25537109375</v>
      </c>
      <c r="E898" s="10">
        <v>34.862</v>
      </c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5" t="s">
        <v>902</v>
      </c>
      <c r="B899" s="6">
        <v>5641.78369140625</v>
      </c>
      <c r="C899" s="6">
        <v>0.017028171569108963</v>
      </c>
      <c r="D899" s="6">
        <v>-0.25634765625</v>
      </c>
      <c r="E899" s="10">
        <v>34.324</v>
      </c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5" t="s">
        <v>903</v>
      </c>
      <c r="B900" s="6">
        <v>5648.2412109375</v>
      </c>
      <c r="C900" s="6">
        <v>3.9273087978363037</v>
      </c>
      <c r="D900" s="6">
        <v>-0.25634765625</v>
      </c>
      <c r="E900" s="10">
        <v>34.862</v>
      </c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5" t="s">
        <v>904</v>
      </c>
      <c r="B901" s="6">
        <v>5657.7060546875</v>
      </c>
      <c r="C901" s="6">
        <v>4.790808200836182</v>
      </c>
      <c r="D901" s="6">
        <v>-0.25537109375</v>
      </c>
      <c r="E901" s="10">
        <v>34.862</v>
      </c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5" t="s">
        <v>905</v>
      </c>
      <c r="B902" s="6">
        <v>5659.6416015625</v>
      </c>
      <c r="C902" s="6">
        <v>0.005613335873931646</v>
      </c>
      <c r="D902" s="6">
        <v>-0.25537109375</v>
      </c>
      <c r="E902" s="10">
        <v>34.324</v>
      </c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5" t="s">
        <v>906</v>
      </c>
      <c r="B903" s="6">
        <v>5663.59423828125</v>
      </c>
      <c r="C903" s="6">
        <v>5.098156452178955</v>
      </c>
      <c r="D903" s="6">
        <v>-0.255859375</v>
      </c>
      <c r="E903" s="10">
        <v>34.324</v>
      </c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5" t="s">
        <v>907</v>
      </c>
      <c r="B904" s="6">
        <v>5672.6494140625</v>
      </c>
      <c r="C904" s="6">
        <v>6.033700466156006</v>
      </c>
      <c r="D904" s="6">
        <v>-0.25537109375</v>
      </c>
      <c r="E904" s="10">
        <v>35.4</v>
      </c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5" t="s">
        <v>908</v>
      </c>
      <c r="B905" s="6">
        <v>5681.61669921875</v>
      </c>
      <c r="C905" s="6">
        <v>5681.61669921875</v>
      </c>
      <c r="D905" s="6">
        <v>0.0</v>
      </c>
      <c r="E905" s="10">
        <v>35.4</v>
      </c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5" t="s">
        <v>909</v>
      </c>
      <c r="B906" s="6">
        <v>5681.61669921875</v>
      </c>
      <c r="C906" s="6">
        <v>5681.61669921875</v>
      </c>
      <c r="D906" s="6">
        <v>0.0</v>
      </c>
      <c r="E906" s="10">
        <v>35.4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5" t="s">
        <v>910</v>
      </c>
      <c r="B907" s="6">
        <v>5681.61669921875</v>
      </c>
      <c r="C907" s="6">
        <v>5681.61669921875</v>
      </c>
      <c r="D907" s="6">
        <v>0.0</v>
      </c>
      <c r="E907" s="10">
        <v>36.476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5" t="s">
        <v>911</v>
      </c>
      <c r="B908" s="6">
        <v>5699.66748046875</v>
      </c>
      <c r="C908" s="6">
        <v>4.314793109893799</v>
      </c>
      <c r="D908" s="6">
        <v>-0.25537109375</v>
      </c>
      <c r="E908" s="10">
        <v>34.862</v>
      </c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5" t="s">
        <v>912</v>
      </c>
      <c r="B909" s="6">
        <v>5709.275390625</v>
      </c>
      <c r="C909" s="6">
        <v>4.568922996520996</v>
      </c>
      <c r="D909" s="6">
        <v>-0.25537109375</v>
      </c>
      <c r="E909" s="10">
        <v>35.4</v>
      </c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5" t="s">
        <v>913</v>
      </c>
      <c r="B910" s="6">
        <v>5712.591796875</v>
      </c>
      <c r="C910" s="6">
        <v>0.006210619583725929</v>
      </c>
      <c r="D910" s="6">
        <v>-0.25537109375</v>
      </c>
      <c r="E910" s="10">
        <v>34.862</v>
      </c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5" t="s">
        <v>914</v>
      </c>
      <c r="B911" s="6">
        <v>5723.17919921875</v>
      </c>
      <c r="C911" s="6">
        <v>5.359649181365967</v>
      </c>
      <c r="D911" s="6">
        <v>-0.25634765625</v>
      </c>
      <c r="E911" s="10">
        <v>34.324</v>
      </c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5" t="s">
        <v>915</v>
      </c>
      <c r="B912" s="6">
        <v>5725.701171875</v>
      </c>
      <c r="C912" s="6">
        <v>4.253777980804443</v>
      </c>
      <c r="D912" s="6">
        <v>-0.255859375</v>
      </c>
      <c r="E912" s="10">
        <v>34.862</v>
      </c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5" t="s">
        <v>916</v>
      </c>
      <c r="B913" s="6">
        <v>5737.15185546875</v>
      </c>
      <c r="C913" s="6">
        <v>4.509137153625488</v>
      </c>
      <c r="D913" s="6">
        <v>-0.25537109375</v>
      </c>
      <c r="E913" s="10">
        <v>34.324</v>
      </c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5" t="s">
        <v>917</v>
      </c>
      <c r="B914" s="6">
        <v>5746.1376953125</v>
      </c>
      <c r="C914" s="6">
        <v>4.973629474639893</v>
      </c>
      <c r="D914" s="6">
        <v>-0.25634765625</v>
      </c>
      <c r="E914" s="10">
        <v>34.324</v>
      </c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5" t="s">
        <v>918</v>
      </c>
      <c r="B915" s="6">
        <v>5753.14208984375</v>
      </c>
      <c r="C915" s="6">
        <v>4.246520042419434</v>
      </c>
      <c r="D915" s="6">
        <v>-0.25537109375</v>
      </c>
      <c r="E915" s="10">
        <v>35.4</v>
      </c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5" t="s">
        <v>919</v>
      </c>
      <c r="B916" s="6">
        <v>5767.8154296875</v>
      </c>
      <c r="C916" s="6">
        <v>4.604554176330566</v>
      </c>
      <c r="D916" s="6">
        <v>-0.25537109375</v>
      </c>
      <c r="E916" s="10">
        <v>34.324</v>
      </c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5" t="s">
        <v>920</v>
      </c>
      <c r="B917" s="6">
        <v>5775.80126953125</v>
      </c>
      <c r="C917" s="6">
        <v>0.015132952481508255</v>
      </c>
      <c r="D917" s="6">
        <v>-0.25537109375</v>
      </c>
      <c r="E917" s="10">
        <v>34.324</v>
      </c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5" t="s">
        <v>921</v>
      </c>
      <c r="B918" s="6">
        <v>5776.44189453125</v>
      </c>
      <c r="C918" s="6">
        <v>3.610720634460449</v>
      </c>
      <c r="D918" s="6">
        <v>-0.25537109375</v>
      </c>
      <c r="E918" s="10">
        <v>34.324</v>
      </c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5" t="s">
        <v>922</v>
      </c>
      <c r="B919" s="6">
        <v>5789.51416015625</v>
      </c>
      <c r="C919" s="6">
        <v>0.017158981412649155</v>
      </c>
      <c r="D919" s="6">
        <v>-0.255859375</v>
      </c>
      <c r="E919" s="10">
        <v>34.324</v>
      </c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5" t="s">
        <v>923</v>
      </c>
      <c r="B920" s="6">
        <v>5794.3330078125</v>
      </c>
      <c r="C920" s="6">
        <v>4.729698657989502</v>
      </c>
      <c r="D920" s="6">
        <v>-0.25537109375</v>
      </c>
      <c r="E920" s="10">
        <v>34.324</v>
      </c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5" t="s">
        <v>924</v>
      </c>
      <c r="B921" s="6">
        <v>5802.77685546875</v>
      </c>
      <c r="C921" s="6">
        <v>3.838789463043213</v>
      </c>
      <c r="D921" s="6">
        <v>-0.25537109375</v>
      </c>
      <c r="E921" s="10">
        <v>35.4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5" t="s">
        <v>925</v>
      </c>
      <c r="B922" s="6">
        <v>5811.44580078125</v>
      </c>
      <c r="C922" s="6">
        <v>3.7181951999664307</v>
      </c>
      <c r="D922" s="6">
        <v>-0.25537109375</v>
      </c>
      <c r="E922" s="10">
        <v>35.4</v>
      </c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5" t="s">
        <v>926</v>
      </c>
      <c r="B923" s="6">
        <v>5816.24072265625</v>
      </c>
      <c r="C923" s="6">
        <v>5.41461706161499</v>
      </c>
      <c r="D923" s="6">
        <v>-0.255859375</v>
      </c>
      <c r="E923" s="10">
        <v>34.324</v>
      </c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5" t="s">
        <v>927</v>
      </c>
      <c r="B924" s="6">
        <v>5829.9658203125</v>
      </c>
      <c r="C924" s="6">
        <v>0.0374155230820179</v>
      </c>
      <c r="D924" s="6">
        <v>-0.255859375</v>
      </c>
      <c r="E924" s="10">
        <v>34.324</v>
      </c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5" t="s">
        <v>928</v>
      </c>
      <c r="B925" s="6">
        <v>5839.22802734375</v>
      </c>
      <c r="C925" s="6">
        <v>4.345829486846924</v>
      </c>
      <c r="D925" s="6">
        <v>-0.25537109375</v>
      </c>
      <c r="E925" s="10">
        <v>34.324</v>
      </c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5" t="s">
        <v>929</v>
      </c>
      <c r="B926" s="6">
        <v>5844.07763671875</v>
      </c>
      <c r="C926" s="6">
        <v>0.00423370162025094</v>
      </c>
      <c r="D926" s="6">
        <v>-0.255859375</v>
      </c>
      <c r="E926" s="10">
        <v>33.786</v>
      </c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5" t="s">
        <v>930</v>
      </c>
      <c r="B927" s="6">
        <v>5845.43505859375</v>
      </c>
      <c r="C927" s="6">
        <v>0.009269699454307556</v>
      </c>
      <c r="D927" s="6">
        <v>-0.255859375</v>
      </c>
      <c r="E927" s="10">
        <v>33.786</v>
      </c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5" t="s">
        <v>931</v>
      </c>
      <c r="B928" s="6">
        <v>5862.81787109375</v>
      </c>
      <c r="C928" s="6">
        <v>5.1087727546691895</v>
      </c>
      <c r="D928" s="6">
        <v>-0.25537109375</v>
      </c>
      <c r="E928" s="10">
        <v>34.324</v>
      </c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5" t="s">
        <v>932</v>
      </c>
      <c r="B929" s="6">
        <v>5863.12109375</v>
      </c>
      <c r="C929" s="6">
        <v>0.014328469522297382</v>
      </c>
      <c r="D929" s="6">
        <v>-0.255859375</v>
      </c>
      <c r="E929" s="10">
        <v>34.862</v>
      </c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5" t="s">
        <v>933</v>
      </c>
      <c r="B930" s="6">
        <v>5869.650390625</v>
      </c>
      <c r="C930" s="6">
        <v>4.731142044067383</v>
      </c>
      <c r="D930" s="6">
        <v>-0.25537109375</v>
      </c>
      <c r="E930" s="10">
        <v>34.862</v>
      </c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5" t="s">
        <v>934</v>
      </c>
      <c r="B931" s="6">
        <v>5878.34423828125</v>
      </c>
      <c r="C931" s="6">
        <v>5.359947681427002</v>
      </c>
      <c r="D931" s="6">
        <v>-0.255859375</v>
      </c>
      <c r="E931" s="10">
        <v>35.4</v>
      </c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5" t="s">
        <v>935</v>
      </c>
      <c r="B932" s="6">
        <v>5885.18310546875</v>
      </c>
      <c r="C932" s="6">
        <v>3.6219654083251953</v>
      </c>
      <c r="D932" s="6">
        <v>-0.25537109375</v>
      </c>
      <c r="E932" s="10">
        <v>35.4</v>
      </c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5" t="s">
        <v>936</v>
      </c>
      <c r="B933" s="6">
        <v>5894.26318359375</v>
      </c>
      <c r="C933" s="6">
        <v>4.45382833480835</v>
      </c>
      <c r="D933" s="6">
        <v>-0.255859375</v>
      </c>
      <c r="E933" s="10">
        <v>34.324</v>
      </c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5" t="s">
        <v>937</v>
      </c>
      <c r="B934" s="6">
        <v>5899.4140625</v>
      </c>
      <c r="C934" s="6">
        <v>0.010084054432809353</v>
      </c>
      <c r="D934" s="6">
        <v>-0.25537109375</v>
      </c>
      <c r="E934" s="10">
        <v>34.862</v>
      </c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5" t="s">
        <v>938</v>
      </c>
      <c r="B935" s="6">
        <v>5900.349609375</v>
      </c>
      <c r="C935" s="6">
        <v>3.560654640197754</v>
      </c>
      <c r="D935" s="6">
        <v>-0.25537109375</v>
      </c>
      <c r="E935" s="10">
        <v>34.324</v>
      </c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5" t="s">
        <v>939</v>
      </c>
      <c r="B936" s="6">
        <v>5908.25634765625</v>
      </c>
      <c r="C936" s="6">
        <v>4.12918758392334</v>
      </c>
      <c r="D936" s="6">
        <v>-0.25537109375</v>
      </c>
      <c r="E936" s="10">
        <v>34.324</v>
      </c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5" t="s">
        <v>940</v>
      </c>
      <c r="B937" s="6">
        <v>5912.19482421875</v>
      </c>
      <c r="C937" s="6">
        <v>3.4038021564483643</v>
      </c>
      <c r="D937" s="6">
        <v>-0.255859375</v>
      </c>
      <c r="E937" s="10">
        <v>34.324</v>
      </c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5" t="s">
        <v>941</v>
      </c>
      <c r="B938" s="6">
        <v>5923.021484375</v>
      </c>
      <c r="C938" s="6">
        <v>5.396851062774658</v>
      </c>
      <c r="D938" s="6">
        <v>-0.255859375</v>
      </c>
      <c r="E938" s="10">
        <v>34.862</v>
      </c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5" t="s">
        <v>942</v>
      </c>
      <c r="B939" s="6">
        <v>5931.61083984375</v>
      </c>
      <c r="C939" s="6">
        <v>3.858651638031006</v>
      </c>
      <c r="D939" s="6">
        <v>-0.25537109375</v>
      </c>
      <c r="E939" s="10">
        <v>35.4</v>
      </c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5" t="s">
        <v>943</v>
      </c>
      <c r="B940" s="6">
        <v>5937.19189453125</v>
      </c>
      <c r="C940" s="6">
        <v>3.1050143241882324</v>
      </c>
      <c r="D940" s="6">
        <v>-0.255859375</v>
      </c>
      <c r="E940" s="10">
        <v>36.476</v>
      </c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5" t="s">
        <v>944</v>
      </c>
      <c r="B941" s="6">
        <v>5939.22412109375</v>
      </c>
      <c r="C941" s="6">
        <v>4.151773929595947</v>
      </c>
      <c r="D941" s="6">
        <v>-0.255859375</v>
      </c>
      <c r="E941" s="10">
        <v>35.4</v>
      </c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5" t="s">
        <v>945</v>
      </c>
      <c r="B942" s="6">
        <v>5948.14013671875</v>
      </c>
      <c r="C942" s="6">
        <v>4.383573055267334</v>
      </c>
      <c r="D942" s="6">
        <v>-0.255859375</v>
      </c>
      <c r="E942" s="10">
        <v>35.938</v>
      </c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5" t="s">
        <v>946</v>
      </c>
      <c r="B943" s="6">
        <v>5956.33544921875</v>
      </c>
      <c r="C943" s="6">
        <v>0.017244702205061913</v>
      </c>
      <c r="D943" s="6">
        <v>-0.255859375</v>
      </c>
      <c r="E943" s="10">
        <v>35.4</v>
      </c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5" t="s">
        <v>947</v>
      </c>
      <c r="B944" s="6">
        <v>5956.62890625</v>
      </c>
      <c r="C944" s="6">
        <v>3.613316535949707</v>
      </c>
      <c r="D944" s="6">
        <v>-0.25537109375</v>
      </c>
      <c r="E944" s="10">
        <v>35.4</v>
      </c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5" t="s">
        <v>948</v>
      </c>
      <c r="B945" s="6">
        <v>5963.03857421875</v>
      </c>
      <c r="C945" s="6">
        <v>0.005976188462227583</v>
      </c>
      <c r="D945" s="6">
        <v>-0.25537109375</v>
      </c>
      <c r="E945" s="10">
        <v>35.4</v>
      </c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5" t="s">
        <v>949</v>
      </c>
      <c r="B946" s="6">
        <v>5963.05322265625</v>
      </c>
      <c r="C946" s="6">
        <v>0.007776316720992327</v>
      </c>
      <c r="D946" s="6">
        <v>-0.25634765625</v>
      </c>
      <c r="E946" s="10">
        <v>34.862</v>
      </c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5" t="s">
        <v>950</v>
      </c>
      <c r="B947" s="6">
        <v>5981.1171875</v>
      </c>
      <c r="C947" s="6">
        <v>4.692185401916504</v>
      </c>
      <c r="D947" s="6">
        <v>-0.255859375</v>
      </c>
      <c r="E947" s="10">
        <v>35.4</v>
      </c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5" t="s">
        <v>951</v>
      </c>
      <c r="B948" s="6">
        <v>5990.0791015625</v>
      </c>
      <c r="C948" s="6">
        <v>5.78393030166626</v>
      </c>
      <c r="D948" s="6">
        <v>-0.25537109375</v>
      </c>
      <c r="E948" s="10">
        <v>35.4</v>
      </c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5" t="s">
        <v>952</v>
      </c>
      <c r="B949" s="6">
        <v>5999.25830078125</v>
      </c>
      <c r="C949" s="6">
        <v>4.092212677001953</v>
      </c>
      <c r="D949" s="6">
        <v>-0.25537109375</v>
      </c>
      <c r="E949" s="10">
        <v>35.938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5" t="s">
        <v>953</v>
      </c>
      <c r="B950" s="6">
        <v>6006.0224609375</v>
      </c>
      <c r="C950" s="6">
        <v>0.07678499072790146</v>
      </c>
      <c r="D950" s="6">
        <v>-0.25537109375</v>
      </c>
      <c r="E950" s="10">
        <v>37.552</v>
      </c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5" t="s">
        <v>954</v>
      </c>
      <c r="B951" s="6">
        <v>6007.40576171875</v>
      </c>
      <c r="C951" s="6">
        <v>0.005184950307011604</v>
      </c>
      <c r="D951" s="6">
        <v>-0.25537109375</v>
      </c>
      <c r="E951" s="10">
        <v>36.476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5" t="s">
        <v>955</v>
      </c>
      <c r="B952" s="6">
        <v>6015.2275390625</v>
      </c>
      <c r="C952" s="6">
        <v>4.24717903137207</v>
      </c>
      <c r="D952" s="6">
        <v>-0.25537109375</v>
      </c>
      <c r="E952" s="10">
        <v>36.476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5" t="s">
        <v>956</v>
      </c>
      <c r="B953" s="6">
        <v>6024.1748046875</v>
      </c>
      <c r="C953" s="6">
        <v>5.289790630340576</v>
      </c>
      <c r="D953" s="6">
        <v>-0.25537109375</v>
      </c>
      <c r="E953" s="10">
        <v>35.4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5" t="s">
        <v>957</v>
      </c>
      <c r="B954" s="6">
        <v>6029.35791015625</v>
      </c>
      <c r="C954" s="6">
        <v>0.01314354408532381</v>
      </c>
      <c r="D954" s="6">
        <v>-0.255859375</v>
      </c>
      <c r="E954" s="10">
        <v>35.4</v>
      </c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5" t="s">
        <v>958</v>
      </c>
      <c r="B955" s="6">
        <v>6029.37060546875</v>
      </c>
      <c r="C955" s="6">
        <v>0.0055641657672822475</v>
      </c>
      <c r="D955" s="6">
        <v>-0.25537109375</v>
      </c>
      <c r="E955" s="10">
        <v>34.324</v>
      </c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5" t="s">
        <v>959</v>
      </c>
      <c r="B956" s="6">
        <v>6036.53564453125</v>
      </c>
      <c r="C956" s="6">
        <v>5.841464996337891</v>
      </c>
      <c r="D956" s="6">
        <v>-0.255859375</v>
      </c>
      <c r="E956" s="10">
        <v>35.4</v>
      </c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5" t="s">
        <v>960</v>
      </c>
      <c r="B957" s="6">
        <v>6045.60107421875</v>
      </c>
      <c r="C957" s="6">
        <v>4.108604431152344</v>
      </c>
      <c r="D957" s="6">
        <v>-0.255859375</v>
      </c>
      <c r="E957" s="10">
        <v>34.862</v>
      </c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5" t="s">
        <v>961</v>
      </c>
      <c r="B958" s="6">
        <v>6065.53564453125</v>
      </c>
      <c r="C958" s="6">
        <v>3.8174550533294678</v>
      </c>
      <c r="D958" s="6">
        <v>-0.25634765625</v>
      </c>
      <c r="E958" s="10">
        <v>35.4</v>
      </c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5" t="s">
        <v>962</v>
      </c>
      <c r="B959" s="6">
        <v>6073.9814453125</v>
      </c>
      <c r="C959" s="6">
        <v>5.368497371673584</v>
      </c>
      <c r="D959" s="6">
        <v>-0.25537109375</v>
      </c>
      <c r="E959" s="10">
        <v>35.938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5" t="s">
        <v>963</v>
      </c>
      <c r="B960" s="6">
        <v>6083.39404296875</v>
      </c>
      <c r="C960" s="6">
        <v>4.516030311584473</v>
      </c>
      <c r="D960" s="6">
        <v>-0.25537109375</v>
      </c>
      <c r="E960" s="10">
        <v>35.4</v>
      </c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5" t="s">
        <v>964</v>
      </c>
      <c r="B961" s="6">
        <v>6092.6337890625</v>
      </c>
      <c r="C961" s="6">
        <v>3.9798080921173096</v>
      </c>
      <c r="D961" s="6">
        <v>-0.25537109375</v>
      </c>
      <c r="E961" s="10">
        <v>35.4</v>
      </c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5" t="s">
        <v>965</v>
      </c>
      <c r="B962" s="6">
        <v>6105.68017578125</v>
      </c>
      <c r="C962" s="6">
        <v>0.0032185623422265053</v>
      </c>
      <c r="D962" s="6">
        <v>-0.255859375</v>
      </c>
      <c r="E962" s="10">
        <v>34.862</v>
      </c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5" t="s">
        <v>966</v>
      </c>
      <c r="B963" s="6">
        <v>6114.72216796875</v>
      </c>
      <c r="C963" s="6">
        <v>4.174151420593262</v>
      </c>
      <c r="D963" s="6">
        <v>-0.255859375</v>
      </c>
      <c r="E963" s="10">
        <v>34.324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5" t="s">
        <v>967</v>
      </c>
      <c r="B964" s="6">
        <v>6119.02001953125</v>
      </c>
      <c r="C964" s="6">
        <v>6119.02001953125</v>
      </c>
      <c r="D964" s="6">
        <v>0.0</v>
      </c>
      <c r="E964" s="10">
        <v>34.862</v>
      </c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5" t="s">
        <v>968</v>
      </c>
      <c r="B965" s="6">
        <v>6119.02001953125</v>
      </c>
      <c r="C965" s="6">
        <v>6119.02001953125</v>
      </c>
      <c r="D965" s="6">
        <v>0.0</v>
      </c>
      <c r="E965" s="10">
        <v>34.862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5" t="s">
        <v>969</v>
      </c>
      <c r="B966" s="6">
        <v>6119.02001953125</v>
      </c>
      <c r="C966" s="6">
        <v>6119.02001953125</v>
      </c>
      <c r="D966" s="6">
        <v>0.0</v>
      </c>
      <c r="E966" s="10">
        <v>35.938</v>
      </c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5" t="s">
        <v>970</v>
      </c>
      <c r="B967" s="6">
        <v>6119.02001953125</v>
      </c>
      <c r="C967" s="6">
        <v>6119.02001953125</v>
      </c>
      <c r="D967" s="6">
        <v>0.0</v>
      </c>
      <c r="E967" s="10">
        <v>35.938</v>
      </c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5" t="s">
        <v>971</v>
      </c>
      <c r="B968" s="6">
        <v>6119.02001953125</v>
      </c>
      <c r="C968" s="6">
        <v>6119.02001953125</v>
      </c>
      <c r="D968" s="6">
        <v>0.0</v>
      </c>
      <c r="E968" s="10">
        <v>36.476</v>
      </c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5" t="s">
        <v>972</v>
      </c>
      <c r="B969" s="6">
        <v>6119.02001953125</v>
      </c>
      <c r="C969" s="6">
        <v>6119.02001953125</v>
      </c>
      <c r="D969" s="6">
        <v>0.0</v>
      </c>
      <c r="E969" s="10">
        <v>36.476</v>
      </c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5" t="s">
        <v>973</v>
      </c>
      <c r="B970" s="6">
        <v>6166.47119140625</v>
      </c>
      <c r="C970" s="6">
        <v>4.005445957183838</v>
      </c>
      <c r="D970" s="6">
        <v>-0.255859375</v>
      </c>
      <c r="E970" s="10">
        <v>35.4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5" t="s">
        <v>974</v>
      </c>
      <c r="B971" s="6">
        <v>6175.34912109375</v>
      </c>
      <c r="C971" s="6">
        <v>4.147797584533691</v>
      </c>
      <c r="D971" s="6">
        <v>-0.25634765625</v>
      </c>
      <c r="E971" s="10">
        <v>34.862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5" t="s">
        <v>975</v>
      </c>
      <c r="B972" s="6">
        <v>6181.3095703125</v>
      </c>
      <c r="C972" s="6">
        <v>0.00638843746855855</v>
      </c>
      <c r="D972" s="6">
        <v>-0.255859375</v>
      </c>
      <c r="E972" s="10">
        <v>34.862</v>
      </c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5" t="s">
        <v>976</v>
      </c>
      <c r="B973" s="6">
        <v>6181.32421875</v>
      </c>
      <c r="C973" s="6">
        <v>0.007676088251173496</v>
      </c>
      <c r="D973" s="6">
        <v>-0.25634765625</v>
      </c>
      <c r="E973" s="10">
        <v>34.862</v>
      </c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5" t="s">
        <v>977</v>
      </c>
      <c r="B974" s="6">
        <v>6196.0849609375</v>
      </c>
      <c r="C974" s="6">
        <v>0.06563747674226761</v>
      </c>
      <c r="D974" s="6">
        <v>-0.25537109375</v>
      </c>
      <c r="E974" s="10">
        <v>34.862</v>
      </c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5" t="s">
        <v>978</v>
      </c>
      <c r="B975" s="6">
        <v>6201.408203125</v>
      </c>
      <c r="C975" s="6">
        <v>4.777362823486328</v>
      </c>
      <c r="D975" s="6">
        <v>-0.25634765625</v>
      </c>
      <c r="E975" s="10">
        <v>35.4</v>
      </c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5" t="s">
        <v>979</v>
      </c>
      <c r="B976" s="6">
        <v>6210.2861328125</v>
      </c>
      <c r="C976" s="6">
        <v>4.061370372772217</v>
      </c>
      <c r="D976" s="6">
        <v>-0.25634765625</v>
      </c>
      <c r="E976" s="10">
        <v>36.476</v>
      </c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5" t="s">
        <v>980</v>
      </c>
      <c r="B977" s="6">
        <v>6219.19189453125</v>
      </c>
      <c r="C977" s="6">
        <v>4.300641059875488</v>
      </c>
      <c r="D977" s="6">
        <v>-0.25537109375</v>
      </c>
      <c r="E977" s="10">
        <v>35.938</v>
      </c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5" t="s">
        <v>981</v>
      </c>
      <c r="B978" s="6">
        <v>6227.2001953125</v>
      </c>
      <c r="C978" s="6">
        <v>5.393958568572998</v>
      </c>
      <c r="D978" s="6">
        <v>-0.255859375</v>
      </c>
      <c r="E978" s="10">
        <v>35.4</v>
      </c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5" t="s">
        <v>982</v>
      </c>
      <c r="B979" s="6">
        <v>6236.43359375</v>
      </c>
      <c r="C979" s="6">
        <v>0.0037228590808808804</v>
      </c>
      <c r="D979" s="6">
        <v>-0.25537109375</v>
      </c>
      <c r="E979" s="10">
        <v>35.4</v>
      </c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5" t="s">
        <v>983</v>
      </c>
      <c r="B980" s="6">
        <v>6236.91748046875</v>
      </c>
      <c r="C980" s="6">
        <v>3.8724119663238525</v>
      </c>
      <c r="D980" s="6">
        <v>-0.25537109375</v>
      </c>
      <c r="E980" s="10">
        <v>35.4</v>
      </c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5" t="s">
        <v>984</v>
      </c>
      <c r="B981" s="6">
        <v>6243.87451171875</v>
      </c>
      <c r="C981" s="6">
        <v>0.0059116738848388195</v>
      </c>
      <c r="D981" s="6">
        <v>-0.25537109375</v>
      </c>
      <c r="E981" s="10">
        <v>35.4</v>
      </c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5" t="s">
        <v>985</v>
      </c>
      <c r="B982" s="6">
        <v>6244.14404296875</v>
      </c>
      <c r="C982" s="6">
        <v>4.101194858551025</v>
      </c>
      <c r="D982" s="6">
        <v>-0.25537109375</v>
      </c>
      <c r="E982" s="10">
        <v>35.4</v>
      </c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5" t="s">
        <v>986</v>
      </c>
      <c r="B983" s="6">
        <v>6266.140625</v>
      </c>
      <c r="C983" s="6">
        <v>4.342994213104248</v>
      </c>
      <c r="D983" s="6">
        <v>-0.25634765625</v>
      </c>
      <c r="E983" s="10">
        <v>34.862</v>
      </c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5" t="s">
        <v>987</v>
      </c>
      <c r="B984" s="6">
        <v>6274.5693359375</v>
      </c>
      <c r="C984" s="6">
        <v>3.997260808944702</v>
      </c>
      <c r="D984" s="6">
        <v>-0.25537109375</v>
      </c>
      <c r="E984" s="10">
        <v>35.4</v>
      </c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5" t="s">
        <v>988</v>
      </c>
      <c r="B985" s="6">
        <v>6291.724609375</v>
      </c>
      <c r="C985" s="6">
        <v>3.853724956512451</v>
      </c>
      <c r="D985" s="6">
        <v>-0.25537109375</v>
      </c>
      <c r="E985" s="10">
        <v>37.014</v>
      </c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5" t="s">
        <v>989</v>
      </c>
      <c r="B986" s="6">
        <v>6300.31201171875</v>
      </c>
      <c r="C986" s="6">
        <v>4.84157133102417</v>
      </c>
      <c r="D986" s="6">
        <v>-0.255859375</v>
      </c>
      <c r="E986" s="10">
        <v>35.4</v>
      </c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5" t="s">
        <v>990</v>
      </c>
      <c r="B987" s="6">
        <v>6306.95947265625</v>
      </c>
      <c r="C987" s="6">
        <v>4.00305700302124</v>
      </c>
      <c r="D987" s="6">
        <v>-0.255859375</v>
      </c>
      <c r="E987" s="10">
        <v>35.4</v>
      </c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5" t="s">
        <v>991</v>
      </c>
      <c r="B988" s="6">
        <v>6315.67919921875</v>
      </c>
      <c r="C988" s="6">
        <v>3.891937255859375</v>
      </c>
      <c r="D988" s="6">
        <v>-0.255859375</v>
      </c>
      <c r="E988" s="10">
        <v>35.4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5" t="s">
        <v>992</v>
      </c>
      <c r="B989" s="6">
        <v>6322.8193359375</v>
      </c>
      <c r="C989" s="6">
        <v>0.009004669263958931</v>
      </c>
      <c r="D989" s="6">
        <v>-0.25537109375</v>
      </c>
      <c r="E989" s="10">
        <v>35.4</v>
      </c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5" t="s">
        <v>993</v>
      </c>
      <c r="B990" s="6">
        <v>6322.83740234375</v>
      </c>
      <c r="C990" s="6">
        <v>0.007509755436331034</v>
      </c>
      <c r="D990" s="6">
        <v>-0.25537109375</v>
      </c>
      <c r="E990" s="10">
        <v>35.4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5" t="s">
        <v>994</v>
      </c>
      <c r="B991" s="6">
        <v>6332.17041015625</v>
      </c>
      <c r="C991" s="6">
        <v>5.898862838745117</v>
      </c>
      <c r="D991" s="6">
        <v>-0.25537109375</v>
      </c>
      <c r="E991" s="10">
        <v>35.4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5" t="s">
        <v>995</v>
      </c>
      <c r="B992" s="6">
        <v>6339.970703125</v>
      </c>
      <c r="C992" s="6">
        <v>4.912935256958008</v>
      </c>
      <c r="D992" s="6">
        <v>-0.25634765625</v>
      </c>
      <c r="E992" s="10">
        <v>34.862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5" t="s">
        <v>996</v>
      </c>
      <c r="B993" s="6">
        <v>6348.74560546875</v>
      </c>
      <c r="C993" s="6">
        <v>3.6951189041137695</v>
      </c>
      <c r="D993" s="6">
        <v>-0.25537109375</v>
      </c>
      <c r="E993" s="10">
        <v>35.4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5" t="s">
        <v>997</v>
      </c>
      <c r="B994" s="6">
        <v>6357.87841796875</v>
      </c>
      <c r="C994" s="6">
        <v>4.900598049163818</v>
      </c>
      <c r="D994" s="6">
        <v>-0.25537109375</v>
      </c>
      <c r="E994" s="10">
        <v>35.938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5" t="s">
        <v>998</v>
      </c>
      <c r="B995" s="6">
        <v>6366.548828125</v>
      </c>
      <c r="C995" s="6">
        <v>0.079507976770401</v>
      </c>
      <c r="D995" s="6">
        <v>-0.25537109375</v>
      </c>
      <c r="E995" s="10">
        <v>36.476</v>
      </c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5" t="s">
        <v>999</v>
      </c>
      <c r="B996" s="6">
        <v>6374.244140625</v>
      </c>
      <c r="C996" s="6">
        <v>4.117655277252197</v>
      </c>
      <c r="D996" s="6">
        <v>-0.25634765625</v>
      </c>
      <c r="E996" s="10">
        <v>35.4</v>
      </c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5" t="s">
        <v>1000</v>
      </c>
      <c r="B997" s="6">
        <v>6388.22998046875</v>
      </c>
      <c r="C997" s="6">
        <v>0.00865667313337326</v>
      </c>
      <c r="D997" s="6">
        <v>-0.25537109375</v>
      </c>
      <c r="E997" s="10">
        <v>34.862</v>
      </c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5" t="s">
        <v>1001</v>
      </c>
      <c r="B998" s="6">
        <v>6388.2490234375</v>
      </c>
      <c r="C998" s="6">
        <v>0.007833714596927166</v>
      </c>
      <c r="D998" s="6">
        <v>-0.25537109375</v>
      </c>
      <c r="E998" s="10">
        <v>34.862</v>
      </c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5" t="s">
        <v>1002</v>
      </c>
      <c r="B999" s="6">
        <v>6397.34814453125</v>
      </c>
      <c r="C999" s="6">
        <v>3.9781253337860107</v>
      </c>
      <c r="D999" s="6">
        <v>-0.25634765625</v>
      </c>
      <c r="E999" s="10">
        <v>34.862</v>
      </c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5" t="s">
        <v>1003</v>
      </c>
      <c r="B1000" s="6">
        <v>6416.10009765625</v>
      </c>
      <c r="C1000" s="6">
        <v>5.193737983703613</v>
      </c>
      <c r="D1000" s="6">
        <v>-0.255859375</v>
      </c>
      <c r="E1000" s="10">
        <v>34.862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5" t="s">
        <v>1004</v>
      </c>
      <c r="B1001" s="6">
        <v>6440.5146484375</v>
      </c>
      <c r="C1001" s="6">
        <v>4.064915180206299</v>
      </c>
      <c r="D1001" s="6">
        <v>-0.25634765625</v>
      </c>
      <c r="E1001" s="10">
        <v>34.324</v>
      </c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5" t="s">
        <v>1005</v>
      </c>
      <c r="B1002" s="6">
        <v>6459.8212890625</v>
      </c>
      <c r="C1002" s="6">
        <v>5.1611552238464355</v>
      </c>
      <c r="D1002" s="6">
        <v>-0.25537109375</v>
      </c>
      <c r="E1002" s="10">
        <v>34.324</v>
      </c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5" t="s">
        <v>1006</v>
      </c>
      <c r="B1003" s="6">
        <v>6462.9228515625</v>
      </c>
      <c r="C1003" s="6">
        <v>0.00782104767858982</v>
      </c>
      <c r="D1003" s="6">
        <v>-0.25537109375</v>
      </c>
      <c r="E1003" s="10">
        <v>34.324</v>
      </c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5" t="s">
        <v>1007</v>
      </c>
      <c r="B1004" s="6">
        <v>6462.939453125</v>
      </c>
      <c r="C1004" s="6">
        <v>0.0069342986680567265</v>
      </c>
      <c r="D1004" s="6">
        <v>-0.255859375</v>
      </c>
      <c r="E1004" s="10">
        <v>34.324</v>
      </c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5" t="s">
        <v>1008</v>
      </c>
      <c r="B1005" s="6">
        <v>6472.79296875</v>
      </c>
      <c r="C1005" s="6">
        <v>4.507479190826416</v>
      </c>
      <c r="D1005" s="6">
        <v>-0.25537109375</v>
      </c>
      <c r="E1005" s="10">
        <v>34.324</v>
      </c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5" t="s">
        <v>1009</v>
      </c>
      <c r="B1006" s="6">
        <v>6480.4296875</v>
      </c>
      <c r="C1006" s="6">
        <v>4.265041828155518</v>
      </c>
      <c r="D1006" s="6">
        <v>-0.255859375</v>
      </c>
      <c r="E1006" s="10">
        <v>34.324</v>
      </c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5" t="s">
        <v>1010</v>
      </c>
      <c r="B1007" s="6">
        <v>6489.5888671875</v>
      </c>
      <c r="C1007" s="6">
        <v>4.137301445007324</v>
      </c>
      <c r="D1007" s="6">
        <v>-0.255859375</v>
      </c>
      <c r="E1007" s="10">
        <v>34.324</v>
      </c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5" t="s">
        <v>1011</v>
      </c>
      <c r="B1008" s="6">
        <v>6506.52880859375</v>
      </c>
      <c r="C1008" s="6">
        <v>3.682941198348999</v>
      </c>
      <c r="D1008" s="6">
        <v>-0.25537109375</v>
      </c>
      <c r="E1008" s="10">
        <v>34.324</v>
      </c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5" t="s">
        <v>1012</v>
      </c>
      <c r="B1009" s="6">
        <v>6515.2783203125</v>
      </c>
      <c r="C1009" s="6">
        <v>3.577807903289795</v>
      </c>
      <c r="D1009" s="6">
        <v>-0.25537109375</v>
      </c>
      <c r="E1009" s="10">
        <v>34.324</v>
      </c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5" t="s">
        <v>1013</v>
      </c>
      <c r="B1010" s="6">
        <v>6516.0927734375</v>
      </c>
      <c r="C1010" s="6">
        <v>0.04670051485300064</v>
      </c>
      <c r="D1010" s="6">
        <v>-0.25537109375</v>
      </c>
      <c r="E1010" s="10">
        <v>34.324</v>
      </c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5" t="s">
        <v>1014</v>
      </c>
      <c r="B1011" s="6">
        <v>6521.5947265625</v>
      </c>
      <c r="C1011" s="6">
        <v>5.092044830322266</v>
      </c>
      <c r="D1011" s="6">
        <v>-0.255859375</v>
      </c>
      <c r="E1011" s="10">
        <v>34.324</v>
      </c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5" t="s">
        <v>1015</v>
      </c>
      <c r="B1012" s="6">
        <v>6530.35400390625</v>
      </c>
      <c r="C1012" s="6">
        <v>4.695066452026367</v>
      </c>
      <c r="D1012" s="6">
        <v>-0.25537109375</v>
      </c>
      <c r="E1012" s="10">
        <v>33.248</v>
      </c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5" t="s">
        <v>1016</v>
      </c>
      <c r="B1013" s="6">
        <v>6535.53515625</v>
      </c>
      <c r="C1013" s="6">
        <v>0.006108985282480717</v>
      </c>
      <c r="D1013" s="6">
        <v>-0.255859375</v>
      </c>
      <c r="E1013" s="10">
        <v>33.786</v>
      </c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>
      <c r="A1014" s="5" t="s">
        <v>1017</v>
      </c>
      <c r="B1014" s="6">
        <v>6539.6796875</v>
      </c>
      <c r="C1014" s="6">
        <v>4.046799182891846</v>
      </c>
      <c r="D1014" s="6">
        <v>-0.255859375</v>
      </c>
      <c r="E1014" s="10">
        <v>33.786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>
      <c r="A1015" s="5" t="s">
        <v>1018</v>
      </c>
      <c r="B1015" s="6">
        <v>6553.1083984375</v>
      </c>
      <c r="C1015" s="6">
        <v>0.013559932820498943</v>
      </c>
      <c r="D1015" s="6">
        <v>-0.25537109375</v>
      </c>
      <c r="E1015" s="10">
        <v>33.786</v>
      </c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>
      <c r="A1016" s="5" t="s">
        <v>1019</v>
      </c>
      <c r="B1016" s="6">
        <v>6569.13671875</v>
      </c>
      <c r="C1016" s="6">
        <v>5.182833671569824</v>
      </c>
      <c r="D1016" s="6">
        <v>-0.25634765625</v>
      </c>
      <c r="E1016" s="10">
        <v>34.324</v>
      </c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>
      <c r="A1017" s="5" t="s">
        <v>1020</v>
      </c>
      <c r="B1017" s="6">
        <v>7574.18701171875</v>
      </c>
      <c r="C1017" s="6">
        <v>3.405029296875</v>
      </c>
      <c r="D1017" s="6">
        <v>-0.25537109375</v>
      </c>
      <c r="E1017" s="10">
        <v>50.464</v>
      </c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>
      <c r="A1018" s="5" t="s">
        <v>1021</v>
      </c>
      <c r="B1018" s="6">
        <v>7574.63427734375</v>
      </c>
      <c r="C1018" s="6">
        <v>2.795959711074829</v>
      </c>
      <c r="D1018" s="6">
        <v>-0.25244140625</v>
      </c>
      <c r="E1018" s="10">
        <v>53.692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>
      <c r="A1019" s="5" t="s">
        <v>1022</v>
      </c>
      <c r="B1019" s="6">
        <v>7577.11083984375</v>
      </c>
      <c r="C1019" s="6">
        <v>3.1622843742370605</v>
      </c>
      <c r="D1019" s="6">
        <v>-0.251953125</v>
      </c>
      <c r="E1019" s="10">
        <v>49.926</v>
      </c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>
      <c r="A1020" s="5" t="s">
        <v>1023</v>
      </c>
      <c r="B1020" s="6">
        <v>7579.8544921875</v>
      </c>
      <c r="C1020" s="6">
        <v>0.017102884128689766</v>
      </c>
      <c r="D1020" s="6">
        <v>-0.255859375</v>
      </c>
      <c r="E1020" s="10">
        <v>49.926</v>
      </c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>
      <c r="A1021" s="5" t="s">
        <v>1024</v>
      </c>
      <c r="B1021" s="6">
        <v>7581.81103515625</v>
      </c>
      <c r="C1021" s="6">
        <v>2.9214048385620117</v>
      </c>
      <c r="D1021" s="6">
        <v>-0.251953125</v>
      </c>
      <c r="E1021" s="10">
        <v>49.926</v>
      </c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>
      <c r="A1022" s="5" t="s">
        <v>1025</v>
      </c>
      <c r="B1022" s="6">
        <v>7588.29248046875</v>
      </c>
      <c r="C1022" s="6">
        <v>3.0513508319854736</v>
      </c>
      <c r="D1022" s="6">
        <v>-0.251953125</v>
      </c>
      <c r="E1022" s="10">
        <v>47.774</v>
      </c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>
      <c r="A1023" s="5" t="s">
        <v>1026</v>
      </c>
      <c r="B1023" s="6">
        <v>7589.8359375</v>
      </c>
      <c r="C1023" s="6">
        <v>0.00687813526019454</v>
      </c>
      <c r="D1023" s="6">
        <v>-0.25537109375</v>
      </c>
      <c r="E1023" s="10">
        <v>47.774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>
      <c r="A1024" s="5" t="s">
        <v>1027</v>
      </c>
      <c r="B1024" s="6">
        <v>7594.466796875</v>
      </c>
      <c r="C1024" s="6">
        <v>3.612107276916504</v>
      </c>
      <c r="D1024" s="6">
        <v>-0.25146484375</v>
      </c>
      <c r="E1024" s="10">
        <v>45.084</v>
      </c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>
      <c r="A1025" s="5" t="s">
        <v>1028</v>
      </c>
      <c r="B1025" s="6">
        <v>7599.43359375</v>
      </c>
      <c r="C1025" s="6">
        <v>0.007301122881472111</v>
      </c>
      <c r="D1025" s="6">
        <v>-0.25537109375</v>
      </c>
      <c r="E1025" s="10">
        <v>48.312</v>
      </c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>
      <c r="A1026" s="5" t="s">
        <v>1029</v>
      </c>
      <c r="B1026" s="6">
        <v>7604.158203125</v>
      </c>
      <c r="C1026" s="6">
        <v>2.691310167312622</v>
      </c>
      <c r="D1026" s="6">
        <v>-0.2529296875</v>
      </c>
      <c r="E1026" s="10">
        <v>48.312</v>
      </c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>
      <c r="A1027" s="5" t="s">
        <v>1030</v>
      </c>
      <c r="B1027" s="6">
        <v>7608.03271484375</v>
      </c>
      <c r="C1027" s="6">
        <v>3.278557062149048</v>
      </c>
      <c r="D1027" s="6">
        <v>-0.251953125</v>
      </c>
      <c r="E1027" s="10">
        <v>48.312</v>
      </c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>
      <c r="A1028" s="5" t="s">
        <v>1031</v>
      </c>
      <c r="B1028" s="6">
        <v>7614.234375</v>
      </c>
      <c r="C1028" s="6">
        <v>3.1697123050689697</v>
      </c>
      <c r="D1028" s="6">
        <v>-0.251953125</v>
      </c>
      <c r="E1028" s="10">
        <v>48.312</v>
      </c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>
      <c r="A1029" s="5" t="s">
        <v>1032</v>
      </c>
      <c r="B1029" s="6">
        <v>7620.50732421875</v>
      </c>
      <c r="C1029" s="6">
        <v>2.4652092456817627</v>
      </c>
      <c r="D1029" s="6">
        <v>-0.25244140625</v>
      </c>
      <c r="E1029" s="10">
        <v>48.312</v>
      </c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>
      <c r="A1030" s="5" t="s">
        <v>1033</v>
      </c>
      <c r="B1030" s="6">
        <v>7626.46826171875</v>
      </c>
      <c r="C1030" s="6">
        <v>3.564934492111206</v>
      </c>
      <c r="D1030" s="6">
        <v>-0.25146484375</v>
      </c>
      <c r="E1030" s="10">
        <v>48.312</v>
      </c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>
      <c r="A1031" s="5" t="s">
        <v>1034</v>
      </c>
      <c r="B1031" s="6">
        <v>7628.375</v>
      </c>
      <c r="C1031" s="6">
        <v>0.023436782881617546</v>
      </c>
      <c r="D1031" s="6">
        <v>-0.25537109375</v>
      </c>
      <c r="E1031" s="10">
        <v>48.85</v>
      </c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>
      <c r="A1032" s="5" t="s">
        <v>1035</v>
      </c>
      <c r="B1032" s="6">
        <v>7628.392578125</v>
      </c>
      <c r="C1032" s="6">
        <v>0.013632279820740223</v>
      </c>
      <c r="D1032" s="6">
        <v>-0.25537109375</v>
      </c>
      <c r="E1032" s="10">
        <v>47.236</v>
      </c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>
      <c r="A1033" s="5" t="s">
        <v>1036</v>
      </c>
      <c r="B1033" s="6">
        <v>7634.705078125</v>
      </c>
      <c r="C1033" s="6">
        <v>3.2577202320098877</v>
      </c>
      <c r="D1033" s="6">
        <v>-0.251953125</v>
      </c>
      <c r="E1033" s="10">
        <v>46.16</v>
      </c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>
      <c r="A1034" s="5" t="s">
        <v>1037</v>
      </c>
      <c r="B1034" s="6">
        <v>7639.828125</v>
      </c>
      <c r="C1034" s="6">
        <v>2.2787234783172607</v>
      </c>
      <c r="D1034" s="6">
        <v>-0.2529296875</v>
      </c>
      <c r="E1034" s="10">
        <v>49.388</v>
      </c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>
      <c r="A1035" s="5" t="s">
        <v>1038</v>
      </c>
      <c r="B1035" s="6">
        <v>7640.56494140625</v>
      </c>
      <c r="C1035" s="6">
        <v>0.011922983452677727</v>
      </c>
      <c r="D1035" s="6">
        <v>-0.25537109375</v>
      </c>
      <c r="E1035" s="10">
        <v>46.698</v>
      </c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>
      <c r="A1036" s="5" t="s">
        <v>1039</v>
      </c>
      <c r="B1036" s="6">
        <v>7641.89111328125</v>
      </c>
      <c r="C1036" s="6">
        <v>3.9417190551757812</v>
      </c>
      <c r="D1036" s="6">
        <v>-0.2509765625</v>
      </c>
      <c r="E1036" s="10">
        <v>48.312</v>
      </c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>
      <c r="A1037" s="5" t="s">
        <v>1040</v>
      </c>
      <c r="B1037" s="6">
        <v>7654.2568359375</v>
      </c>
      <c r="C1037" s="6">
        <v>2.9810194969177246</v>
      </c>
      <c r="D1037" s="6">
        <v>-0.251953125</v>
      </c>
      <c r="E1037" s="10">
        <v>47.774</v>
      </c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>
      <c r="A1038" s="5" t="s">
        <v>1041</v>
      </c>
      <c r="B1038" s="6">
        <v>7660.0986328125</v>
      </c>
      <c r="C1038" s="6">
        <v>3.8855578899383545</v>
      </c>
      <c r="D1038" s="6">
        <v>-0.25146484375</v>
      </c>
      <c r="E1038" s="10">
        <v>48.312</v>
      </c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>
      <c r="A1039" s="5" t="s">
        <v>1042</v>
      </c>
      <c r="B1039" s="6">
        <v>7666.44384765625</v>
      </c>
      <c r="C1039" s="6">
        <v>3.2538845539093018</v>
      </c>
      <c r="D1039" s="6">
        <v>-0.251953125</v>
      </c>
      <c r="E1039" s="10">
        <v>54.23</v>
      </c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>
      <c r="A1040" s="5" t="s">
        <v>1043</v>
      </c>
      <c r="B1040" s="6">
        <v>7670.2451171875</v>
      </c>
      <c r="C1040" s="6">
        <v>0.001617280300706625</v>
      </c>
      <c r="D1040" s="6">
        <v>-0.255859375</v>
      </c>
      <c r="E1040" s="10">
        <v>48.312</v>
      </c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>
      <c r="A1041" s="5" t="s">
        <v>1044</v>
      </c>
      <c r="B1041" s="6">
        <v>7675.21533203125</v>
      </c>
      <c r="C1041" s="6">
        <v>2.420020341873169</v>
      </c>
      <c r="D1041" s="6">
        <v>-0.25244140625</v>
      </c>
      <c r="E1041" s="10">
        <v>47.774</v>
      </c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>
      <c r="A1042" s="5" t="s">
        <v>1045</v>
      </c>
      <c r="B1042" s="6">
        <v>7679.53955078125</v>
      </c>
      <c r="C1042" s="6">
        <v>0.024232489988207817</v>
      </c>
      <c r="D1042" s="6">
        <v>-0.25537109375</v>
      </c>
      <c r="E1042" s="10">
        <v>47.236</v>
      </c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>
      <c r="A1043" s="5" t="s">
        <v>1046</v>
      </c>
      <c r="B1043" s="6">
        <v>7679.5546875</v>
      </c>
      <c r="C1043" s="6">
        <v>0.005125389434397221</v>
      </c>
      <c r="D1043" s="6">
        <v>-0.255859375</v>
      </c>
      <c r="E1043" s="10">
        <v>48.312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>
      <c r="A1044" s="5" t="s">
        <v>1047</v>
      </c>
      <c r="B1044" s="6">
        <v>7679.56982421875</v>
      </c>
      <c r="C1044" s="6">
        <v>0.007219064049422741</v>
      </c>
      <c r="D1044" s="6">
        <v>-0.25537109375</v>
      </c>
      <c r="E1044" s="10">
        <v>46.698</v>
      </c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>
      <c r="A1045" s="5" t="s">
        <v>1048</v>
      </c>
      <c r="B1045" s="6">
        <v>7679.5859375</v>
      </c>
      <c r="C1045" s="6">
        <v>0.008643859066069126</v>
      </c>
      <c r="D1045" s="6">
        <v>-0.25537109375</v>
      </c>
      <c r="E1045" s="10">
        <v>46.16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>
      <c r="A1046" s="5" t="s">
        <v>1049</v>
      </c>
      <c r="B1046" s="6">
        <v>7685.2578125</v>
      </c>
      <c r="C1046" s="6">
        <v>3.8412420749664307</v>
      </c>
      <c r="D1046" s="6">
        <v>-0.25146484375</v>
      </c>
      <c r="E1046" s="10">
        <v>47.774</v>
      </c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>
      <c r="A1047" s="5" t="s">
        <v>1050</v>
      </c>
      <c r="B1047" s="6">
        <v>7691.50732421875</v>
      </c>
      <c r="C1047" s="6">
        <v>2.9711649417877197</v>
      </c>
      <c r="D1047" s="6">
        <v>-0.25244140625</v>
      </c>
      <c r="E1047" s="10">
        <v>46.16</v>
      </c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>
      <c r="A1048" s="5" t="s">
        <v>1051</v>
      </c>
      <c r="B1048" s="6">
        <v>7697.494140625</v>
      </c>
      <c r="C1048" s="6">
        <v>2.779993772506714</v>
      </c>
      <c r="D1048" s="6">
        <v>-0.251953125</v>
      </c>
      <c r="E1048" s="10">
        <v>48.312</v>
      </c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>
      <c r="A1049" s="5" t="s">
        <v>1052</v>
      </c>
      <c r="B1049" s="6">
        <v>7702.921875</v>
      </c>
      <c r="C1049" s="6">
        <v>0.02479219064116478</v>
      </c>
      <c r="D1049" s="6">
        <v>-0.25537109375</v>
      </c>
      <c r="E1049" s="10">
        <v>49.388</v>
      </c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>
      <c r="A1050" s="5" t="s">
        <v>1053</v>
      </c>
      <c r="B1050" s="6">
        <v>7702.9404296875</v>
      </c>
      <c r="C1050" s="6">
        <v>0.010552509687840939</v>
      </c>
      <c r="D1050" s="6">
        <v>-0.25537109375</v>
      </c>
      <c r="E1050" s="10">
        <v>48.312</v>
      </c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</row>
    <row r="1051">
      <c r="A1051" s="5" t="s">
        <v>1054</v>
      </c>
      <c r="B1051" s="6">
        <v>7703.05517578125</v>
      </c>
      <c r="C1051" s="6">
        <v>0.003607319202274084</v>
      </c>
      <c r="D1051" s="6">
        <v>-0.255859375</v>
      </c>
      <c r="E1051" s="10">
        <v>47.774</v>
      </c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</row>
    <row r="1052">
      <c r="A1052" s="5" t="s">
        <v>1055</v>
      </c>
      <c r="B1052" s="6">
        <v>7703.07568359375</v>
      </c>
      <c r="C1052" s="6">
        <v>0.00978285912424326</v>
      </c>
      <c r="D1052" s="6">
        <v>-0.25634765625</v>
      </c>
      <c r="E1052" s="10">
        <v>46.698</v>
      </c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>
      <c r="A1053" s="5" t="s">
        <v>1056</v>
      </c>
      <c r="B1053" s="6">
        <v>7706.697265625</v>
      </c>
      <c r="C1053" s="6">
        <v>2.794473171234131</v>
      </c>
      <c r="D1053" s="6">
        <v>-0.25244140625</v>
      </c>
      <c r="E1053" s="10">
        <v>45.084</v>
      </c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</row>
    <row r="1054">
      <c r="A1054" s="5" t="s">
        <v>1057</v>
      </c>
      <c r="B1054" s="6">
        <v>7719.3759765625</v>
      </c>
      <c r="C1054" s="6">
        <v>3.1892030239105225</v>
      </c>
      <c r="D1054" s="6">
        <v>-0.251953125</v>
      </c>
      <c r="E1054" s="10">
        <v>47.774</v>
      </c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>
      <c r="A1055" s="5" t="s">
        <v>1058</v>
      </c>
      <c r="B1055" s="6">
        <v>7720.88232421875</v>
      </c>
      <c r="C1055" s="6">
        <v>0.0039609684608876705</v>
      </c>
      <c r="D1055" s="6">
        <v>-0.25537109375</v>
      </c>
      <c r="E1055" s="10">
        <v>44.546</v>
      </c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</row>
    <row r="1056">
      <c r="A1056" s="5" t="s">
        <v>1059</v>
      </c>
      <c r="B1056" s="6">
        <v>7720.89892578125</v>
      </c>
      <c r="C1056" s="6">
        <v>0.007496649399399757</v>
      </c>
      <c r="D1056" s="6">
        <v>-0.255859375</v>
      </c>
      <c r="E1056" s="10">
        <v>45.084</v>
      </c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57">
      <c r="A1057" s="5" t="s">
        <v>1060</v>
      </c>
      <c r="B1057" s="6">
        <v>7732.673828125</v>
      </c>
      <c r="C1057" s="6">
        <v>2.9562454223632812</v>
      </c>
      <c r="D1057" s="6">
        <v>-0.251953125</v>
      </c>
      <c r="E1057" s="10">
        <v>47.236</v>
      </c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</row>
    <row r="1058">
      <c r="A1058" s="5" t="s">
        <v>1061</v>
      </c>
      <c r="B1058" s="6">
        <v>7738.734375</v>
      </c>
      <c r="C1058" s="6">
        <v>3.5924415588378906</v>
      </c>
      <c r="D1058" s="6">
        <v>-0.251953125</v>
      </c>
      <c r="E1058" s="10">
        <v>47.774</v>
      </c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</row>
    <row r="1059">
      <c r="A1059" s="5" t="s">
        <v>1062</v>
      </c>
      <c r="B1059" s="6">
        <v>7742.00634765625</v>
      </c>
      <c r="C1059" s="6">
        <v>0.006660063751041889</v>
      </c>
      <c r="D1059" s="6">
        <v>-0.255859375</v>
      </c>
      <c r="E1059" s="10">
        <v>46.698</v>
      </c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</row>
    <row r="1060">
      <c r="A1060" s="5" t="s">
        <v>1063</v>
      </c>
      <c r="B1060" s="6">
        <v>7750.65673828125</v>
      </c>
      <c r="C1060" s="6">
        <v>2.862840175628662</v>
      </c>
      <c r="D1060" s="6">
        <v>-0.2529296875</v>
      </c>
      <c r="E1060" s="10">
        <v>48.312</v>
      </c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</row>
    <row r="1061">
      <c r="A1061" s="5" t="s">
        <v>1064</v>
      </c>
      <c r="B1061" s="6">
        <v>7756.68359375</v>
      </c>
      <c r="C1061" s="6">
        <v>2.486694812774658</v>
      </c>
      <c r="D1061" s="6">
        <v>-0.25244140625</v>
      </c>
      <c r="E1061" s="10">
        <v>48.312</v>
      </c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</row>
    <row r="1062">
      <c r="A1062" s="5" t="s">
        <v>1065</v>
      </c>
      <c r="B1062" s="6">
        <v>7762.95166015625</v>
      </c>
      <c r="C1062" s="6">
        <v>2.6586742401123047</v>
      </c>
      <c r="D1062" s="6">
        <v>-0.2529296875</v>
      </c>
      <c r="E1062" s="10">
        <v>46.698</v>
      </c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</row>
    <row r="1063">
      <c r="A1063" s="5" t="s">
        <v>1066</v>
      </c>
      <c r="B1063" s="6">
        <v>7765.580078125</v>
      </c>
      <c r="C1063" s="6">
        <v>0.008682813495397568</v>
      </c>
      <c r="D1063" s="6">
        <v>-0.255859375</v>
      </c>
      <c r="E1063" s="10">
        <v>47.236</v>
      </c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</row>
    <row r="1064">
      <c r="A1064" s="5" t="s">
        <v>1067</v>
      </c>
      <c r="B1064" s="6">
        <v>7765.59716796875</v>
      </c>
      <c r="C1064" s="6">
        <v>0.007531959563493729</v>
      </c>
      <c r="D1064" s="6">
        <v>-0.255859375</v>
      </c>
      <c r="E1064" s="10">
        <v>52.078</v>
      </c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</row>
    <row r="1065">
      <c r="A1065" s="5" t="s">
        <v>1068</v>
      </c>
      <c r="B1065" s="6">
        <v>7771.5087890625</v>
      </c>
      <c r="C1065" s="6">
        <v>3.4761133193969727</v>
      </c>
      <c r="D1065" s="6">
        <v>-0.251953125</v>
      </c>
      <c r="E1065" s="10">
        <v>48.312</v>
      </c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</row>
    <row r="1066">
      <c r="A1066" s="5" t="s">
        <v>1069</v>
      </c>
      <c r="B1066" s="6">
        <v>7781.1513671875</v>
      </c>
      <c r="C1066" s="6">
        <v>0.013707614503800869</v>
      </c>
      <c r="D1066" s="6">
        <v>-0.25537109375</v>
      </c>
      <c r="E1066" s="10">
        <v>48.312</v>
      </c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</row>
    <row r="1067">
      <c r="A1067" s="5" t="s">
        <v>1070</v>
      </c>
      <c r="B1067" s="6">
        <v>7783.42822265625</v>
      </c>
      <c r="C1067" s="6">
        <v>3.1288084983825684</v>
      </c>
      <c r="D1067" s="6">
        <v>-0.2529296875</v>
      </c>
      <c r="E1067" s="10">
        <v>49.388</v>
      </c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</row>
    <row r="1068">
      <c r="A1068" s="5" t="s">
        <v>1071</v>
      </c>
      <c r="B1068" s="6">
        <v>7787.15966796875</v>
      </c>
      <c r="C1068" s="6">
        <v>3.1655585765838623</v>
      </c>
      <c r="D1068" s="6">
        <v>-0.251953125</v>
      </c>
      <c r="E1068" s="10">
        <v>49.388</v>
      </c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</row>
    <row r="1069">
      <c r="A1069" s="5" t="s">
        <v>1072</v>
      </c>
      <c r="B1069" s="6">
        <v>7793.23388671875</v>
      </c>
      <c r="C1069" s="6">
        <v>2.907264232635498</v>
      </c>
      <c r="D1069" s="6">
        <v>-0.25244140625</v>
      </c>
      <c r="E1069" s="10">
        <v>47.236</v>
      </c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</row>
    <row r="1070">
      <c r="A1070" s="5" t="s">
        <v>1073</v>
      </c>
      <c r="B1070" s="6">
        <v>7799.251953125</v>
      </c>
      <c r="C1070" s="6">
        <v>2.6422629356384277</v>
      </c>
      <c r="D1070" s="6">
        <v>-0.2529296875</v>
      </c>
      <c r="E1070" s="10">
        <v>48.312</v>
      </c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</row>
    <row r="1071">
      <c r="A1071" s="5" t="s">
        <v>1074</v>
      </c>
      <c r="B1071" s="6">
        <v>7805.30126953125</v>
      </c>
      <c r="C1071" s="6">
        <v>2.5413320064544678</v>
      </c>
      <c r="D1071" s="6">
        <v>-0.25244140625</v>
      </c>
      <c r="E1071" s="10">
        <v>46.698</v>
      </c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>
      <c r="A1072" s="5" t="s">
        <v>1075</v>
      </c>
      <c r="B1072" s="6">
        <v>7811.55712890625</v>
      </c>
      <c r="C1072" s="6">
        <v>2.6954212188720703</v>
      </c>
      <c r="D1072" s="6">
        <v>-0.25244140625</v>
      </c>
      <c r="E1072" s="10">
        <v>47.236</v>
      </c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>
      <c r="A1073" s="5" t="s">
        <v>1076</v>
      </c>
      <c r="B1073" s="6">
        <v>7817.8056640625</v>
      </c>
      <c r="C1073" s="6">
        <v>3.285451889038086</v>
      </c>
      <c r="D1073" s="6">
        <v>-0.251953125</v>
      </c>
      <c r="E1073" s="10">
        <v>46.16</v>
      </c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>
      <c r="A1074" s="5" t="s">
        <v>1077</v>
      </c>
      <c r="B1074" s="6">
        <v>7823.96044921875</v>
      </c>
      <c r="C1074" s="6">
        <v>2.5490589141845703</v>
      </c>
      <c r="D1074" s="6">
        <v>-0.2529296875</v>
      </c>
      <c r="E1074" s="10">
        <v>47.236</v>
      </c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>
      <c r="A1075" s="5" t="s">
        <v>1078</v>
      </c>
      <c r="B1075" s="6">
        <v>7830.3447265625</v>
      </c>
      <c r="C1075" s="6">
        <v>2.88179874420166</v>
      </c>
      <c r="D1075" s="6">
        <v>-0.2529296875</v>
      </c>
      <c r="E1075" s="10">
        <v>47.236</v>
      </c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>
      <c r="A1076" s="5" t="s">
        <v>1079</v>
      </c>
      <c r="B1076" s="6">
        <v>7831.3681640625</v>
      </c>
      <c r="C1076" s="6">
        <v>0.004390206187963486</v>
      </c>
      <c r="D1076" s="6">
        <v>-0.255859375</v>
      </c>
      <c r="E1076" s="10">
        <v>47.236</v>
      </c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>
      <c r="A1077" s="5" t="s">
        <v>1080</v>
      </c>
      <c r="B1077" s="6">
        <v>7831.38916015625</v>
      </c>
      <c r="C1077" s="6">
        <v>0.013127624057233334</v>
      </c>
      <c r="D1077" s="6">
        <v>-0.25634765625</v>
      </c>
      <c r="E1077" s="10">
        <v>47.236</v>
      </c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>
      <c r="A1078" s="5" t="s">
        <v>1081</v>
      </c>
      <c r="B1078" s="6">
        <v>7836.29248046875</v>
      </c>
      <c r="C1078" s="6">
        <v>2.291471481323242</v>
      </c>
      <c r="D1078" s="6">
        <v>-0.2529296875</v>
      </c>
      <c r="E1078" s="10">
        <v>47.236</v>
      </c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>
      <c r="A1079" s="5" t="s">
        <v>1082</v>
      </c>
      <c r="B1079" s="6">
        <v>7846.87548828125</v>
      </c>
      <c r="C1079" s="6">
        <v>2.2932028770446777</v>
      </c>
      <c r="D1079" s="6">
        <v>-0.2529296875</v>
      </c>
      <c r="E1079" s="10">
        <v>48.312</v>
      </c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>
      <c r="A1080" s="5" t="s">
        <v>1083</v>
      </c>
      <c r="B1080" s="6">
        <v>7847.74951171875</v>
      </c>
      <c r="C1080" s="6">
        <v>0.00820560660213232</v>
      </c>
      <c r="D1080" s="6">
        <v>-0.25537109375</v>
      </c>
      <c r="E1080" s="10">
        <v>47.236</v>
      </c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>
      <c r="A1081" s="5" t="s">
        <v>1084</v>
      </c>
      <c r="B1081" s="6">
        <v>7852.7998046875</v>
      </c>
      <c r="C1081" s="6">
        <v>2.2434144020080566</v>
      </c>
      <c r="D1081" s="6">
        <v>-0.25341796875</v>
      </c>
      <c r="E1081" s="10">
        <v>46.16</v>
      </c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>
      <c r="A1082" s="5" t="s">
        <v>1085</v>
      </c>
      <c r="B1082" s="6">
        <v>7861.908203125</v>
      </c>
      <c r="C1082" s="6">
        <v>3.2840778827667236</v>
      </c>
      <c r="D1082" s="6">
        <v>-0.25244140625</v>
      </c>
      <c r="E1082" s="10">
        <v>45.084</v>
      </c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>
      <c r="A1083" s="5" t="s">
        <v>1086</v>
      </c>
      <c r="B1083" s="6">
        <v>7867.95751953125</v>
      </c>
      <c r="C1083" s="6">
        <v>3.7108585834503174</v>
      </c>
      <c r="D1083" s="6">
        <v>-0.251953125</v>
      </c>
      <c r="E1083" s="10">
        <v>45.084</v>
      </c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>
      <c r="A1084" s="5" t="s">
        <v>1087</v>
      </c>
      <c r="B1084" s="6">
        <v>7876.4853515625</v>
      </c>
      <c r="C1084" s="6">
        <v>3.1109988689422607</v>
      </c>
      <c r="D1084" s="6">
        <v>-0.251953125</v>
      </c>
      <c r="E1084" s="10">
        <v>46.16</v>
      </c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>
      <c r="A1085" s="5" t="s">
        <v>1088</v>
      </c>
      <c r="B1085" s="6">
        <v>7881.69482421875</v>
      </c>
      <c r="C1085" s="6">
        <v>2.211353063583374</v>
      </c>
      <c r="D1085" s="6">
        <v>-0.2529296875</v>
      </c>
      <c r="E1085" s="10">
        <v>47.236</v>
      </c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>
      <c r="A1086" s="5" t="s">
        <v>1089</v>
      </c>
      <c r="B1086" s="6">
        <v>7886.80126953125</v>
      </c>
      <c r="C1086" s="6">
        <v>0.07956302165985107</v>
      </c>
      <c r="D1086" s="6">
        <v>-0.25537109375</v>
      </c>
      <c r="E1086" s="10">
        <v>46.16</v>
      </c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>
      <c r="A1087" s="5" t="s">
        <v>1090</v>
      </c>
      <c r="B1087" s="6">
        <v>7887.25830078125</v>
      </c>
      <c r="C1087" s="6">
        <v>2.376626491546631</v>
      </c>
      <c r="D1087" s="6">
        <v>-0.2529296875</v>
      </c>
      <c r="E1087" s="10">
        <v>44.008</v>
      </c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>
      <c r="A1088" s="5" t="s">
        <v>1091</v>
      </c>
      <c r="B1088" s="6">
        <v>7895.77490234375</v>
      </c>
      <c r="C1088" s="6">
        <v>1.4286620616912842</v>
      </c>
      <c r="D1088" s="6">
        <v>-0.25390625</v>
      </c>
      <c r="E1088" s="10">
        <v>44.546</v>
      </c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>
      <c r="A1089" s="5" t="s">
        <v>1092</v>
      </c>
      <c r="B1089" s="6">
        <v>7898.9599609375</v>
      </c>
      <c r="C1089" s="6">
        <v>1.7485538721084595</v>
      </c>
      <c r="D1089" s="6">
        <v>-0.25390625</v>
      </c>
      <c r="E1089" s="10">
        <v>46.16</v>
      </c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>
      <c r="A1090" s="5" t="s">
        <v>1093</v>
      </c>
      <c r="B1090" s="6">
        <v>7902.09716796875</v>
      </c>
      <c r="C1090" s="6">
        <v>2.9527029991149902</v>
      </c>
      <c r="D1090" s="6">
        <v>-0.25244140625</v>
      </c>
      <c r="E1090" s="10">
        <v>46.16</v>
      </c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>
      <c r="A1091" s="5" t="s">
        <v>1094</v>
      </c>
      <c r="B1091" s="6">
        <v>7908.69384765625</v>
      </c>
      <c r="C1091" s="6">
        <v>2.944002151489258</v>
      </c>
      <c r="D1091" s="6">
        <v>-0.251953125</v>
      </c>
      <c r="E1091" s="10">
        <v>44.008</v>
      </c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>
      <c r="A1092" s="5" t="s">
        <v>1095</v>
      </c>
      <c r="B1092" s="6">
        <v>7913.53759765625</v>
      </c>
      <c r="C1092" s="6">
        <v>0.10131273418664932</v>
      </c>
      <c r="D1092" s="6">
        <v>-0.25537109375</v>
      </c>
      <c r="E1092" s="10">
        <v>44.008</v>
      </c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>
      <c r="A1093" s="5" t="s">
        <v>1096</v>
      </c>
      <c r="B1093" s="6">
        <v>7913.70068359375</v>
      </c>
      <c r="C1093" s="6">
        <v>0.023722462356090546</v>
      </c>
      <c r="D1093" s="6">
        <v>-0.255859375</v>
      </c>
      <c r="E1093" s="10">
        <v>44.008</v>
      </c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>
      <c r="A1094" s="5" t="s">
        <v>1097</v>
      </c>
      <c r="B1094" s="6">
        <v>7913.78662109375</v>
      </c>
      <c r="C1094" s="6">
        <v>0.013538764789700508</v>
      </c>
      <c r="D1094" s="6">
        <v>-0.25634765625</v>
      </c>
      <c r="E1094" s="10">
        <v>42.932</v>
      </c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>
      <c r="A1095" s="5" t="s">
        <v>1098</v>
      </c>
      <c r="B1095" s="6">
        <v>7918.12548828125</v>
      </c>
      <c r="C1095" s="6">
        <v>2.3972201347351074</v>
      </c>
      <c r="D1095" s="6">
        <v>-0.25244140625</v>
      </c>
      <c r="E1095" s="10">
        <v>41.856</v>
      </c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>
      <c r="A1096" s="5" t="s">
        <v>1099</v>
      </c>
      <c r="B1096" s="6">
        <v>7924.623046875</v>
      </c>
      <c r="C1096" s="6">
        <v>4.069368839263916</v>
      </c>
      <c r="D1096" s="6">
        <v>-0.25146484375</v>
      </c>
      <c r="E1096" s="10">
        <v>46.16</v>
      </c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>
      <c r="A1097" s="5" t="s">
        <v>1100</v>
      </c>
      <c r="B1097" s="6">
        <v>7931.14794921875</v>
      </c>
      <c r="C1097" s="6">
        <v>2.881451368331909</v>
      </c>
      <c r="D1097" s="6">
        <v>-0.251953125</v>
      </c>
      <c r="E1097" s="10">
        <v>45.084</v>
      </c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>
      <c r="A1098" s="5" t="s">
        <v>1101</v>
      </c>
      <c r="B1098" s="6">
        <v>7943.8134765625</v>
      </c>
      <c r="C1098" s="6">
        <v>3.840151786804199</v>
      </c>
      <c r="D1098" s="6">
        <v>-0.25146484375</v>
      </c>
      <c r="E1098" s="10">
        <v>42.932</v>
      </c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>
      <c r="A1099" s="5" t="s">
        <v>1102</v>
      </c>
      <c r="B1099" s="6">
        <v>7945.431640625</v>
      </c>
      <c r="C1099" s="6">
        <v>2.4817655086517334</v>
      </c>
      <c r="D1099" s="6">
        <v>-0.2529296875</v>
      </c>
      <c r="E1099" s="10">
        <v>42.932</v>
      </c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>
      <c r="A1100" s="5" t="s">
        <v>1103</v>
      </c>
      <c r="B1100" s="6">
        <v>7950.79931640625</v>
      </c>
      <c r="C1100" s="6">
        <v>0.02309134602546692</v>
      </c>
      <c r="D1100" s="6">
        <v>-0.25537109375</v>
      </c>
      <c r="E1100" s="10">
        <v>42.932</v>
      </c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>
      <c r="A1101" s="5" t="s">
        <v>1104</v>
      </c>
      <c r="B1101" s="6">
        <v>7951.67919921875</v>
      </c>
      <c r="C1101" s="6">
        <v>2.5731663703918457</v>
      </c>
      <c r="D1101" s="6">
        <v>-0.25341796875</v>
      </c>
      <c r="E1101" s="10">
        <v>42.932</v>
      </c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>
      <c r="A1102" s="5" t="s">
        <v>1105</v>
      </c>
      <c r="B1102" s="6">
        <v>7952.3857421875</v>
      </c>
      <c r="C1102" s="6">
        <v>0.011077100411057472</v>
      </c>
      <c r="D1102" s="6">
        <v>-0.255859375</v>
      </c>
      <c r="E1102" s="10">
        <v>42.932</v>
      </c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>
      <c r="A1103" s="5" t="s">
        <v>1106</v>
      </c>
      <c r="B1103" s="6">
        <v>7958.2705078125</v>
      </c>
      <c r="C1103" s="6">
        <v>3.770390272140503</v>
      </c>
      <c r="D1103" s="6">
        <v>-0.251953125</v>
      </c>
      <c r="E1103" s="10">
        <v>42.394</v>
      </c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>
      <c r="A1104" s="5" t="s">
        <v>1107</v>
      </c>
      <c r="B1104" s="6">
        <v>7959.3759765625</v>
      </c>
      <c r="C1104" s="6">
        <v>0.010840957053005695</v>
      </c>
      <c r="D1104" s="6">
        <v>-0.255859375</v>
      </c>
      <c r="E1104" s="10">
        <v>41.856</v>
      </c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>
      <c r="A1105" s="5" t="s">
        <v>1108</v>
      </c>
      <c r="B1105" s="6">
        <v>7964.2890625</v>
      </c>
      <c r="C1105" s="6">
        <v>3.196760892868042</v>
      </c>
      <c r="D1105" s="6">
        <v>-0.251953125</v>
      </c>
      <c r="E1105" s="10">
        <v>41.856</v>
      </c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>
      <c r="A1106" s="5" t="s">
        <v>1109</v>
      </c>
      <c r="B1106" s="6">
        <v>7970.27294921875</v>
      </c>
      <c r="C1106" s="6">
        <v>3.2939107418060303</v>
      </c>
      <c r="D1106" s="6">
        <v>-0.251953125</v>
      </c>
      <c r="E1106" s="10">
        <v>42.932</v>
      </c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>
      <c r="A1107" s="5" t="s">
        <v>1110</v>
      </c>
      <c r="B1107" s="6">
        <v>7971.05419921875</v>
      </c>
      <c r="C1107" s="6">
        <v>3.05794620513916</v>
      </c>
      <c r="D1107" s="6">
        <v>-0.25244140625</v>
      </c>
      <c r="E1107" s="10">
        <v>43.47</v>
      </c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>
      <c r="A1108" s="5" t="s">
        <v>1111</v>
      </c>
      <c r="B1108" s="6">
        <v>7976.6806640625</v>
      </c>
      <c r="C1108" s="6">
        <v>2.604780673980713</v>
      </c>
      <c r="D1108" s="6">
        <v>-0.25244140625</v>
      </c>
      <c r="E1108" s="10">
        <v>42.932</v>
      </c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>
      <c r="A1109" s="5" t="s">
        <v>1112</v>
      </c>
      <c r="B1109" s="6">
        <v>7978.79541015625</v>
      </c>
      <c r="C1109" s="6">
        <v>3.1092567443847656</v>
      </c>
      <c r="D1109" s="6">
        <v>-0.251953125</v>
      </c>
      <c r="E1109" s="10">
        <v>42.932</v>
      </c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>
      <c r="A1110" s="5" t="s">
        <v>1113</v>
      </c>
      <c r="B1110" s="6">
        <v>7981.23681640625</v>
      </c>
      <c r="C1110" s="6">
        <v>0.008043154142796993</v>
      </c>
      <c r="D1110" s="6">
        <v>-0.25537109375</v>
      </c>
      <c r="E1110" s="10">
        <v>42.932</v>
      </c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>
      <c r="A1111" s="5" t="s">
        <v>1114</v>
      </c>
      <c r="B1111" s="6">
        <v>7985.44140625</v>
      </c>
      <c r="C1111" s="6">
        <v>2.368229627609253</v>
      </c>
      <c r="D1111" s="6">
        <v>-0.2529296875</v>
      </c>
      <c r="E1111" s="10">
        <v>42.394</v>
      </c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>
      <c r="A1112" s="5" t="s">
        <v>1115</v>
      </c>
      <c r="B1112" s="6">
        <v>7986.3994140625</v>
      </c>
      <c r="C1112" s="6">
        <v>2.8846590518951416</v>
      </c>
      <c r="D1112" s="6">
        <v>-0.251953125</v>
      </c>
      <c r="E1112" s="10">
        <v>44.008</v>
      </c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>
      <c r="A1113" s="5" t="s">
        <v>1116</v>
      </c>
      <c r="B1113" s="6">
        <v>7991.4228515625</v>
      </c>
      <c r="C1113" s="6">
        <v>0.010539318434894085</v>
      </c>
      <c r="D1113" s="6">
        <v>-0.255859375</v>
      </c>
      <c r="E1113" s="10">
        <v>46.16</v>
      </c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>
      <c r="A1114" s="5" t="s">
        <v>1117</v>
      </c>
      <c r="B1114" s="6">
        <v>7991.43896484375</v>
      </c>
      <c r="C1114" s="6">
        <v>0.01338940393179655</v>
      </c>
      <c r="D1114" s="6">
        <v>-0.255859375</v>
      </c>
      <c r="E1114" s="10">
        <v>44.546</v>
      </c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>
      <c r="A1115" s="5" t="s">
        <v>1118</v>
      </c>
      <c r="B1115" s="6">
        <v>7991.45556640625</v>
      </c>
      <c r="C1115" s="6">
        <v>0.008961058221757412</v>
      </c>
      <c r="D1115" s="6">
        <v>-0.255859375</v>
      </c>
      <c r="E1115" s="10">
        <v>41.856</v>
      </c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>
      <c r="A1116" s="5" t="s">
        <v>1119</v>
      </c>
      <c r="B1116" s="6">
        <v>7997.583984375</v>
      </c>
      <c r="C1116" s="6">
        <v>3.8797621726989746</v>
      </c>
      <c r="D1116" s="6">
        <v>-0.25146484375</v>
      </c>
      <c r="E1116" s="10">
        <v>41.318</v>
      </c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>
      <c r="A1117" s="5" t="s">
        <v>1120</v>
      </c>
      <c r="B1117" s="6">
        <v>8002.69384765625</v>
      </c>
      <c r="C1117" s="6">
        <v>0.0038443971425294876</v>
      </c>
      <c r="D1117" s="6">
        <v>-0.255859375</v>
      </c>
      <c r="E1117" s="10">
        <v>41.318</v>
      </c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>
      <c r="A1118" s="5" t="s">
        <v>1121</v>
      </c>
      <c r="B1118" s="6">
        <v>8006.2431640625</v>
      </c>
      <c r="C1118" s="6">
        <v>2.9924302101135254</v>
      </c>
      <c r="D1118" s="6">
        <v>-0.251953125</v>
      </c>
      <c r="E1118" s="10">
        <v>40.78</v>
      </c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>
      <c r="A1119" s="5" t="s">
        <v>1122</v>
      </c>
      <c r="B1119" s="6">
        <v>8012.3818359375</v>
      </c>
      <c r="C1119" s="6">
        <v>3.0436415672302246</v>
      </c>
      <c r="D1119" s="6">
        <v>-0.251953125</v>
      </c>
      <c r="E1119" s="10">
        <v>40.78</v>
      </c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>
      <c r="A1120" s="5" t="s">
        <v>1123</v>
      </c>
      <c r="B1120" s="6">
        <v>8014.06689453125</v>
      </c>
      <c r="C1120" s="6">
        <v>2.8635094165802</v>
      </c>
      <c r="D1120" s="6">
        <v>-0.25244140625</v>
      </c>
      <c r="E1120" s="10">
        <v>40.78</v>
      </c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>
      <c r="A1121" s="5" t="s">
        <v>1124</v>
      </c>
      <c r="B1121" s="6">
        <v>8017.95068359375</v>
      </c>
      <c r="C1121" s="6">
        <v>2.279181480407715</v>
      </c>
      <c r="D1121" s="6">
        <v>-0.25341796875</v>
      </c>
      <c r="E1121" s="10">
        <v>41.318</v>
      </c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>
      <c r="A1122" s="5" t="s">
        <v>1125</v>
      </c>
      <c r="B1122" s="6">
        <v>8021.689453125</v>
      </c>
      <c r="C1122" s="6">
        <v>2.276034355163574</v>
      </c>
      <c r="D1122" s="6">
        <v>-0.2529296875</v>
      </c>
      <c r="E1122" s="10">
        <v>40.78</v>
      </c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>
      <c r="A1123" s="5" t="s">
        <v>1126</v>
      </c>
      <c r="B1123" s="6">
        <v>8023.4111328125</v>
      </c>
      <c r="C1123" s="6">
        <v>0.009915729984641075</v>
      </c>
      <c r="D1123" s="6">
        <v>-0.255859375</v>
      </c>
      <c r="E1123" s="10">
        <v>41.856</v>
      </c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>
      <c r="A1124" s="5" t="s">
        <v>1127</v>
      </c>
      <c r="B1124" s="6">
        <v>8028.68896484375</v>
      </c>
      <c r="C1124" s="6">
        <v>0.01614334061741829</v>
      </c>
      <c r="D1124" s="6">
        <v>-0.25537109375</v>
      </c>
      <c r="E1124" s="10">
        <v>40.78</v>
      </c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>
      <c r="A1125" s="5" t="s">
        <v>1128</v>
      </c>
      <c r="B1125" s="6">
        <v>8029.1748046875</v>
      </c>
      <c r="C1125" s="6">
        <v>0.009473413228988647</v>
      </c>
      <c r="D1125" s="6">
        <v>-0.255859375</v>
      </c>
      <c r="E1125" s="10">
        <v>41.318</v>
      </c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>
      <c r="A1126" s="5" t="s">
        <v>1129</v>
      </c>
      <c r="B1126" s="6">
        <v>8040.234375</v>
      </c>
      <c r="C1126" s="6">
        <v>0.009131099097430706</v>
      </c>
      <c r="D1126" s="6">
        <v>-0.255859375</v>
      </c>
      <c r="E1126" s="10">
        <v>41.856</v>
      </c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>
      <c r="A1127" s="5" t="s">
        <v>1130</v>
      </c>
      <c r="B1127" s="6">
        <v>8042.48681640625</v>
      </c>
      <c r="C1127" s="6">
        <v>2.9530389308929443</v>
      </c>
      <c r="D1127" s="6">
        <v>-0.251953125</v>
      </c>
      <c r="E1127" s="10">
        <v>41.856</v>
      </c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>
      <c r="A1128" s="5" t="s">
        <v>1131</v>
      </c>
      <c r="B1128" s="6">
        <v>8048.763671875</v>
      </c>
      <c r="C1128" s="6">
        <v>2.8118789196014404</v>
      </c>
      <c r="D1128" s="6">
        <v>-0.25244140625</v>
      </c>
      <c r="E1128" s="10">
        <v>40.78</v>
      </c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>
      <c r="A1129" s="5" t="s">
        <v>1132</v>
      </c>
      <c r="B1129" s="6">
        <v>8052.79248046875</v>
      </c>
      <c r="C1129" s="6">
        <v>0.025938432663679123</v>
      </c>
      <c r="D1129" s="6">
        <v>-0.25537109375</v>
      </c>
      <c r="E1129" s="10">
        <v>44.546</v>
      </c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>
      <c r="A1130" s="5" t="s">
        <v>1133</v>
      </c>
      <c r="B1130" s="6">
        <v>8058.4853515625</v>
      </c>
      <c r="C1130" s="6">
        <v>0.01957876794040203</v>
      </c>
      <c r="D1130" s="6">
        <v>-0.255859375</v>
      </c>
      <c r="E1130" s="10">
        <v>43.47</v>
      </c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>
      <c r="A1131" s="5" t="s">
        <v>1134</v>
      </c>
      <c r="B1131" s="6">
        <v>8061.5576171875</v>
      </c>
      <c r="C1131" s="6">
        <v>3.0300862789154053</v>
      </c>
      <c r="D1131" s="6">
        <v>-0.25244140625</v>
      </c>
      <c r="E1131" s="10">
        <v>43.47</v>
      </c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>
      <c r="A1132" s="5" t="s">
        <v>1135</v>
      </c>
      <c r="B1132" s="6">
        <v>8068.99658203125</v>
      </c>
      <c r="C1132" s="6">
        <v>3.274864673614502</v>
      </c>
      <c r="D1132" s="6">
        <v>-0.251953125</v>
      </c>
      <c r="E1132" s="10">
        <v>41.318</v>
      </c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>
      <c r="A1133" s="5" t="s">
        <v>1136</v>
      </c>
      <c r="B1133" s="6">
        <v>8070.77783203125</v>
      </c>
      <c r="C1133" s="6">
        <v>0.0024136854335665703</v>
      </c>
      <c r="D1133" s="6">
        <v>-0.255859375</v>
      </c>
      <c r="E1133" s="10">
        <v>41.856</v>
      </c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>
      <c r="A1134" s="5" t="s">
        <v>1137</v>
      </c>
      <c r="B1134" s="6">
        <v>8070.88916015625</v>
      </c>
      <c r="C1134" s="6">
        <v>0.007205949630588293</v>
      </c>
      <c r="D1134" s="6">
        <v>-0.255859375</v>
      </c>
      <c r="E1134" s="10">
        <v>41.856</v>
      </c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>
      <c r="A1135" s="5" t="s">
        <v>1138</v>
      </c>
      <c r="B1135" s="6">
        <v>8076.85107421875</v>
      </c>
      <c r="C1135" s="6">
        <v>4.085175514221191</v>
      </c>
      <c r="D1135" s="6">
        <v>-0.2509765625</v>
      </c>
      <c r="E1135" s="10">
        <v>39.704</v>
      </c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>
      <c r="A1136" s="5" t="s">
        <v>1139</v>
      </c>
      <c r="B1136" s="6">
        <v>8083.30810546875</v>
      </c>
      <c r="C1136" s="6">
        <v>3.5808680057525635</v>
      </c>
      <c r="D1136" s="6">
        <v>-0.25146484375</v>
      </c>
      <c r="E1136" s="10">
        <v>42.394</v>
      </c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>
      <c r="A1137" s="5" t="s">
        <v>1140</v>
      </c>
      <c r="B1137" s="6">
        <v>8089.02099609375</v>
      </c>
      <c r="C1137" s="6">
        <v>2.8312888145446777</v>
      </c>
      <c r="D1137" s="6">
        <v>-0.25244140625</v>
      </c>
      <c r="E1137" s="10">
        <v>43.47</v>
      </c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>
      <c r="A1138" s="5" t="s">
        <v>1141</v>
      </c>
      <c r="B1138" s="6">
        <v>8095.0498046875</v>
      </c>
      <c r="C1138" s="6">
        <v>2.306321382522583</v>
      </c>
      <c r="D1138" s="6">
        <v>-0.25244140625</v>
      </c>
      <c r="E1138" s="10">
        <v>42.932</v>
      </c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>
      <c r="A1139" s="5" t="s">
        <v>1142</v>
      </c>
      <c r="B1139" s="6">
        <v>8100.91796875</v>
      </c>
      <c r="C1139" s="6">
        <v>3.3544375896453857</v>
      </c>
      <c r="D1139" s="6">
        <v>-0.251953125</v>
      </c>
      <c r="E1139" s="10">
        <v>42.932</v>
      </c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>
      <c r="A1140" s="5" t="s">
        <v>1143</v>
      </c>
      <c r="B1140" s="6">
        <v>8107.0703125</v>
      </c>
      <c r="C1140" s="6">
        <v>2.5268218517303467</v>
      </c>
      <c r="D1140" s="6">
        <v>-0.2529296875</v>
      </c>
      <c r="E1140" s="10">
        <v>41.856</v>
      </c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>
      <c r="A1141" s="5" t="s">
        <v>1144</v>
      </c>
      <c r="B1141" s="6">
        <v>8107.9599609375</v>
      </c>
      <c r="C1141" s="6">
        <v>3.5352628231048584</v>
      </c>
      <c r="D1141" s="6">
        <v>-0.25146484375</v>
      </c>
      <c r="E1141" s="10">
        <v>42.932</v>
      </c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>
      <c r="A1142" s="5" t="s">
        <v>1145</v>
      </c>
      <c r="B1142" s="6">
        <v>8111.97705078125</v>
      </c>
      <c r="C1142" s="6">
        <v>0.012251721695065498</v>
      </c>
      <c r="D1142" s="6">
        <v>-0.255859375</v>
      </c>
      <c r="E1142" s="10">
        <v>40.78</v>
      </c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>
      <c r="A1143" s="5" t="s">
        <v>1146</v>
      </c>
      <c r="B1143" s="6">
        <v>8111.9931640625</v>
      </c>
      <c r="C1143" s="6">
        <v>0.006777491420507431</v>
      </c>
      <c r="D1143" s="6">
        <v>-0.25634765625</v>
      </c>
      <c r="E1143" s="10">
        <v>41.318</v>
      </c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>
      <c r="A1144" s="5" t="s">
        <v>1147</v>
      </c>
      <c r="B1144" s="6">
        <v>8117.380859375</v>
      </c>
      <c r="C1144" s="6">
        <v>2.346097707748413</v>
      </c>
      <c r="D1144" s="6">
        <v>-0.2529296875</v>
      </c>
      <c r="E1144" s="10">
        <v>43.47</v>
      </c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>
      <c r="A1145" s="5" t="s">
        <v>1148</v>
      </c>
      <c r="B1145" s="6">
        <v>8121.1552734375</v>
      </c>
      <c r="C1145" s="6">
        <v>3.493950366973877</v>
      </c>
      <c r="D1145" s="6">
        <v>-0.25146484375</v>
      </c>
      <c r="E1145" s="10">
        <v>42.932</v>
      </c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>
      <c r="A1146" s="5" t="s">
        <v>1149</v>
      </c>
      <c r="B1146" s="6">
        <v>8127.25048828125</v>
      </c>
      <c r="C1146" s="6">
        <v>3.461071729660034</v>
      </c>
      <c r="D1146" s="6">
        <v>-0.251953125</v>
      </c>
      <c r="E1146" s="10">
        <v>42.932</v>
      </c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>
      <c r="A1147" s="5" t="s">
        <v>1150</v>
      </c>
      <c r="B1147" s="6">
        <v>8131.9912109375</v>
      </c>
      <c r="C1147" s="6">
        <v>0.006098490674048662</v>
      </c>
      <c r="D1147" s="6">
        <v>-0.25634765625</v>
      </c>
      <c r="E1147" s="10">
        <v>43.47</v>
      </c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>
      <c r="A1148" s="5" t="s">
        <v>1151</v>
      </c>
      <c r="B1148" s="6">
        <v>8134.8505859375</v>
      </c>
      <c r="C1148" s="6">
        <v>3.060631275177002</v>
      </c>
      <c r="D1148" s="6">
        <v>-0.251953125</v>
      </c>
      <c r="E1148" s="10">
        <v>44.546</v>
      </c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>
      <c r="A1149" s="5" t="s">
        <v>1152</v>
      </c>
      <c r="B1149" s="6">
        <v>8137.32177734375</v>
      </c>
      <c r="C1149" s="6">
        <v>0.0176426712423563</v>
      </c>
      <c r="D1149" s="6">
        <v>-0.25537109375</v>
      </c>
      <c r="E1149" s="10">
        <v>44.008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>
      <c r="A1150" s="5" t="s">
        <v>1153</v>
      </c>
      <c r="B1150" s="6">
        <v>8142.130859375</v>
      </c>
      <c r="C1150" s="6">
        <v>3.385599136352539</v>
      </c>
      <c r="D1150" s="6">
        <v>-0.25146484375</v>
      </c>
      <c r="E1150" s="10">
        <v>44.008</v>
      </c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>
      <c r="A1151" s="5" t="s">
        <v>1154</v>
      </c>
      <c r="B1151" s="6">
        <v>8143.56201171875</v>
      </c>
      <c r="C1151" s="6">
        <v>2.419004201889038</v>
      </c>
      <c r="D1151" s="6">
        <v>-0.25244140625</v>
      </c>
      <c r="E1151" s="10">
        <v>43.47</v>
      </c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>
      <c r="A1152" s="5" t="s">
        <v>1155</v>
      </c>
      <c r="B1152" s="6">
        <v>8149.2890625</v>
      </c>
      <c r="C1152" s="6">
        <v>2.9153199195861816</v>
      </c>
      <c r="D1152" s="6">
        <v>-0.25244140625</v>
      </c>
      <c r="E1152" s="10">
        <v>42.932</v>
      </c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>
      <c r="A1153" s="5" t="s">
        <v>1156</v>
      </c>
      <c r="B1153" s="6">
        <v>8152.87744140625</v>
      </c>
      <c r="C1153" s="6">
        <v>3.3488364219665527</v>
      </c>
      <c r="D1153" s="6">
        <v>-0.25146484375</v>
      </c>
      <c r="E1153" s="10">
        <v>42.932</v>
      </c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>
      <c r="A1154" s="5" t="s">
        <v>1157</v>
      </c>
      <c r="B1154" s="6">
        <v>8155.384765625</v>
      </c>
      <c r="C1154" s="6">
        <v>0.011159094981849194</v>
      </c>
      <c r="D1154" s="6">
        <v>-0.25537109375</v>
      </c>
      <c r="E1154" s="10">
        <v>42.932</v>
      </c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>
      <c r="A1155" s="5" t="s">
        <v>1158</v>
      </c>
      <c r="B1155" s="6">
        <v>8155.400390625</v>
      </c>
      <c r="C1155" s="6">
        <v>0.007576372940093279</v>
      </c>
      <c r="D1155" s="6">
        <v>-0.25537109375</v>
      </c>
      <c r="E1155" s="10">
        <v>43.47</v>
      </c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>
      <c r="A1156" s="5" t="s">
        <v>1159</v>
      </c>
      <c r="B1156" s="6">
        <v>8158.48388671875</v>
      </c>
      <c r="C1156" s="6">
        <v>3.585202932357788</v>
      </c>
      <c r="D1156" s="6">
        <v>-0.251953125</v>
      </c>
      <c r="E1156" s="10">
        <v>48.312</v>
      </c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>
      <c r="A1157" s="5" t="s">
        <v>1160</v>
      </c>
      <c r="B1157" s="6">
        <v>8164.59912109375</v>
      </c>
      <c r="C1157" s="6">
        <v>2.8424603939056396</v>
      </c>
      <c r="D1157" s="6">
        <v>-0.251953125</v>
      </c>
      <c r="E1157" s="10">
        <v>47.236</v>
      </c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>
      <c r="A1158" s="5" t="s">
        <v>1161</v>
      </c>
      <c r="B1158" s="6">
        <v>8171.0</v>
      </c>
      <c r="C1158" s="6">
        <v>2.429783821105957</v>
      </c>
      <c r="D1158" s="6">
        <v>-0.2529296875</v>
      </c>
      <c r="E1158" s="10">
        <v>44.008</v>
      </c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>
      <c r="A1159" s="5" t="s">
        <v>1162</v>
      </c>
      <c r="B1159" s="6">
        <v>8175.28466796875</v>
      </c>
      <c r="C1159" s="6">
        <v>0.013087745755910873</v>
      </c>
      <c r="D1159" s="6">
        <v>-0.255859375</v>
      </c>
      <c r="E1159" s="10">
        <v>45.084</v>
      </c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>
      <c r="A1160" s="5" t="s">
        <v>1163</v>
      </c>
      <c r="B1160" s="6">
        <v>8179.1025390625</v>
      </c>
      <c r="C1160" s="6">
        <v>2.9592838287353516</v>
      </c>
      <c r="D1160" s="6">
        <v>-0.251953125</v>
      </c>
      <c r="E1160" s="10">
        <v>44.546</v>
      </c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>
      <c r="A1161" s="5" t="s">
        <v>1164</v>
      </c>
      <c r="B1161" s="6">
        <v>8184.64208984375</v>
      </c>
      <c r="C1161" s="6">
        <v>0.010858447290956974</v>
      </c>
      <c r="D1161" s="6">
        <v>-0.25537109375</v>
      </c>
      <c r="E1161" s="10">
        <v>44.546</v>
      </c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>
      <c r="A1162" s="5" t="s">
        <v>1165</v>
      </c>
      <c r="B1162" s="6">
        <v>8187.27099609375</v>
      </c>
      <c r="C1162" s="6">
        <v>3.7962377071380615</v>
      </c>
      <c r="D1162" s="6">
        <v>-0.25146484375</v>
      </c>
      <c r="E1162" s="10">
        <v>44.008</v>
      </c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>
      <c r="A1163" s="5" t="s">
        <v>1166</v>
      </c>
      <c r="B1163" s="6">
        <v>8196.58984375</v>
      </c>
      <c r="C1163" s="6">
        <v>2.9150948524475098</v>
      </c>
      <c r="D1163" s="6">
        <v>-0.251953125</v>
      </c>
      <c r="E1163" s="10">
        <v>44.008</v>
      </c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>
      <c r="A1164" s="5" t="s">
        <v>1167</v>
      </c>
      <c r="B1164" s="6">
        <v>8202.783203125</v>
      </c>
      <c r="C1164" s="6">
        <v>0.013568024151027203</v>
      </c>
      <c r="D1164" s="6">
        <v>-0.255859375</v>
      </c>
      <c r="E1164" s="10">
        <v>44.546</v>
      </c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>
      <c r="A1165" s="5" t="s">
        <v>1168</v>
      </c>
      <c r="B1165" s="6">
        <v>8204.0791015625</v>
      </c>
      <c r="C1165" s="6">
        <v>2.611149549484253</v>
      </c>
      <c r="D1165" s="6">
        <v>-0.251953125</v>
      </c>
      <c r="E1165" s="10">
        <v>43.47</v>
      </c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>
      <c r="A1166" s="5" t="s">
        <v>1169</v>
      </c>
      <c r="B1166" s="6">
        <v>8207.55078125</v>
      </c>
      <c r="C1166" s="6">
        <v>0.023363588377833366</v>
      </c>
      <c r="D1166" s="6">
        <v>-0.255859375</v>
      </c>
      <c r="E1166" s="10">
        <v>44.008</v>
      </c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>
      <c r="A1167" s="5" t="s">
        <v>1170</v>
      </c>
      <c r="B1167" s="6">
        <v>8211.3037109375</v>
      </c>
      <c r="C1167" s="6">
        <v>2.6506881713867188</v>
      </c>
      <c r="D1167" s="6">
        <v>-0.251953125</v>
      </c>
      <c r="E1167" s="10">
        <v>44.008</v>
      </c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>
      <c r="A1168" s="5" t="s">
        <v>1171</v>
      </c>
      <c r="B1168" s="6">
        <v>8215.326171875</v>
      </c>
      <c r="C1168" s="6">
        <v>2.9712753295898438</v>
      </c>
      <c r="D1168" s="6">
        <v>-0.251953125</v>
      </c>
      <c r="E1168" s="10">
        <v>45.084</v>
      </c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>
      <c r="A1169" s="5" t="s">
        <v>1172</v>
      </c>
      <c r="B1169" s="6">
        <v>8227.525390625</v>
      </c>
      <c r="C1169" s="6">
        <v>3.161595106124878</v>
      </c>
      <c r="D1169" s="6">
        <v>-0.251953125</v>
      </c>
      <c r="E1169" s="10">
        <v>45.084</v>
      </c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>
      <c r="A1170" s="5" t="s">
        <v>1173</v>
      </c>
      <c r="B1170" s="6">
        <v>8229.09765625</v>
      </c>
      <c r="C1170" s="6">
        <v>0.016278304159641266</v>
      </c>
      <c r="D1170" s="6">
        <v>-0.255859375</v>
      </c>
      <c r="E1170" s="10">
        <v>45.084</v>
      </c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>
      <c r="A1171" s="5" t="s">
        <v>1174</v>
      </c>
      <c r="B1171" s="6">
        <v>8233.916015625</v>
      </c>
      <c r="C1171" s="6">
        <v>2.4436073303222656</v>
      </c>
      <c r="D1171" s="6">
        <v>-0.2529296875</v>
      </c>
      <c r="E1171" s="10">
        <v>45.084</v>
      </c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>
      <c r="A1172" s="5" t="s">
        <v>1175</v>
      </c>
      <c r="B1172" s="6">
        <v>8240.9365234375</v>
      </c>
      <c r="C1172" s="6">
        <v>2.6264758110046387</v>
      </c>
      <c r="D1172" s="6">
        <v>-0.2529296875</v>
      </c>
      <c r="E1172" s="10">
        <v>45.084</v>
      </c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>
      <c r="A1173" s="5" t="s">
        <v>1176</v>
      </c>
      <c r="B1173" s="6">
        <v>8243.9697265625</v>
      </c>
      <c r="C1173" s="6">
        <v>0.014461997896432877</v>
      </c>
      <c r="D1173" s="6">
        <v>-0.2548828125</v>
      </c>
      <c r="E1173" s="10">
        <v>44.008</v>
      </c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>
      <c r="A1174" s="5" t="s">
        <v>1177</v>
      </c>
      <c r="B1174" s="6">
        <v>8248.21875</v>
      </c>
      <c r="C1174" s="6">
        <v>3.7490715980529785</v>
      </c>
      <c r="D1174" s="6">
        <v>-0.251953125</v>
      </c>
      <c r="E1174" s="10">
        <v>43.47</v>
      </c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>
      <c r="A1175" s="5" t="s">
        <v>1178</v>
      </c>
      <c r="B1175" s="6">
        <v>8250.2509765625</v>
      </c>
      <c r="C1175" s="6">
        <v>0.02261945977807045</v>
      </c>
      <c r="D1175" s="6">
        <v>-0.255859375</v>
      </c>
      <c r="E1175" s="10">
        <v>44.008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>
      <c r="A1176" s="5" t="s">
        <v>1179</v>
      </c>
      <c r="B1176" s="6">
        <v>8262.4072265625</v>
      </c>
      <c r="C1176" s="6">
        <v>2.4478721618652344</v>
      </c>
      <c r="D1176" s="6">
        <v>-0.2529296875</v>
      </c>
      <c r="E1176" s="10">
        <v>43.47</v>
      </c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>
      <c r="A1177" s="5" t="s">
        <v>1180</v>
      </c>
      <c r="B1177" s="6">
        <v>8268.2646484375</v>
      </c>
      <c r="C1177" s="6">
        <v>2.8078622817993164</v>
      </c>
      <c r="D1177" s="6">
        <v>-0.2529296875</v>
      </c>
      <c r="E1177" s="10">
        <v>42.932</v>
      </c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>
      <c r="A1178" s="5" t="s">
        <v>1181</v>
      </c>
      <c r="B1178" s="6">
        <v>8271.046875</v>
      </c>
      <c r="C1178" s="6">
        <v>0.014514780603349209</v>
      </c>
      <c r="D1178" s="6">
        <v>-0.255859375</v>
      </c>
      <c r="E1178" s="10">
        <v>42.932</v>
      </c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>
      <c r="A1179" s="5" t="s">
        <v>1182</v>
      </c>
      <c r="B1179" s="6">
        <v>8276.01953125</v>
      </c>
      <c r="C1179" s="6">
        <v>2.274052143096924</v>
      </c>
      <c r="D1179" s="6">
        <v>-0.2529296875</v>
      </c>
      <c r="E1179" s="10">
        <v>45.084</v>
      </c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>
      <c r="A1180" s="5" t="s">
        <v>1183</v>
      </c>
      <c r="B1180" s="6">
        <v>8279.6005859375</v>
      </c>
      <c r="C1180" s="6">
        <v>0.023876044899225235</v>
      </c>
      <c r="D1180" s="6">
        <v>-0.255859375</v>
      </c>
      <c r="E1180" s="10">
        <v>44.008</v>
      </c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>
      <c r="A1181" s="5" t="s">
        <v>1184</v>
      </c>
      <c r="B1181" s="6">
        <v>8282.6025390625</v>
      </c>
      <c r="C1181" s="6">
        <v>2.634573221206665</v>
      </c>
      <c r="D1181" s="6">
        <v>-0.251953125</v>
      </c>
      <c r="E1181" s="10">
        <v>44.008</v>
      </c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>
      <c r="A1182" s="5" t="s">
        <v>1185</v>
      </c>
      <c r="B1182" s="6">
        <v>8290.3271484375</v>
      </c>
      <c r="C1182" s="6">
        <v>2.8296523094177246</v>
      </c>
      <c r="D1182" s="6">
        <v>-0.251953125</v>
      </c>
      <c r="E1182" s="10">
        <v>45.084</v>
      </c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>
      <c r="A1183" s="5" t="s">
        <v>1186</v>
      </c>
      <c r="B1183" s="6">
        <v>8292.9384765625</v>
      </c>
      <c r="C1183" s="6">
        <v>0.00928997341543436</v>
      </c>
      <c r="D1183" s="6">
        <v>-0.255859375</v>
      </c>
      <c r="E1183" s="10">
        <v>45.084</v>
      </c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>
      <c r="A1184" s="5" t="s">
        <v>1187</v>
      </c>
      <c r="B1184" s="6">
        <v>8292.9560546875</v>
      </c>
      <c r="C1184" s="6">
        <v>0.009186764247715473</v>
      </c>
      <c r="D1184" s="6">
        <v>-0.255859375</v>
      </c>
      <c r="E1184" s="10">
        <v>45.084</v>
      </c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>
      <c r="A1185" s="5" t="s">
        <v>1188</v>
      </c>
      <c r="B1185" s="6">
        <v>8292.9736328125</v>
      </c>
      <c r="C1185" s="6">
        <v>0.009209943935275078</v>
      </c>
      <c r="D1185" s="6">
        <v>-0.255859375</v>
      </c>
      <c r="E1185" s="10">
        <v>45.084</v>
      </c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  <row r="1186">
      <c r="A1186" s="5" t="s">
        <v>1189</v>
      </c>
      <c r="B1186" s="6">
        <v>8298.2880859375</v>
      </c>
      <c r="C1186" s="6">
        <v>3.148590326309204</v>
      </c>
      <c r="D1186" s="6">
        <v>-0.251953125</v>
      </c>
      <c r="E1186" s="10">
        <v>44.546</v>
      </c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</row>
    <row r="1187">
      <c r="A1187" s="5" t="s">
        <v>1190</v>
      </c>
      <c r="B1187" s="6">
        <v>8310.525390625</v>
      </c>
      <c r="C1187" s="6">
        <v>3.4252336025238037</v>
      </c>
      <c r="D1187" s="6">
        <v>-0.2509765625</v>
      </c>
      <c r="E1187" s="10">
        <v>42.932</v>
      </c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>
      <c r="A1188" s="5" t="s">
        <v>1191</v>
      </c>
      <c r="B1188" s="6">
        <v>8316.84375</v>
      </c>
      <c r="C1188" s="6">
        <v>2.807919502258301</v>
      </c>
      <c r="D1188" s="6">
        <v>-0.2529296875</v>
      </c>
      <c r="E1188" s="10">
        <v>44.008</v>
      </c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</row>
    <row r="1189">
      <c r="A1189" s="5" t="s">
        <v>1192</v>
      </c>
      <c r="B1189" s="6">
        <v>8330.197265625</v>
      </c>
      <c r="C1189" s="6">
        <v>2.2751636505126953</v>
      </c>
      <c r="D1189" s="6">
        <v>-0.2529296875</v>
      </c>
      <c r="E1189" s="10">
        <v>44.546</v>
      </c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</row>
    <row r="1190">
      <c r="A1190" s="5" t="s">
        <v>1193</v>
      </c>
      <c r="B1190" s="6">
        <v>8332.30078125</v>
      </c>
      <c r="C1190" s="6">
        <v>2.8463315963745117</v>
      </c>
      <c r="D1190" s="6">
        <v>-0.251953125</v>
      </c>
      <c r="E1190" s="10">
        <v>43.47</v>
      </c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>
      <c r="A1191" s="5" t="s">
        <v>1194</v>
      </c>
      <c r="B1191" s="6">
        <v>8337.9990234375</v>
      </c>
      <c r="C1191" s="6">
        <v>0.006561012007296085</v>
      </c>
      <c r="D1191" s="6">
        <v>-0.255859375</v>
      </c>
      <c r="E1191" s="10">
        <v>46.698</v>
      </c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</row>
    <row r="1192">
      <c r="A1192" s="5" t="s">
        <v>1195</v>
      </c>
      <c r="B1192" s="6">
        <v>8339.2958984375</v>
      </c>
      <c r="C1192" s="6">
        <v>2.592827320098877</v>
      </c>
      <c r="D1192" s="6">
        <v>-0.2529296875</v>
      </c>
      <c r="E1192" s="10">
        <v>46.16</v>
      </c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</row>
    <row r="1193">
      <c r="A1193" s="5" t="s">
        <v>1196</v>
      </c>
      <c r="B1193" s="6">
        <v>8343.3583984375</v>
      </c>
      <c r="C1193" s="6">
        <v>0.019026288762688637</v>
      </c>
      <c r="D1193" s="6">
        <v>-0.255859375</v>
      </c>
      <c r="E1193" s="10">
        <v>44.008</v>
      </c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</row>
    <row r="1194">
      <c r="A1194" s="5" t="s">
        <v>1197</v>
      </c>
      <c r="B1194" s="6">
        <v>8345.25390625</v>
      </c>
      <c r="C1194" s="6">
        <v>4.115786552429199</v>
      </c>
      <c r="D1194" s="6">
        <v>-0.2509765625</v>
      </c>
      <c r="E1194" s="10">
        <v>44.546</v>
      </c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>
      <c r="A1195" s="5" t="s">
        <v>1198</v>
      </c>
      <c r="B1195" s="6">
        <v>8351.537109375</v>
      </c>
      <c r="C1195" s="6">
        <v>3.5871951580047607</v>
      </c>
      <c r="D1195" s="6">
        <v>-0.251953125</v>
      </c>
      <c r="E1195" s="10">
        <v>45.084</v>
      </c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</row>
    <row r="1196">
      <c r="A1196" s="5" t="s">
        <v>1199</v>
      </c>
      <c r="B1196" s="6">
        <v>8357.662109375</v>
      </c>
      <c r="C1196" s="6">
        <v>3.289471387863159</v>
      </c>
      <c r="D1196" s="6">
        <v>-0.251953125</v>
      </c>
      <c r="E1196" s="10">
        <v>45.084</v>
      </c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>
      <c r="A1197" s="5" t="s">
        <v>1200</v>
      </c>
      <c r="B1197" s="6">
        <v>8363.7373046875</v>
      </c>
      <c r="C1197" s="6">
        <v>2.544224977493286</v>
      </c>
      <c r="D1197" s="6">
        <v>-0.2529296875</v>
      </c>
      <c r="E1197" s="10">
        <v>46.16</v>
      </c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</row>
    <row r="1198">
      <c r="A1198" s="5" t="s">
        <v>1201</v>
      </c>
      <c r="B1198" s="6">
        <v>8365.76953125</v>
      </c>
      <c r="C1198" s="6">
        <v>3.231435537338257</v>
      </c>
      <c r="D1198" s="6">
        <v>-0.251953125</v>
      </c>
      <c r="E1198" s="10">
        <v>45.622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>
      <c r="A1199" s="5" t="s">
        <v>1202</v>
      </c>
      <c r="B1199" s="6">
        <v>8371.96875</v>
      </c>
      <c r="C1199" s="6">
        <v>2.685908079147339</v>
      </c>
      <c r="D1199" s="6">
        <v>-0.2529296875</v>
      </c>
      <c r="E1199" s="10">
        <v>46.698</v>
      </c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>
      <c r="A1200" s="5" t="s">
        <v>1203</v>
      </c>
      <c r="B1200" s="6">
        <v>8382.630859375</v>
      </c>
      <c r="C1200" s="6">
        <v>0.007309108506888151</v>
      </c>
      <c r="D1200" s="6">
        <v>-0.2568359375</v>
      </c>
      <c r="E1200" s="10">
        <v>44.546</v>
      </c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</row>
    <row r="1201">
      <c r="A1201" s="5" t="s">
        <v>1204</v>
      </c>
      <c r="B1201" s="6">
        <v>8390.380859375</v>
      </c>
      <c r="C1201" s="6">
        <v>0.008748800493776798</v>
      </c>
      <c r="D1201" s="6">
        <v>-0.255859375</v>
      </c>
      <c r="E1201" s="10">
        <v>45.084</v>
      </c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</row>
    <row r="1202">
      <c r="A1202" s="5" t="s">
        <v>1205</v>
      </c>
      <c r="B1202" s="6">
        <v>8398.5068359375</v>
      </c>
      <c r="C1202" s="6">
        <v>4.288293838500977</v>
      </c>
      <c r="D1202" s="6">
        <v>-0.2509765625</v>
      </c>
      <c r="E1202" s="10">
        <v>45.084</v>
      </c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</row>
    <row r="1203">
      <c r="A1203" s="5" t="s">
        <v>1206</v>
      </c>
      <c r="B1203" s="6">
        <v>8404.9560546875</v>
      </c>
      <c r="C1203" s="6">
        <v>2.907292604446411</v>
      </c>
      <c r="D1203" s="6">
        <v>-0.251953125</v>
      </c>
      <c r="E1203" s="10">
        <v>45.622</v>
      </c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</row>
    <row r="1204">
      <c r="A1204" s="5" t="s">
        <v>1207</v>
      </c>
      <c r="B1204" s="6">
        <v>8411.0673828125</v>
      </c>
      <c r="C1204" s="6">
        <v>3.106858968734741</v>
      </c>
      <c r="D1204" s="6">
        <v>-0.2529296875</v>
      </c>
      <c r="E1204" s="10">
        <v>44.546</v>
      </c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</row>
    <row r="1205">
      <c r="A1205" s="5" t="s">
        <v>1208</v>
      </c>
      <c r="B1205" s="6">
        <v>8423.0234375</v>
      </c>
      <c r="C1205" s="6">
        <v>2.6692564487457275</v>
      </c>
      <c r="D1205" s="6">
        <v>-0.25390625</v>
      </c>
      <c r="E1205" s="10">
        <v>51.002</v>
      </c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</row>
    <row r="1206">
      <c r="A1206" s="5" t="s">
        <v>1209</v>
      </c>
      <c r="B1206" s="6">
        <v>8428.986328125</v>
      </c>
      <c r="C1206" s="6">
        <v>2.8805556297302246</v>
      </c>
      <c r="D1206" s="6">
        <v>-0.251953125</v>
      </c>
      <c r="E1206" s="10">
        <v>50.464</v>
      </c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</row>
    <row r="1207">
      <c r="A1207" s="5" t="s">
        <v>1210</v>
      </c>
      <c r="B1207" s="6">
        <v>8431.447265625</v>
      </c>
      <c r="C1207" s="6">
        <v>2.848973035812378</v>
      </c>
      <c r="D1207" s="6">
        <v>-0.251953125</v>
      </c>
      <c r="E1207" s="10">
        <v>48.85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</row>
    <row r="1208">
      <c r="A1208" s="5" t="s">
        <v>1211</v>
      </c>
      <c r="B1208" s="6">
        <v>8436.892578125</v>
      </c>
      <c r="C1208" s="6">
        <v>0.004475418012589216</v>
      </c>
      <c r="D1208" s="6">
        <v>-0.255859375</v>
      </c>
      <c r="E1208" s="10">
        <v>47.236</v>
      </c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</row>
    <row r="1209">
      <c r="A1209" s="5" t="s">
        <v>1212</v>
      </c>
      <c r="B1209" s="6">
        <v>8438.4599609375</v>
      </c>
      <c r="C1209" s="6">
        <v>2.6517043113708496</v>
      </c>
      <c r="D1209" s="6">
        <v>-0.2529296875</v>
      </c>
      <c r="E1209" s="10">
        <v>47.774</v>
      </c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</row>
    <row r="1210">
      <c r="A1210" s="5" t="s">
        <v>1213</v>
      </c>
      <c r="B1210" s="6">
        <v>8443.763671875</v>
      </c>
      <c r="C1210" s="6">
        <v>0.00839178916066885</v>
      </c>
      <c r="D1210" s="6">
        <v>-0.255859375</v>
      </c>
      <c r="E1210" s="10">
        <v>47.236</v>
      </c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</row>
    <row r="1211">
      <c r="A1211" s="5" t="s">
        <v>1214</v>
      </c>
      <c r="B1211" s="6">
        <v>8445.369140625</v>
      </c>
      <c r="C1211" s="6">
        <v>3.7157280445098877</v>
      </c>
      <c r="D1211" s="6">
        <v>-0.251953125</v>
      </c>
      <c r="E1211" s="10">
        <v>46.698</v>
      </c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>
      <c r="A1212" s="5" t="s">
        <v>1215</v>
      </c>
      <c r="B1212" s="6">
        <v>8455.5556640625</v>
      </c>
      <c r="C1212" s="6">
        <v>3.3212623596191406</v>
      </c>
      <c r="D1212" s="6">
        <v>-0.251953125</v>
      </c>
      <c r="E1212" s="10">
        <v>44.546</v>
      </c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</row>
    <row r="1213">
      <c r="A1213" s="5" t="s">
        <v>1216</v>
      </c>
      <c r="B1213" s="6">
        <v>8461.5859375</v>
      </c>
      <c r="C1213" s="6">
        <v>2.556046724319458</v>
      </c>
      <c r="D1213" s="6">
        <v>-0.2529296875</v>
      </c>
      <c r="E1213" s="10">
        <v>45.622</v>
      </c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>
      <c r="A1214" s="5" t="s">
        <v>1217</v>
      </c>
      <c r="B1214" s="6">
        <v>8464.748046875</v>
      </c>
      <c r="C1214" s="6">
        <v>0.0078087844885885715</v>
      </c>
      <c r="D1214" s="6">
        <v>-0.255859375</v>
      </c>
      <c r="E1214" s="10">
        <v>46.16</v>
      </c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>
      <c r="A1215" s="5" t="s">
        <v>1218</v>
      </c>
      <c r="B1215" s="6">
        <v>8469.0791015625</v>
      </c>
      <c r="C1215" s="6">
        <v>3.671670436859131</v>
      </c>
      <c r="D1215" s="6">
        <v>-0.251953125</v>
      </c>
      <c r="E1215" s="10">
        <v>47.236</v>
      </c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</row>
    <row r="1216">
      <c r="A1216" s="5" t="s">
        <v>1219</v>
      </c>
      <c r="B1216" s="6">
        <v>8482.2939453125</v>
      </c>
      <c r="C1216" s="6">
        <v>2.912517547607422</v>
      </c>
      <c r="D1216" s="6">
        <v>-0.251953125</v>
      </c>
      <c r="E1216" s="10">
        <v>47.236</v>
      </c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</row>
    <row r="1217">
      <c r="A1217" s="5" t="s">
        <v>1220</v>
      </c>
      <c r="B1217" s="6">
        <v>8484.1484375</v>
      </c>
      <c r="C1217" s="6">
        <v>0.010981080122292042</v>
      </c>
      <c r="D1217" s="6">
        <v>-0.255859375</v>
      </c>
      <c r="E1217" s="10">
        <v>45.622</v>
      </c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</row>
    <row r="1218">
      <c r="A1218" s="5" t="s">
        <v>1221</v>
      </c>
      <c r="B1218" s="6">
        <v>8484.9609375</v>
      </c>
      <c r="C1218" s="6">
        <v>2.65350079536438</v>
      </c>
      <c r="D1218" s="6">
        <v>-0.2529296875</v>
      </c>
      <c r="E1218" s="10">
        <v>46.16</v>
      </c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</row>
    <row r="1219">
      <c r="A1219" s="5" t="s">
        <v>1222</v>
      </c>
      <c r="B1219" s="6">
        <v>8491.0888671875</v>
      </c>
      <c r="C1219" s="6">
        <v>2.685957193374634</v>
      </c>
      <c r="D1219" s="6">
        <v>-0.2529296875</v>
      </c>
      <c r="E1219" s="10">
        <v>45.622</v>
      </c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</row>
    <row r="1220">
      <c r="A1220" s="5" t="s">
        <v>1223</v>
      </c>
      <c r="B1220" s="6">
        <v>8504.353515625</v>
      </c>
      <c r="C1220" s="6">
        <v>2.4824867248535156</v>
      </c>
      <c r="D1220" s="6">
        <v>-0.2529296875</v>
      </c>
      <c r="E1220" s="10">
        <v>46.16</v>
      </c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</row>
    <row r="1221">
      <c r="A1221" s="5" t="s">
        <v>1224</v>
      </c>
      <c r="B1221" s="6">
        <v>8510.56640625</v>
      </c>
      <c r="C1221" s="6">
        <v>2.729609727859497</v>
      </c>
      <c r="D1221" s="6">
        <v>-0.2529296875</v>
      </c>
      <c r="E1221" s="10">
        <v>45.622</v>
      </c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>
      <c r="A1222" s="5" t="s">
        <v>1225</v>
      </c>
      <c r="B1222" s="6">
        <v>8518.259765625</v>
      </c>
      <c r="C1222" s="6">
        <v>2.622321605682373</v>
      </c>
      <c r="D1222" s="6">
        <v>-0.251953125</v>
      </c>
      <c r="E1222" s="10">
        <v>45.622</v>
      </c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</row>
    <row r="1223">
      <c r="A1223" s="5" t="s">
        <v>1226</v>
      </c>
      <c r="B1223" s="6">
        <v>8524.263671875</v>
      </c>
      <c r="C1223" s="6">
        <v>0.013774539344012737</v>
      </c>
      <c r="D1223" s="6">
        <v>-0.2548828125</v>
      </c>
      <c r="E1223" s="10">
        <v>45.084</v>
      </c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</row>
    <row r="1224">
      <c r="A1224" s="5" t="s">
        <v>1227</v>
      </c>
      <c r="B1224" s="6">
        <v>8525.79296875</v>
      </c>
      <c r="C1224" s="6">
        <v>3.2358109951019287</v>
      </c>
      <c r="D1224" s="6">
        <v>-0.251953125</v>
      </c>
      <c r="E1224" s="10">
        <v>45.084</v>
      </c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</row>
    <row r="1225">
      <c r="A1225" s="5" t="s">
        <v>1228</v>
      </c>
      <c r="B1225" s="6">
        <v>8531.759765625</v>
      </c>
      <c r="C1225" s="6">
        <v>0.012871024198830128</v>
      </c>
      <c r="D1225" s="6">
        <v>-0.255859375</v>
      </c>
      <c r="E1225" s="10">
        <v>45.084</v>
      </c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</row>
    <row r="1226">
      <c r="A1226" s="5" t="s">
        <v>1229</v>
      </c>
      <c r="B1226" s="6">
        <v>8533.814453125</v>
      </c>
      <c r="C1226" s="6">
        <v>2.808020830154419</v>
      </c>
      <c r="D1226" s="6">
        <v>-0.2529296875</v>
      </c>
      <c r="E1226" s="10">
        <v>45.084</v>
      </c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</row>
    <row r="1227">
      <c r="A1227" s="5" t="s">
        <v>1230</v>
      </c>
      <c r="B1227" s="6">
        <v>8537.240234375</v>
      </c>
      <c r="C1227" s="6">
        <v>0.01032365020364523</v>
      </c>
      <c r="D1227" s="6">
        <v>-0.2548828125</v>
      </c>
      <c r="E1227" s="10">
        <v>44.546</v>
      </c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</row>
    <row r="1228">
      <c r="A1228" s="5" t="s">
        <v>1231</v>
      </c>
      <c r="B1228" s="6">
        <v>8543.130859375</v>
      </c>
      <c r="C1228" s="6">
        <v>3.577864408493042</v>
      </c>
      <c r="D1228" s="6">
        <v>-0.251953125</v>
      </c>
      <c r="E1228" s="10">
        <v>45.084</v>
      </c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</row>
    <row r="1229">
      <c r="A1229" s="5" t="s">
        <v>1232</v>
      </c>
      <c r="B1229" s="6">
        <v>8549.3818359375</v>
      </c>
      <c r="C1229" s="6">
        <v>3.6513490676879883</v>
      </c>
      <c r="D1229" s="6">
        <v>-0.251953125</v>
      </c>
      <c r="E1229" s="10">
        <v>45.084</v>
      </c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</row>
    <row r="1230">
      <c r="A1230" s="5" t="s">
        <v>1233</v>
      </c>
      <c r="B1230" s="6">
        <v>8552.15625</v>
      </c>
      <c r="C1230" s="6">
        <v>2.3803672790527344</v>
      </c>
      <c r="D1230" s="6">
        <v>-0.2529296875</v>
      </c>
      <c r="E1230" s="10">
        <v>44.546</v>
      </c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</row>
    <row r="1231">
      <c r="A1231" s="5" t="s">
        <v>1234</v>
      </c>
      <c r="B1231" s="6">
        <v>8558.3798828125</v>
      </c>
      <c r="C1231" s="6">
        <v>4.039583206176758</v>
      </c>
      <c r="D1231" s="6">
        <v>-0.2509765625</v>
      </c>
      <c r="E1231" s="10">
        <v>45.084</v>
      </c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</row>
    <row r="1232">
      <c r="A1232" s="5" t="s">
        <v>1235</v>
      </c>
      <c r="B1232" s="6">
        <v>8564.4580078125</v>
      </c>
      <c r="C1232" s="6">
        <v>3.212348461151123</v>
      </c>
      <c r="D1232" s="6">
        <v>-0.251953125</v>
      </c>
      <c r="E1232" s="10">
        <v>44.546</v>
      </c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</row>
    <row r="1233">
      <c r="A1233" s="5" t="s">
        <v>1236</v>
      </c>
      <c r="B1233" s="6">
        <v>8569.4296875</v>
      </c>
      <c r="C1233" s="6">
        <v>0.004490123596042395</v>
      </c>
      <c r="D1233" s="6">
        <v>-0.255859375</v>
      </c>
      <c r="E1233" s="10">
        <v>45.084</v>
      </c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</row>
    <row r="1234">
      <c r="A1234" s="5" t="s">
        <v>1237</v>
      </c>
      <c r="B1234" s="6">
        <v>8571.6162109375</v>
      </c>
      <c r="C1234" s="6">
        <v>3.6248912811279297</v>
      </c>
      <c r="D1234" s="6">
        <v>-0.251953125</v>
      </c>
      <c r="E1234" s="10">
        <v>45.622</v>
      </c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</row>
    <row r="1235">
      <c r="A1235" s="5" t="s">
        <v>1238</v>
      </c>
      <c r="B1235" s="6">
        <v>8585.4208984375</v>
      </c>
      <c r="C1235" s="6">
        <v>0.00540588516741991</v>
      </c>
      <c r="D1235" s="6">
        <v>-0.2548828125</v>
      </c>
      <c r="E1235" s="10">
        <v>45.622</v>
      </c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</row>
    <row r="1236">
      <c r="A1236" s="5" t="s">
        <v>1239</v>
      </c>
      <c r="B1236" s="6">
        <v>8586.4326171875</v>
      </c>
      <c r="C1236" s="6">
        <v>0.002098636468872428</v>
      </c>
      <c r="D1236" s="6">
        <v>-0.255859375</v>
      </c>
      <c r="E1236" s="10">
        <v>44.546</v>
      </c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</row>
    <row r="1237">
      <c r="A1237" s="5" t="s">
        <v>1240</v>
      </c>
      <c r="B1237" s="6">
        <v>8586.44921875</v>
      </c>
      <c r="C1237" s="6">
        <v>0.0080385347828269</v>
      </c>
      <c r="D1237" s="6">
        <v>-0.2548828125</v>
      </c>
      <c r="E1237" s="10">
        <v>45.084</v>
      </c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</row>
    <row r="1238">
      <c r="A1238" s="5" t="s">
        <v>1241</v>
      </c>
      <c r="B1238" s="6">
        <v>8589.451171875</v>
      </c>
      <c r="C1238" s="6">
        <v>2.695582628250122</v>
      </c>
      <c r="D1238" s="6">
        <v>-0.2529296875</v>
      </c>
      <c r="E1238" s="10">
        <v>45.622</v>
      </c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</row>
    <row r="1239">
      <c r="A1239" s="5" t="s">
        <v>1242</v>
      </c>
      <c r="B1239" s="6">
        <v>8595.55859375</v>
      </c>
      <c r="C1239" s="6">
        <v>2.372058629989624</v>
      </c>
      <c r="D1239" s="6">
        <v>-0.2529296875</v>
      </c>
      <c r="E1239" s="10">
        <v>46.16</v>
      </c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</row>
    <row r="1240">
      <c r="A1240" s="5" t="s">
        <v>1243</v>
      </c>
      <c r="B1240" s="6">
        <v>8601.8515625</v>
      </c>
      <c r="C1240" s="6">
        <v>2.3761117458343506</v>
      </c>
      <c r="D1240" s="6">
        <v>-0.2529296875</v>
      </c>
      <c r="E1240" s="10">
        <v>44.008</v>
      </c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</row>
    <row r="1241">
      <c r="A1241" s="5" t="s">
        <v>1244</v>
      </c>
      <c r="B1241" s="6">
        <v>8607.8583984375</v>
      </c>
      <c r="C1241" s="6">
        <v>2.4300901889801025</v>
      </c>
      <c r="D1241" s="6">
        <v>-0.2529296875</v>
      </c>
      <c r="E1241" s="10">
        <v>45.084</v>
      </c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</row>
    <row r="1242">
      <c r="A1242" s="5" t="s">
        <v>1245</v>
      </c>
      <c r="B1242" s="6">
        <v>8613.8056640625</v>
      </c>
      <c r="C1242" s="6">
        <v>2.475782871246338</v>
      </c>
      <c r="D1242" s="6">
        <v>-0.2529296875</v>
      </c>
      <c r="E1242" s="10">
        <v>45.084</v>
      </c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</row>
    <row r="1243">
      <c r="A1243" s="5" t="s">
        <v>1246</v>
      </c>
      <c r="B1243" s="6">
        <v>8619.9775390625</v>
      </c>
      <c r="C1243" s="6">
        <v>3.59838604927063</v>
      </c>
      <c r="D1243" s="6">
        <v>-0.251953125</v>
      </c>
      <c r="E1243" s="10">
        <v>46.16</v>
      </c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</row>
    <row r="1244">
      <c r="A1244" s="5" t="s">
        <v>1247</v>
      </c>
      <c r="B1244" s="6">
        <v>8621.3037109375</v>
      </c>
      <c r="C1244" s="6">
        <v>2.904186725616455</v>
      </c>
      <c r="D1244" s="6">
        <v>-0.2529296875</v>
      </c>
      <c r="E1244" s="10">
        <v>45.084</v>
      </c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</row>
    <row r="1245">
      <c r="A1245" s="5" t="s">
        <v>1248</v>
      </c>
      <c r="B1245" s="6">
        <v>8629.443359375</v>
      </c>
      <c r="C1245" s="6">
        <v>0.020194100216031075</v>
      </c>
      <c r="D1245" s="6">
        <v>-0.2568359375</v>
      </c>
      <c r="E1245" s="10">
        <v>46.16</v>
      </c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</row>
    <row r="1246">
      <c r="A1246" s="5" t="s">
        <v>1249</v>
      </c>
      <c r="B1246" s="6">
        <v>8634.7724609375</v>
      </c>
      <c r="C1246" s="6">
        <v>0.004463092423975468</v>
      </c>
      <c r="D1246" s="6">
        <v>-0.2568359375</v>
      </c>
      <c r="E1246" s="10">
        <v>45.622</v>
      </c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</row>
    <row r="1247">
      <c r="A1247" s="5" t="s">
        <v>1250</v>
      </c>
      <c r="B1247" s="6">
        <v>8634.7861328125</v>
      </c>
      <c r="C1247" s="6">
        <v>0.006517583969980478</v>
      </c>
      <c r="D1247" s="6">
        <v>-0.255859375</v>
      </c>
      <c r="E1247" s="10">
        <v>45.622</v>
      </c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</row>
    <row r="1248">
      <c r="A1248" s="5" t="s">
        <v>1251</v>
      </c>
      <c r="B1248" s="6">
        <v>8647.23828125</v>
      </c>
      <c r="C1248" s="6">
        <v>3.7418291568756104</v>
      </c>
      <c r="D1248" s="6">
        <v>-0.251953125</v>
      </c>
      <c r="E1248" s="10">
        <v>44.008</v>
      </c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</row>
    <row r="1249">
      <c r="A1249" s="5" t="s">
        <v>1252</v>
      </c>
      <c r="B1249" s="6">
        <v>8653.5458984375</v>
      </c>
      <c r="C1249" s="6">
        <v>3.2615251541137695</v>
      </c>
      <c r="D1249" s="6">
        <v>-0.251953125</v>
      </c>
      <c r="E1249" s="10">
        <v>42.932</v>
      </c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</row>
    <row r="1250">
      <c r="A1250" s="5" t="s">
        <v>1253</v>
      </c>
      <c r="B1250" s="6">
        <v>8659.55859375</v>
      </c>
      <c r="C1250" s="6">
        <v>3.371119499206543</v>
      </c>
      <c r="D1250" s="6">
        <v>-0.251953125</v>
      </c>
      <c r="E1250" s="10">
        <v>45.084</v>
      </c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</row>
    <row r="1251">
      <c r="A1251" s="5" t="s">
        <v>1254</v>
      </c>
      <c r="B1251" s="6">
        <v>8663.0009765625</v>
      </c>
      <c r="C1251" s="6">
        <v>0.023458508774638176</v>
      </c>
      <c r="D1251" s="6">
        <v>-0.255859375</v>
      </c>
      <c r="E1251" s="10">
        <v>45.084</v>
      </c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</row>
    <row r="1252">
      <c r="A1252" s="5" t="s">
        <v>1255</v>
      </c>
      <c r="B1252" s="6">
        <v>8667.5546875</v>
      </c>
      <c r="C1252" s="6">
        <v>3.2950174808502197</v>
      </c>
      <c r="D1252" s="6">
        <v>-0.251953125</v>
      </c>
      <c r="E1252" s="10">
        <v>47.774</v>
      </c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</row>
    <row r="1253">
      <c r="A1253" s="5" t="s">
        <v>1256</v>
      </c>
      <c r="B1253" s="6">
        <v>8674.521484375</v>
      </c>
      <c r="C1253" s="6">
        <v>2.502040386199951</v>
      </c>
      <c r="D1253" s="6">
        <v>-0.25390625</v>
      </c>
      <c r="E1253" s="10">
        <v>45.622</v>
      </c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</row>
    <row r="1254">
      <c r="A1254" s="5" t="s">
        <v>1257</v>
      </c>
      <c r="B1254" s="6">
        <v>8679.076171875</v>
      </c>
      <c r="C1254" s="6">
        <v>3.026984453201294</v>
      </c>
      <c r="D1254" s="6">
        <v>-0.251953125</v>
      </c>
      <c r="E1254" s="10">
        <v>45.622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</row>
    <row r="1255">
      <c r="A1255" s="5" t="s">
        <v>1258</v>
      </c>
      <c r="B1255" s="6">
        <v>8686.365234375</v>
      </c>
      <c r="C1255" s="6">
        <v>0.006696086842566729</v>
      </c>
      <c r="D1255" s="6">
        <v>-0.255859375</v>
      </c>
      <c r="E1255" s="10">
        <v>45.622</v>
      </c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</row>
    <row r="1256">
      <c r="A1256" s="5" t="s">
        <v>1259</v>
      </c>
      <c r="B1256" s="6">
        <v>8686.375</v>
      </c>
      <c r="C1256" s="6">
        <v>0.0058396439999341965</v>
      </c>
      <c r="D1256" s="6">
        <v>-0.255859375</v>
      </c>
      <c r="E1256" s="10">
        <v>45.084</v>
      </c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</row>
    <row r="1257">
      <c r="A1257" s="5" t="s">
        <v>1260</v>
      </c>
      <c r="B1257" s="6">
        <v>8688.2197265625</v>
      </c>
      <c r="C1257" s="6">
        <v>2.6589972972869873</v>
      </c>
      <c r="D1257" s="6">
        <v>-0.2529296875</v>
      </c>
      <c r="E1257" s="10">
        <v>46.16</v>
      </c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</row>
    <row r="1258">
      <c r="A1258" s="5" t="s">
        <v>1261</v>
      </c>
      <c r="B1258" s="6">
        <v>8694.626953125</v>
      </c>
      <c r="C1258" s="6">
        <v>2.432589292526245</v>
      </c>
      <c r="D1258" s="6">
        <v>-0.2529296875</v>
      </c>
      <c r="E1258" s="10">
        <v>46.16</v>
      </c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</row>
    <row r="1259">
      <c r="A1259" s="5" t="s">
        <v>1262</v>
      </c>
      <c r="B1259" s="6">
        <v>8700.6494140625</v>
      </c>
      <c r="C1259" s="6">
        <v>2.6087708473205566</v>
      </c>
      <c r="D1259" s="6">
        <v>-0.2529296875</v>
      </c>
      <c r="E1259" s="10">
        <v>45.622</v>
      </c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</row>
    <row r="1260">
      <c r="A1260" s="5" t="s">
        <v>1263</v>
      </c>
      <c r="B1260" s="6">
        <v>8712.896484375</v>
      </c>
      <c r="C1260" s="6">
        <v>2.657644033432007</v>
      </c>
      <c r="D1260" s="6">
        <v>-0.2529296875</v>
      </c>
      <c r="E1260" s="10">
        <v>44.546</v>
      </c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</row>
    <row r="1261">
      <c r="A1261" s="5" t="s">
        <v>1264</v>
      </c>
      <c r="B1261" s="6">
        <v>8717.4990234375</v>
      </c>
      <c r="C1261" s="6">
        <v>0.007196265272796154</v>
      </c>
      <c r="D1261" s="6">
        <v>-0.2548828125</v>
      </c>
      <c r="E1261" s="10">
        <v>46.16</v>
      </c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</row>
    <row r="1262">
      <c r="A1262" s="5" t="s">
        <v>1265</v>
      </c>
      <c r="B1262" s="6">
        <v>8720.4248046875</v>
      </c>
      <c r="C1262" s="6">
        <v>3.7799525260925293</v>
      </c>
      <c r="D1262" s="6">
        <v>-0.251953125</v>
      </c>
      <c r="E1262" s="10">
        <v>45.084</v>
      </c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</row>
    <row r="1263">
      <c r="A1263" s="5" t="s">
        <v>1266</v>
      </c>
      <c r="B1263" s="6">
        <v>8726.544921875</v>
      </c>
      <c r="C1263" s="6">
        <v>2.5930285453796387</v>
      </c>
      <c r="D1263" s="6">
        <v>-0.2529296875</v>
      </c>
      <c r="E1263" s="10">
        <v>45.622</v>
      </c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</row>
    <row r="1264">
      <c r="A1264" s="5" t="s">
        <v>1267</v>
      </c>
      <c r="B1264" s="6">
        <v>8734.16796875</v>
      </c>
      <c r="C1264" s="6">
        <v>3.8902535438537598</v>
      </c>
      <c r="D1264" s="6">
        <v>-0.2509765625</v>
      </c>
      <c r="E1264" s="10">
        <v>45.084</v>
      </c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</row>
    <row r="1265">
      <c r="A1265" s="5" t="s">
        <v>1268</v>
      </c>
      <c r="B1265" s="6">
        <v>8736.8173828125</v>
      </c>
      <c r="C1265" s="6">
        <v>0.004484532400965691</v>
      </c>
      <c r="D1265" s="6">
        <v>-0.2568359375</v>
      </c>
      <c r="E1265" s="10">
        <v>44.008</v>
      </c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</row>
    <row r="1266">
      <c r="A1266" s="5" t="s">
        <v>1269</v>
      </c>
      <c r="B1266" s="6">
        <v>8736.8291015625</v>
      </c>
      <c r="C1266" s="6">
        <v>0.005759094841778278</v>
      </c>
      <c r="D1266" s="6">
        <v>-0.255859375</v>
      </c>
      <c r="E1266" s="10">
        <v>44.546</v>
      </c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</row>
    <row r="1267">
      <c r="A1267" s="5" t="s">
        <v>1270</v>
      </c>
      <c r="B1267" s="6">
        <v>8738.3291015625</v>
      </c>
      <c r="C1267" s="6">
        <v>3.188649892807007</v>
      </c>
      <c r="D1267" s="6">
        <v>-0.251953125</v>
      </c>
      <c r="E1267" s="10">
        <v>44.546</v>
      </c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</row>
    <row r="1268">
      <c r="A1268" s="5" t="s">
        <v>1271</v>
      </c>
      <c r="B1268" s="6">
        <v>8744.4931640625</v>
      </c>
      <c r="C1268" s="6">
        <v>3.6145243644714355</v>
      </c>
      <c r="D1268" s="6">
        <v>-0.251953125</v>
      </c>
      <c r="E1268" s="10">
        <v>45.084</v>
      </c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</row>
    <row r="1269">
      <c r="A1269" s="5" t="s">
        <v>1272</v>
      </c>
      <c r="B1269" s="6">
        <v>8750.8740234375</v>
      </c>
      <c r="C1269" s="6">
        <v>2.412956953048706</v>
      </c>
      <c r="D1269" s="6">
        <v>-0.2529296875</v>
      </c>
      <c r="E1269" s="10">
        <v>45.084</v>
      </c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</row>
    <row r="1270">
      <c r="A1270" s="5" t="s">
        <v>1273</v>
      </c>
      <c r="B1270" s="6">
        <v>8756.955078125</v>
      </c>
      <c r="C1270" s="6">
        <v>2.5256006717681885</v>
      </c>
      <c r="D1270" s="6">
        <v>-0.2529296875</v>
      </c>
      <c r="E1270" s="10">
        <v>45.622</v>
      </c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</row>
    <row r="1271">
      <c r="A1271" s="5" t="s">
        <v>1274</v>
      </c>
      <c r="B1271" s="6">
        <v>8763.0703125</v>
      </c>
      <c r="C1271" s="6">
        <v>3.50447154045105</v>
      </c>
      <c r="D1271" s="6">
        <v>-0.251953125</v>
      </c>
      <c r="E1271" s="10">
        <v>53.692</v>
      </c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</row>
    <row r="1272">
      <c r="A1272" s="5" t="s">
        <v>1275</v>
      </c>
      <c r="B1272" s="6">
        <v>8774.439453125</v>
      </c>
      <c r="C1272" s="6">
        <v>3.5718305110931396</v>
      </c>
      <c r="D1272" s="6">
        <v>-0.2529296875</v>
      </c>
      <c r="E1272" s="10">
        <v>51.002</v>
      </c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</row>
    <row r="1273">
      <c r="A1273" s="5" t="s">
        <v>1276</v>
      </c>
      <c r="B1273" s="6">
        <v>8778.861328125</v>
      </c>
      <c r="C1273" s="6">
        <v>2.7076919078826904</v>
      </c>
      <c r="D1273" s="6">
        <v>-0.2529296875</v>
      </c>
      <c r="E1273" s="10">
        <v>49.926</v>
      </c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</row>
    <row r="1274">
      <c r="A1274" s="5" t="s">
        <v>1277</v>
      </c>
      <c r="B1274" s="6">
        <v>8783.1767578125</v>
      </c>
      <c r="C1274" s="6">
        <v>3.0027754306793213</v>
      </c>
      <c r="D1274" s="6">
        <v>-0.251953125</v>
      </c>
      <c r="E1274" s="10">
        <v>48.312</v>
      </c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</row>
    <row r="1275">
      <c r="A1275" s="5" t="s">
        <v>1278</v>
      </c>
      <c r="B1275" s="6">
        <v>8786.7451171875</v>
      </c>
      <c r="C1275" s="6">
        <v>0.009060652926564217</v>
      </c>
      <c r="D1275" s="6">
        <v>-0.255859375</v>
      </c>
      <c r="E1275" s="10">
        <v>47.774</v>
      </c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</row>
    <row r="1276">
      <c r="A1276" s="5" t="s">
        <v>1279</v>
      </c>
      <c r="B1276" s="6">
        <v>8800.2568359375</v>
      </c>
      <c r="C1276" s="6">
        <v>3.9294967651367188</v>
      </c>
      <c r="D1276" s="6">
        <v>-0.2509765625</v>
      </c>
      <c r="E1276" s="10">
        <v>48.312</v>
      </c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</row>
    <row r="1277">
      <c r="A1277" s="5" t="s">
        <v>1280</v>
      </c>
      <c r="B1277" s="6">
        <v>8806.650390625</v>
      </c>
      <c r="C1277" s="6">
        <v>3.1368417739868164</v>
      </c>
      <c r="D1277" s="6">
        <v>-0.2529296875</v>
      </c>
      <c r="E1277" s="10">
        <v>48.312</v>
      </c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</row>
    <row r="1278">
      <c r="A1278" s="5" t="s">
        <v>1281</v>
      </c>
      <c r="B1278" s="6">
        <v>8812.7763671875</v>
      </c>
      <c r="C1278" s="6">
        <v>3.7605364322662354</v>
      </c>
      <c r="D1278" s="6">
        <v>-0.2509765625</v>
      </c>
      <c r="E1278" s="10">
        <v>48.312</v>
      </c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</row>
    <row r="1279">
      <c r="A1279" s="5" t="s">
        <v>1282</v>
      </c>
      <c r="B1279" s="6">
        <v>8818.900390625</v>
      </c>
      <c r="C1279" s="6">
        <v>2.5778679847717285</v>
      </c>
      <c r="D1279" s="6">
        <v>-0.251953125</v>
      </c>
      <c r="E1279" s="10">
        <v>48.312</v>
      </c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</row>
    <row r="1280">
      <c r="A1280" s="5" t="s">
        <v>1283</v>
      </c>
      <c r="B1280" s="6">
        <v>8821.5810546875</v>
      </c>
      <c r="C1280" s="6">
        <v>0.009852602146565914</v>
      </c>
      <c r="D1280" s="6">
        <v>-0.255859375</v>
      </c>
      <c r="E1280" s="10">
        <v>49.388</v>
      </c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</row>
    <row r="1281">
      <c r="A1281" s="5" t="s">
        <v>1284</v>
      </c>
      <c r="B1281" s="6">
        <v>8827.3359375</v>
      </c>
      <c r="C1281" s="6">
        <v>2.4253687858581543</v>
      </c>
      <c r="D1281" s="6">
        <v>-0.2529296875</v>
      </c>
      <c r="E1281" s="10">
        <v>46.16</v>
      </c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</row>
    <row r="1282">
      <c r="A1282" s="5" t="s">
        <v>1285</v>
      </c>
      <c r="B1282" s="6">
        <v>8828.787109375</v>
      </c>
      <c r="C1282" s="6">
        <v>0.026488782837986946</v>
      </c>
      <c r="D1282" s="6">
        <v>-0.2548828125</v>
      </c>
      <c r="E1282" s="10">
        <v>46.698</v>
      </c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</row>
    <row r="1283">
      <c r="A1283" s="5" t="s">
        <v>1286</v>
      </c>
      <c r="B1283" s="6">
        <v>8837.3203125</v>
      </c>
      <c r="C1283" s="6">
        <v>0.009693741798400879</v>
      </c>
      <c r="D1283" s="6">
        <v>-0.2548828125</v>
      </c>
      <c r="E1283" s="10">
        <v>46.698</v>
      </c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</row>
    <row r="1284">
      <c r="A1284" s="5" t="s">
        <v>1287</v>
      </c>
      <c r="B1284" s="6">
        <v>8837.3359375</v>
      </c>
      <c r="C1284" s="6">
        <v>0.008495021611452103</v>
      </c>
      <c r="D1284" s="6">
        <v>-0.255859375</v>
      </c>
      <c r="E1284" s="10">
        <v>46.16</v>
      </c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>
      <c r="A1285" s="5" t="s">
        <v>1288</v>
      </c>
      <c r="B1285" s="6">
        <v>8843.8935546875</v>
      </c>
      <c r="C1285" s="6">
        <v>4.2051310539245605</v>
      </c>
      <c r="D1285" s="6">
        <v>-0.2509765625</v>
      </c>
      <c r="E1285" s="10">
        <v>46.16</v>
      </c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</row>
    <row r="1286">
      <c r="A1286" s="5" t="s">
        <v>1289</v>
      </c>
      <c r="B1286" s="6">
        <v>8851.462890625</v>
      </c>
      <c r="C1286" s="6">
        <v>3.8675999641418457</v>
      </c>
      <c r="D1286" s="6">
        <v>-0.2509765625</v>
      </c>
      <c r="E1286" s="10">
        <v>48.312</v>
      </c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</row>
    <row r="1287">
      <c r="A1287" s="5" t="s">
        <v>1290</v>
      </c>
      <c r="B1287" s="6">
        <v>8857.611328125</v>
      </c>
      <c r="C1287" s="6">
        <v>3.1744542121887207</v>
      </c>
      <c r="D1287" s="6">
        <v>-0.251953125</v>
      </c>
      <c r="E1287" s="10">
        <v>48.312</v>
      </c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</row>
    <row r="1288">
      <c r="A1288" s="5" t="s">
        <v>1291</v>
      </c>
      <c r="B1288" s="6">
        <v>8865.9921875</v>
      </c>
      <c r="C1288" s="6">
        <v>2.6218090057373047</v>
      </c>
      <c r="D1288" s="6">
        <v>-0.251953125</v>
      </c>
      <c r="E1288" s="10">
        <v>49.388</v>
      </c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</row>
    <row r="1289">
      <c r="A1289" s="5" t="s">
        <v>1292</v>
      </c>
      <c r="B1289" s="6">
        <v>8874.02734375</v>
      </c>
      <c r="C1289" s="6">
        <v>3.6187398433685303</v>
      </c>
      <c r="D1289" s="6">
        <v>-0.2509765625</v>
      </c>
      <c r="E1289" s="10">
        <v>48.312</v>
      </c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</row>
    <row r="1290">
      <c r="A1290" s="5" t="s">
        <v>1293</v>
      </c>
      <c r="B1290" s="6">
        <v>8880.0361328125</v>
      </c>
      <c r="C1290" s="6">
        <v>3.559781789779663</v>
      </c>
      <c r="D1290" s="6">
        <v>-0.251953125</v>
      </c>
      <c r="E1290" s="10">
        <v>48.85</v>
      </c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</row>
    <row r="1291">
      <c r="A1291" s="5" t="s">
        <v>1294</v>
      </c>
      <c r="B1291" s="6">
        <v>8881.0458984375</v>
      </c>
      <c r="C1291" s="6">
        <v>2.850412368774414</v>
      </c>
      <c r="D1291" s="6">
        <v>-0.251953125</v>
      </c>
      <c r="E1291" s="10">
        <v>46.16</v>
      </c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</row>
    <row r="1292">
      <c r="A1292" s="5" t="s">
        <v>1295</v>
      </c>
      <c r="B1292" s="6">
        <v>8886.5927734375</v>
      </c>
      <c r="C1292" s="6">
        <v>2.767573118209839</v>
      </c>
      <c r="D1292" s="6">
        <v>-0.2529296875</v>
      </c>
      <c r="E1292" s="10">
        <v>47.236</v>
      </c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</row>
    <row r="1293">
      <c r="A1293" s="5" t="s">
        <v>1296</v>
      </c>
      <c r="B1293" s="6">
        <v>8888.65234375</v>
      </c>
      <c r="C1293" s="6">
        <v>2.605259895324707</v>
      </c>
      <c r="D1293" s="6">
        <v>-0.2529296875</v>
      </c>
      <c r="E1293" s="10">
        <v>48.312</v>
      </c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</row>
    <row r="1294">
      <c r="A1294" s="5" t="s">
        <v>1297</v>
      </c>
      <c r="B1294" s="6">
        <v>8893.669921875</v>
      </c>
      <c r="C1294" s="6">
        <v>0.02677030861377716</v>
      </c>
      <c r="D1294" s="6">
        <v>-0.255859375</v>
      </c>
      <c r="E1294" s="10">
        <v>47.236</v>
      </c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</row>
    <row r="1295">
      <c r="A1295" s="5" t="s">
        <v>1298</v>
      </c>
      <c r="B1295" s="6">
        <v>8895.8701171875</v>
      </c>
      <c r="C1295" s="6">
        <v>2.6729788780212402</v>
      </c>
      <c r="D1295" s="6">
        <v>-0.2529296875</v>
      </c>
      <c r="E1295" s="10">
        <v>48.312</v>
      </c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</row>
    <row r="1296">
      <c r="A1296" s="5" t="s">
        <v>1299</v>
      </c>
      <c r="B1296" s="6">
        <v>8902.0439453125</v>
      </c>
      <c r="C1296" s="6">
        <v>3.5242857933044434</v>
      </c>
      <c r="D1296" s="6">
        <v>-0.251953125</v>
      </c>
      <c r="E1296" s="10">
        <v>46.16</v>
      </c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</row>
    <row r="1297">
      <c r="A1297" s="5" t="s">
        <v>1300</v>
      </c>
      <c r="B1297" s="6">
        <v>8906.478515625</v>
      </c>
      <c r="C1297" s="6">
        <v>3.8902170658111572</v>
      </c>
      <c r="D1297" s="6">
        <v>-0.251953125</v>
      </c>
      <c r="E1297" s="10">
        <v>47.774</v>
      </c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</row>
    <row r="1298">
      <c r="A1298" s="5" t="s">
        <v>1301</v>
      </c>
      <c r="B1298" s="6">
        <v>8918.7685546875</v>
      </c>
      <c r="C1298" s="6">
        <v>2.800157070159912</v>
      </c>
      <c r="D1298" s="6">
        <v>-0.251953125</v>
      </c>
      <c r="E1298" s="10">
        <v>48.312</v>
      </c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</row>
    <row r="1299">
      <c r="A1299" s="5" t="s">
        <v>1302</v>
      </c>
      <c r="B1299" s="6">
        <v>8926.1845703125</v>
      </c>
      <c r="C1299" s="6">
        <v>3.0914254188537598</v>
      </c>
      <c r="D1299" s="6">
        <v>-0.251953125</v>
      </c>
      <c r="E1299" s="10">
        <v>48.312</v>
      </c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</row>
    <row r="1300">
      <c r="A1300" s="5" t="s">
        <v>1303</v>
      </c>
      <c r="B1300" s="6">
        <v>8928.8603515625</v>
      </c>
      <c r="C1300" s="6">
        <v>0.010418747551739216</v>
      </c>
      <c r="D1300" s="6">
        <v>-0.2568359375</v>
      </c>
      <c r="E1300" s="10">
        <v>48.85</v>
      </c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</row>
    <row r="1301">
      <c r="A1301" s="5" t="s">
        <v>1304</v>
      </c>
      <c r="B1301" s="6">
        <v>8933.5</v>
      </c>
      <c r="C1301" s="6">
        <v>3.210815668106079</v>
      </c>
      <c r="D1301" s="6">
        <v>-0.251953125</v>
      </c>
      <c r="E1301" s="10">
        <v>47.774</v>
      </c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</row>
    <row r="1302">
      <c r="A1302" s="5" t="s">
        <v>1305</v>
      </c>
      <c r="B1302" s="6">
        <v>8937.6025390625</v>
      </c>
      <c r="C1302" s="6">
        <v>0.011352311819791794</v>
      </c>
      <c r="D1302" s="6">
        <v>-0.2548828125</v>
      </c>
      <c r="E1302" s="10">
        <v>47.236</v>
      </c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</row>
    <row r="1303">
      <c r="A1303" s="5" t="s">
        <v>1306</v>
      </c>
      <c r="B1303" s="6">
        <v>8937.9833984375</v>
      </c>
      <c r="C1303" s="6">
        <v>2.4373717308044434</v>
      </c>
      <c r="D1303" s="6">
        <v>-0.251953125</v>
      </c>
      <c r="E1303" s="10">
        <v>47.236</v>
      </c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</row>
    <row r="1304">
      <c r="A1304" s="5" t="s">
        <v>1307</v>
      </c>
      <c r="B1304" s="6">
        <v>8944.0458984375</v>
      </c>
      <c r="C1304" s="6">
        <v>2.597038984298706</v>
      </c>
      <c r="D1304" s="6">
        <v>-0.2529296875</v>
      </c>
      <c r="E1304" s="10">
        <v>47.774</v>
      </c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</row>
    <row r="1305">
      <c r="A1305" s="5" t="s">
        <v>1308</v>
      </c>
      <c r="B1305" s="6">
        <v>8945.583984375</v>
      </c>
      <c r="C1305" s="6">
        <v>0.1468971073627472</v>
      </c>
      <c r="D1305" s="6">
        <v>-0.255859375</v>
      </c>
      <c r="E1305" s="10">
        <v>47.236</v>
      </c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</row>
    <row r="1306">
      <c r="A1306" s="5" t="s">
        <v>1309</v>
      </c>
      <c r="B1306" s="6">
        <v>8950.5849609375</v>
      </c>
      <c r="C1306" s="6">
        <v>3.5224854946136475</v>
      </c>
      <c r="D1306" s="6">
        <v>-0.251953125</v>
      </c>
      <c r="E1306" s="10">
        <v>47.236</v>
      </c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</row>
    <row r="1307">
      <c r="A1307" s="5" t="s">
        <v>1310</v>
      </c>
      <c r="B1307" s="6">
        <v>8956.48828125</v>
      </c>
      <c r="C1307" s="6">
        <v>2.2930259704589844</v>
      </c>
      <c r="D1307" s="6">
        <v>-0.2529296875</v>
      </c>
      <c r="E1307" s="10">
        <v>47.774</v>
      </c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</row>
    <row r="1308">
      <c r="A1308" s="5" t="s">
        <v>1311</v>
      </c>
      <c r="B1308" s="6">
        <v>8965.5380859375</v>
      </c>
      <c r="C1308" s="6">
        <v>2.962210178375244</v>
      </c>
      <c r="D1308" s="6">
        <v>-0.251953125</v>
      </c>
      <c r="E1308" s="10">
        <v>47.774</v>
      </c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</row>
    <row r="1309">
      <c r="A1309" s="5" t="s">
        <v>1312</v>
      </c>
      <c r="B1309" s="6">
        <v>8970.236328125</v>
      </c>
      <c r="C1309" s="6">
        <v>0.014541405253112316</v>
      </c>
      <c r="D1309" s="6">
        <v>-0.2548828125</v>
      </c>
      <c r="E1309" s="10">
        <v>49.388</v>
      </c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</row>
    <row r="1310">
      <c r="A1310" s="5" t="s">
        <v>1313</v>
      </c>
      <c r="B1310" s="6">
        <v>8972.607421875</v>
      </c>
      <c r="C1310" s="6">
        <v>2.8326194286346436</v>
      </c>
      <c r="D1310" s="6">
        <v>-0.25390625</v>
      </c>
      <c r="E1310" s="10">
        <v>48.312</v>
      </c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</row>
    <row r="1311">
      <c r="A1311" s="5" t="s">
        <v>1314</v>
      </c>
      <c r="B1311" s="6">
        <v>8978.734375</v>
      </c>
      <c r="C1311" s="6">
        <v>2.6479358673095703</v>
      </c>
      <c r="D1311" s="6">
        <v>-0.251953125</v>
      </c>
      <c r="E1311" s="10">
        <v>48.312</v>
      </c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</row>
    <row r="1312">
      <c r="A1312" s="5" t="s">
        <v>1315</v>
      </c>
      <c r="B1312" s="6">
        <v>8979.86328125</v>
      </c>
      <c r="C1312" s="6">
        <v>3.5338151454925537</v>
      </c>
      <c r="D1312" s="6">
        <v>-0.2509765625</v>
      </c>
      <c r="E1312" s="10">
        <v>49.926</v>
      </c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</row>
    <row r="1313">
      <c r="A1313" s="5" t="s">
        <v>1316</v>
      </c>
      <c r="B1313" s="6">
        <v>8985.361328125</v>
      </c>
      <c r="C1313" s="6">
        <v>0.008895041421055794</v>
      </c>
      <c r="D1313" s="6">
        <v>-0.255859375</v>
      </c>
      <c r="E1313" s="10">
        <v>49.388</v>
      </c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</row>
    <row r="1314">
      <c r="A1314" s="5" t="s">
        <v>1317</v>
      </c>
      <c r="B1314" s="6">
        <v>8985.3798828125</v>
      </c>
      <c r="C1314" s="6">
        <v>4.397275447845459</v>
      </c>
      <c r="D1314" s="6">
        <v>-0.25</v>
      </c>
      <c r="E1314" s="10">
        <v>48.312</v>
      </c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</row>
    <row r="1315">
      <c r="A1315" s="5" t="s">
        <v>1318</v>
      </c>
      <c r="B1315" s="6">
        <v>8991.576171875</v>
      </c>
      <c r="C1315" s="6">
        <v>2.8120007514953613</v>
      </c>
      <c r="D1315" s="6">
        <v>-0.2529296875</v>
      </c>
      <c r="E1315" s="10">
        <v>47.774</v>
      </c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</row>
    <row r="1316">
      <c r="A1316" s="5" t="s">
        <v>1319</v>
      </c>
      <c r="B1316" s="6">
        <v>8993.525390625</v>
      </c>
      <c r="C1316" s="6">
        <v>0.01076411735266447</v>
      </c>
      <c r="D1316" s="6">
        <v>-0.2568359375</v>
      </c>
      <c r="E1316" s="10">
        <v>48.312</v>
      </c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</row>
    <row r="1317">
      <c r="A1317" s="5" t="s">
        <v>1320</v>
      </c>
      <c r="B1317" s="6">
        <v>8997.337890625</v>
      </c>
      <c r="C1317" s="6">
        <v>4.5987162590026855</v>
      </c>
      <c r="D1317" s="6">
        <v>-0.25</v>
      </c>
      <c r="E1317" s="10">
        <v>46.16</v>
      </c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</row>
    <row r="1318">
      <c r="A1318" s="5" t="s">
        <v>1321</v>
      </c>
      <c r="B1318" s="6">
        <v>9003.560546875</v>
      </c>
      <c r="C1318" s="6">
        <v>2.3267099857330322</v>
      </c>
      <c r="D1318" s="6">
        <v>-0.2529296875</v>
      </c>
      <c r="E1318" s="10">
        <v>46.16</v>
      </c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</row>
    <row r="1319">
      <c r="A1319" s="5" t="s">
        <v>1322</v>
      </c>
      <c r="B1319" s="6">
        <v>9009.5068359375</v>
      </c>
      <c r="C1319" s="6">
        <v>2.6987977027893066</v>
      </c>
      <c r="D1319" s="6">
        <v>-0.2529296875</v>
      </c>
      <c r="E1319" s="10">
        <v>47.236</v>
      </c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</row>
    <row r="1320">
      <c r="A1320" s="5" t="s">
        <v>1323</v>
      </c>
      <c r="B1320" s="6">
        <v>9017.279296875</v>
      </c>
      <c r="C1320" s="6">
        <v>3.9756522178649902</v>
      </c>
      <c r="D1320" s="6">
        <v>-0.2509765625</v>
      </c>
      <c r="E1320" s="10">
        <v>48.312</v>
      </c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</row>
    <row r="1321">
      <c r="A1321" s="5" t="s">
        <v>1324</v>
      </c>
      <c r="B1321" s="6">
        <v>9020.0908203125</v>
      </c>
      <c r="C1321" s="6">
        <v>0.0192419420927763</v>
      </c>
      <c r="D1321" s="6">
        <v>-0.2548828125</v>
      </c>
      <c r="E1321" s="10">
        <v>47.774</v>
      </c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</row>
    <row r="1322">
      <c r="A1322" s="5" t="s">
        <v>1325</v>
      </c>
      <c r="B1322" s="6">
        <v>9032.6484375</v>
      </c>
      <c r="C1322" s="6">
        <v>3.6536827087402344</v>
      </c>
      <c r="D1322" s="6">
        <v>-0.251953125</v>
      </c>
      <c r="E1322" s="10">
        <v>49.388</v>
      </c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</row>
    <row r="1323">
      <c r="A1323" s="5" t="s">
        <v>1326</v>
      </c>
      <c r="B1323" s="6">
        <v>9034.1025390625</v>
      </c>
      <c r="C1323" s="6">
        <v>0.007364459335803986</v>
      </c>
      <c r="D1323" s="6">
        <v>-0.255859375</v>
      </c>
      <c r="E1323" s="10">
        <v>47.236</v>
      </c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</row>
    <row r="1324">
      <c r="A1324" s="5" t="s">
        <v>1327</v>
      </c>
      <c r="B1324" s="6">
        <v>9038.2919921875</v>
      </c>
      <c r="C1324" s="6">
        <v>2.7870073318481445</v>
      </c>
      <c r="D1324" s="6">
        <v>-0.251953125</v>
      </c>
      <c r="E1324" s="10">
        <v>46.16</v>
      </c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</row>
    <row r="1325">
      <c r="A1325" s="5" t="s">
        <v>1328</v>
      </c>
      <c r="B1325" s="6">
        <v>9045.013671875</v>
      </c>
      <c r="C1325" s="6">
        <v>2.740945816040039</v>
      </c>
      <c r="D1325" s="6">
        <v>-0.251953125</v>
      </c>
      <c r="E1325" s="10">
        <v>52.078</v>
      </c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</row>
    <row r="1326">
      <c r="A1326" s="5" t="s">
        <v>1329</v>
      </c>
      <c r="B1326" s="6">
        <v>9050.9140625</v>
      </c>
      <c r="C1326" s="6">
        <v>3.398047924041748</v>
      </c>
      <c r="D1326" s="6">
        <v>-0.251953125</v>
      </c>
      <c r="E1326" s="10">
        <v>51.002</v>
      </c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</row>
    <row r="1327">
      <c r="A1327" s="5" t="s">
        <v>1330</v>
      </c>
      <c r="B1327" s="6">
        <v>9051.880859375</v>
      </c>
      <c r="C1327" s="6">
        <v>0.008048390969634056</v>
      </c>
      <c r="D1327" s="6">
        <v>-0.2548828125</v>
      </c>
      <c r="E1327" s="10">
        <v>50.464</v>
      </c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</row>
    <row r="1328">
      <c r="A1328" s="5" t="s">
        <v>1331</v>
      </c>
      <c r="B1328" s="6">
        <v>9057.7451171875</v>
      </c>
      <c r="C1328" s="6">
        <v>3.570542097091675</v>
      </c>
      <c r="D1328" s="6">
        <v>-0.251953125</v>
      </c>
      <c r="E1328" s="10">
        <v>49.926</v>
      </c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</row>
    <row r="1329">
      <c r="A1329" s="5" t="s">
        <v>1332</v>
      </c>
      <c r="B1329" s="6">
        <v>9063.6884765625</v>
      </c>
      <c r="C1329" s="6">
        <v>2.5301852226257324</v>
      </c>
      <c r="D1329" s="6">
        <v>-0.25390625</v>
      </c>
      <c r="E1329" s="10">
        <v>50.464</v>
      </c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</row>
    <row r="1330">
      <c r="A1330" s="5" t="s">
        <v>1333</v>
      </c>
      <c r="B1330" s="6">
        <v>9069.75390625</v>
      </c>
      <c r="C1330" s="6">
        <v>2.6045398712158203</v>
      </c>
      <c r="D1330" s="6">
        <v>-0.2529296875</v>
      </c>
      <c r="E1330" s="10">
        <v>49.388</v>
      </c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</row>
    <row r="1331">
      <c r="A1331" s="5" t="s">
        <v>1334</v>
      </c>
      <c r="B1331" s="6">
        <v>9075.9091796875</v>
      </c>
      <c r="C1331" s="6">
        <v>3.5301010608673096</v>
      </c>
      <c r="D1331" s="6">
        <v>-0.251953125</v>
      </c>
      <c r="E1331" s="10">
        <v>49.926</v>
      </c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</row>
    <row r="1332">
      <c r="A1332" s="5" t="s">
        <v>1335</v>
      </c>
      <c r="B1332" s="6">
        <v>9081.943359375</v>
      </c>
      <c r="C1332" s="6">
        <v>2.4553511142730713</v>
      </c>
      <c r="D1332" s="6">
        <v>-0.2529296875</v>
      </c>
      <c r="E1332" s="10">
        <v>50.464</v>
      </c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</row>
    <row r="1333">
      <c r="A1333" s="5" t="s">
        <v>1336</v>
      </c>
      <c r="B1333" s="6">
        <v>9093.9833984375</v>
      </c>
      <c r="C1333" s="6">
        <v>4.105721950531006</v>
      </c>
      <c r="D1333" s="6">
        <v>-0.251953125</v>
      </c>
      <c r="E1333" s="10">
        <v>48.312</v>
      </c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</row>
    <row r="1334">
      <c r="A1334" s="5" t="s">
        <v>1337</v>
      </c>
      <c r="B1334" s="6">
        <v>9106.611328125</v>
      </c>
      <c r="C1334" s="6">
        <v>2.896883726119995</v>
      </c>
      <c r="D1334" s="6">
        <v>-0.251953125</v>
      </c>
      <c r="E1334" s="10">
        <v>48.312</v>
      </c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</row>
    <row r="1335">
      <c r="A1335" s="5" t="s">
        <v>1338</v>
      </c>
      <c r="B1335" s="6">
        <v>9112.6376953125</v>
      </c>
      <c r="C1335" s="6">
        <v>3.990971326828003</v>
      </c>
      <c r="D1335" s="6">
        <v>-0.2509765625</v>
      </c>
      <c r="E1335" s="10">
        <v>48.312</v>
      </c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</row>
    <row r="1336">
      <c r="A1336" s="5" t="s">
        <v>1339</v>
      </c>
      <c r="B1336" s="6">
        <v>9118.8974609375</v>
      </c>
      <c r="C1336" s="6">
        <v>0.00800893921405077</v>
      </c>
      <c r="D1336" s="6">
        <v>-0.2568359375</v>
      </c>
      <c r="E1336" s="10">
        <v>48.85</v>
      </c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</row>
    <row r="1337">
      <c r="A1337" s="5" t="s">
        <v>1340</v>
      </c>
      <c r="B1337" s="6">
        <v>9121.1259765625</v>
      </c>
      <c r="C1337" s="6">
        <v>3.2685492038726807</v>
      </c>
      <c r="D1337" s="6">
        <v>-0.251953125</v>
      </c>
      <c r="E1337" s="10">
        <v>47.774</v>
      </c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</row>
    <row r="1338">
      <c r="A1338" s="5" t="s">
        <v>1341</v>
      </c>
      <c r="B1338" s="6">
        <v>9127.607421875</v>
      </c>
      <c r="C1338" s="6">
        <v>4.020080089569092</v>
      </c>
      <c r="D1338" s="6">
        <v>-0.251953125</v>
      </c>
      <c r="E1338" s="10">
        <v>47.774</v>
      </c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</row>
    <row r="1339">
      <c r="A1339" s="5" t="s">
        <v>1342</v>
      </c>
      <c r="B1339" s="6">
        <v>9134.0908203125</v>
      </c>
      <c r="C1339" s="6">
        <v>3.447848320007324</v>
      </c>
      <c r="D1339" s="6">
        <v>-0.251953125</v>
      </c>
      <c r="E1339" s="10">
        <v>48.312</v>
      </c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</row>
    <row r="1340">
      <c r="A1340" s="5" t="s">
        <v>1343</v>
      </c>
      <c r="B1340" s="6">
        <v>9140.3095703125</v>
      </c>
      <c r="C1340" s="6">
        <v>2.9415009021759033</v>
      </c>
      <c r="D1340" s="6">
        <v>-0.251953125</v>
      </c>
      <c r="E1340" s="10">
        <v>49.388</v>
      </c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</row>
    <row r="1341">
      <c r="A1341" s="5" t="s">
        <v>1344</v>
      </c>
      <c r="B1341" s="6">
        <v>9177.1416015625</v>
      </c>
      <c r="C1341" s="6">
        <v>2.570476531982422</v>
      </c>
      <c r="D1341" s="6">
        <v>-0.2529296875</v>
      </c>
      <c r="E1341" s="10">
        <v>50.464</v>
      </c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</row>
    <row r="1342">
      <c r="A1342" s="5" t="s">
        <v>1345</v>
      </c>
      <c r="B1342" s="6">
        <v>9183.0458984375</v>
      </c>
      <c r="C1342" s="6">
        <v>3.0738062858581543</v>
      </c>
      <c r="D1342" s="6">
        <v>-0.251953125</v>
      </c>
      <c r="E1342" s="10">
        <v>48.85</v>
      </c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</row>
    <row r="1343">
      <c r="A1343" s="5" t="s">
        <v>1346</v>
      </c>
      <c r="B1343" s="6">
        <v>9183.6962890625</v>
      </c>
      <c r="C1343" s="6">
        <v>0.006942472420632839</v>
      </c>
      <c r="D1343" s="6">
        <v>-0.255859375</v>
      </c>
      <c r="E1343" s="10">
        <v>47.774</v>
      </c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</row>
    <row r="1344">
      <c r="A1344" s="5" t="s">
        <v>1347</v>
      </c>
      <c r="B1344" s="6">
        <v>9189.4189453125</v>
      </c>
      <c r="C1344" s="6">
        <v>3.2279810905456543</v>
      </c>
      <c r="D1344" s="6">
        <v>-0.251953125</v>
      </c>
      <c r="E1344" s="10">
        <v>47.236</v>
      </c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</row>
    <row r="1345">
      <c r="A1345" s="5" t="s">
        <v>1348</v>
      </c>
      <c r="B1345" s="6">
        <v>9201.37890625</v>
      </c>
      <c r="C1345" s="6">
        <v>3.7908878326416016</v>
      </c>
      <c r="D1345" s="6">
        <v>-0.251953125</v>
      </c>
      <c r="E1345" s="10">
        <v>47.236</v>
      </c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</row>
    <row r="1346">
      <c r="A1346" s="5" t="s">
        <v>1349</v>
      </c>
      <c r="B1346" s="6">
        <v>9226.6845703125</v>
      </c>
      <c r="C1346" s="6">
        <v>3.8801212310791016</v>
      </c>
      <c r="D1346" s="6">
        <v>-0.2509765625</v>
      </c>
      <c r="E1346" s="10">
        <v>47.774</v>
      </c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</row>
    <row r="1347">
      <c r="A1347" s="5" t="s">
        <v>1350</v>
      </c>
      <c r="B1347" s="6">
        <v>9232.67578125</v>
      </c>
      <c r="C1347" s="6">
        <v>3.4757797718048096</v>
      </c>
      <c r="D1347" s="6">
        <v>-0.251953125</v>
      </c>
      <c r="E1347" s="10">
        <v>48.312</v>
      </c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</row>
    <row r="1348">
      <c r="A1348" s="5" t="s">
        <v>1351</v>
      </c>
      <c r="B1348" s="6">
        <v>9238.658203125</v>
      </c>
      <c r="C1348" s="6">
        <v>2.443059206008911</v>
      </c>
      <c r="D1348" s="6">
        <v>-0.2529296875</v>
      </c>
      <c r="E1348" s="10">
        <v>48.312</v>
      </c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</row>
    <row r="1349">
      <c r="A1349" s="5" t="s">
        <v>1352</v>
      </c>
      <c r="B1349" s="6">
        <v>9244.8330078125</v>
      </c>
      <c r="C1349" s="6">
        <v>3.5529868602752686</v>
      </c>
      <c r="D1349" s="6">
        <v>-0.251953125</v>
      </c>
      <c r="E1349" s="10">
        <v>47.774</v>
      </c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</row>
    <row r="1350">
      <c r="A1350" s="5" t="s">
        <v>1353</v>
      </c>
      <c r="B1350" s="6">
        <v>9250.6962890625</v>
      </c>
      <c r="C1350" s="6">
        <v>2.3070504665374756</v>
      </c>
      <c r="D1350" s="6">
        <v>-0.2529296875</v>
      </c>
      <c r="E1350" s="10">
        <v>50.464</v>
      </c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</row>
    <row r="1351">
      <c r="A1351" s="5" t="s">
        <v>1354</v>
      </c>
      <c r="B1351" s="6">
        <v>9250.9873046875</v>
      </c>
      <c r="C1351" s="6">
        <v>0.008069041185081005</v>
      </c>
      <c r="D1351" s="6">
        <v>-0.255859375</v>
      </c>
      <c r="E1351" s="10">
        <v>48.312</v>
      </c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</row>
    <row r="1352">
      <c r="A1352" s="5" t="s">
        <v>1355</v>
      </c>
      <c r="B1352" s="6">
        <v>9255.5673828125</v>
      </c>
      <c r="C1352" s="6">
        <v>3.1545684337615967</v>
      </c>
      <c r="D1352" s="6">
        <v>-0.251953125</v>
      </c>
      <c r="E1352" s="10">
        <v>47.774</v>
      </c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</row>
    <row r="1353">
      <c r="A1353" s="5" t="s">
        <v>1356</v>
      </c>
      <c r="B1353" s="6">
        <v>9267.392578125</v>
      </c>
      <c r="C1353" s="6">
        <v>3.549403190612793</v>
      </c>
      <c r="D1353" s="6">
        <v>-0.251953125</v>
      </c>
      <c r="E1353" s="10">
        <v>47.774</v>
      </c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</row>
    <row r="1354">
      <c r="A1354" s="5" t="s">
        <v>1357</v>
      </c>
      <c r="B1354" s="6">
        <v>9273.3291015625</v>
      </c>
      <c r="C1354" s="6">
        <v>3.293780565261841</v>
      </c>
      <c r="D1354" s="6">
        <v>-0.251953125</v>
      </c>
      <c r="E1354" s="10">
        <v>46.698</v>
      </c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</row>
    <row r="1355">
      <c r="A1355" s="5" t="s">
        <v>1358</v>
      </c>
      <c r="B1355" s="6">
        <v>9279.1201171875</v>
      </c>
      <c r="C1355" s="6">
        <v>3.6025075912475586</v>
      </c>
      <c r="D1355" s="6">
        <v>-0.251953125</v>
      </c>
      <c r="E1355" s="10">
        <v>46.16</v>
      </c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</row>
    <row r="1356">
      <c r="A1356" s="5" t="s">
        <v>1359</v>
      </c>
      <c r="B1356" s="6">
        <v>9285.14453125</v>
      </c>
      <c r="C1356" s="6">
        <v>3.0579733848571777</v>
      </c>
      <c r="D1356" s="6">
        <v>-0.2529296875</v>
      </c>
      <c r="E1356" s="10">
        <v>47.774</v>
      </c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</row>
    <row r="1357">
      <c r="A1357" s="5" t="s">
        <v>1360</v>
      </c>
      <c r="B1357" s="6">
        <v>9291.470703125</v>
      </c>
      <c r="C1357" s="6">
        <v>3.977536916732788</v>
      </c>
      <c r="D1357" s="6">
        <v>-0.2509765625</v>
      </c>
      <c r="E1357" s="10">
        <v>47.236</v>
      </c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</row>
    <row r="1358">
      <c r="A1358" s="5" t="s">
        <v>1361</v>
      </c>
      <c r="B1358" s="6">
        <v>9297.494140625</v>
      </c>
      <c r="C1358" s="6">
        <v>3.5638322830200195</v>
      </c>
      <c r="D1358" s="6">
        <v>-0.251953125</v>
      </c>
      <c r="E1358" s="10">
        <v>48.312</v>
      </c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</row>
    <row r="1359">
      <c r="A1359" s="5" t="s">
        <v>1362</v>
      </c>
      <c r="B1359" s="6">
        <v>9303.5634765625</v>
      </c>
      <c r="C1359" s="6">
        <v>2.5185766220092773</v>
      </c>
      <c r="D1359" s="6">
        <v>-0.25390625</v>
      </c>
      <c r="E1359" s="10">
        <v>47.236</v>
      </c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</row>
    <row r="1360">
      <c r="A1360" s="5" t="s">
        <v>1363</v>
      </c>
      <c r="B1360" s="6">
        <v>9309.6181640625</v>
      </c>
      <c r="C1360" s="6">
        <v>3.790895700454712</v>
      </c>
      <c r="D1360" s="6">
        <v>-0.2509765625</v>
      </c>
      <c r="E1360" s="10">
        <v>47.236</v>
      </c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</row>
    <row r="1361">
      <c r="A1361" s="5" t="s">
        <v>1364</v>
      </c>
      <c r="B1361" s="6">
        <v>9315.7333984375</v>
      </c>
      <c r="C1361" s="6">
        <v>3.8052263259887695</v>
      </c>
      <c r="D1361" s="6">
        <v>-0.251953125</v>
      </c>
      <c r="E1361" s="10">
        <v>47.236</v>
      </c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</row>
    <row r="1362">
      <c r="A1362" s="5" t="s">
        <v>1365</v>
      </c>
      <c r="B1362" s="6">
        <v>9321.5966796875</v>
      </c>
      <c r="C1362" s="6">
        <v>3.568843364715576</v>
      </c>
      <c r="D1362" s="6">
        <v>-0.251953125</v>
      </c>
      <c r="E1362" s="10">
        <v>47.236</v>
      </c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</row>
    <row r="1363">
      <c r="A1363" s="5" t="s">
        <v>1366</v>
      </c>
      <c r="B1363" s="6">
        <v>9327.5966796875</v>
      </c>
      <c r="C1363" s="6">
        <v>3.3007373809814453</v>
      </c>
      <c r="D1363" s="6">
        <v>-0.251953125</v>
      </c>
      <c r="E1363" s="10">
        <v>47.774</v>
      </c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</row>
    <row r="1364">
      <c r="A1364" s="5" t="s">
        <v>1367</v>
      </c>
      <c r="B1364" s="6">
        <v>9339.5810546875</v>
      </c>
      <c r="C1364" s="6">
        <v>2.4641122817993164</v>
      </c>
      <c r="D1364" s="6">
        <v>-0.2529296875</v>
      </c>
      <c r="E1364" s="10">
        <v>47.774</v>
      </c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</row>
    <row r="1365">
      <c r="A1365" s="5" t="s">
        <v>1368</v>
      </c>
      <c r="B1365" s="6">
        <v>9351.63671875</v>
      </c>
      <c r="C1365" s="6">
        <v>2.6844847202301025</v>
      </c>
      <c r="D1365" s="6">
        <v>-0.251953125</v>
      </c>
      <c r="E1365" s="10">
        <v>46.16</v>
      </c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</row>
    <row r="1366">
      <c r="A1366" s="5" t="s">
        <v>1369</v>
      </c>
      <c r="B1366" s="6">
        <v>9357.46875</v>
      </c>
      <c r="C1366" s="6">
        <v>2.9188270568847656</v>
      </c>
      <c r="D1366" s="6">
        <v>-0.251953125</v>
      </c>
      <c r="E1366" s="10">
        <v>46.16</v>
      </c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</row>
    <row r="1367">
      <c r="A1367" s="5" t="s">
        <v>1370</v>
      </c>
      <c r="B1367" s="6">
        <v>9363.7685546875</v>
      </c>
      <c r="C1367" s="6">
        <v>3.892113208770752</v>
      </c>
      <c r="D1367" s="6">
        <v>-0.251953125</v>
      </c>
      <c r="E1367" s="10">
        <v>46.698</v>
      </c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</row>
    <row r="1368">
      <c r="A1368" s="5" t="s">
        <v>1371</v>
      </c>
      <c r="B1368" s="6">
        <v>9370.0400390625</v>
      </c>
      <c r="C1368" s="6">
        <v>2.740935802459717</v>
      </c>
      <c r="D1368" s="6">
        <v>-0.2529296875</v>
      </c>
      <c r="E1368" s="10">
        <v>49.388</v>
      </c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</row>
    <row r="1369">
      <c r="A1369" s="5" t="s">
        <v>1372</v>
      </c>
      <c r="B1369" s="6">
        <v>9376.3662109375</v>
      </c>
      <c r="C1369" s="6">
        <v>2.6207399368286133</v>
      </c>
      <c r="D1369" s="6">
        <v>-0.2529296875</v>
      </c>
      <c r="E1369" s="10">
        <v>49.926</v>
      </c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</row>
    <row r="1370">
      <c r="A1370" s="5" t="s">
        <v>1373</v>
      </c>
      <c r="B1370" s="6">
        <v>9382.521484375</v>
      </c>
      <c r="C1370" s="6">
        <v>2.765395164489746</v>
      </c>
      <c r="D1370" s="6">
        <v>-0.2529296875</v>
      </c>
      <c r="E1370" s="10">
        <v>49.388</v>
      </c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</row>
    <row r="1371">
      <c r="A1371" s="5" t="s">
        <v>1374</v>
      </c>
      <c r="B1371" s="6">
        <v>9766.421875</v>
      </c>
      <c r="C1371" s="6">
        <v>3.974059581756592</v>
      </c>
      <c r="D1371" s="6">
        <v>-0.251953125</v>
      </c>
      <c r="E1371" s="10">
        <v>42.932</v>
      </c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</row>
    <row r="1372">
      <c r="A1372" s="5" t="s">
        <v>1375</v>
      </c>
      <c r="B1372" s="6">
        <v>9778.318359375</v>
      </c>
      <c r="C1372" s="6">
        <v>3.612151861190796</v>
      </c>
      <c r="D1372" s="6">
        <v>-0.251953125</v>
      </c>
      <c r="E1372" s="10">
        <v>45.622</v>
      </c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</row>
    <row r="1373">
      <c r="A1373" s="5" t="s">
        <v>1376</v>
      </c>
      <c r="B1373" s="6">
        <v>9784.1767578125</v>
      </c>
      <c r="C1373" s="6">
        <v>2.7864291667938232</v>
      </c>
      <c r="D1373" s="6">
        <v>-0.251953125</v>
      </c>
      <c r="E1373" s="10">
        <v>47.236</v>
      </c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</row>
    <row r="1374">
      <c r="A1374" s="5" t="s">
        <v>1377</v>
      </c>
      <c r="B1374" s="6">
        <v>9801.7568359375</v>
      </c>
      <c r="C1374" s="6">
        <v>2.2738726139068604</v>
      </c>
      <c r="D1374" s="6">
        <v>-0.2529296875</v>
      </c>
      <c r="E1374" s="10">
        <v>46.16</v>
      </c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</row>
    <row r="1375">
      <c r="A1375" s="5" t="s">
        <v>1378</v>
      </c>
      <c r="B1375" s="6">
        <v>9807.78125</v>
      </c>
      <c r="C1375" s="6">
        <v>2.6766610145568848</v>
      </c>
      <c r="D1375" s="6">
        <v>-0.2529296875</v>
      </c>
      <c r="E1375" s="10">
        <v>46.16</v>
      </c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</row>
    <row r="1376">
      <c r="A1376" s="5" t="s">
        <v>1379</v>
      </c>
      <c r="B1376" s="6">
        <v>9813.81640625</v>
      </c>
      <c r="C1376" s="6">
        <v>2.7789719104766846</v>
      </c>
      <c r="D1376" s="6">
        <v>-0.251953125</v>
      </c>
      <c r="E1376" s="10">
        <v>46.16</v>
      </c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</row>
    <row r="1377">
      <c r="A1377" s="5" t="s">
        <v>1380</v>
      </c>
      <c r="B1377" s="6">
        <v>9820.1142578125</v>
      </c>
      <c r="C1377" s="6">
        <v>2.539874315261841</v>
      </c>
      <c r="D1377" s="6">
        <v>-0.251953125</v>
      </c>
      <c r="E1377" s="10">
        <v>45.622</v>
      </c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</row>
    <row r="1378">
      <c r="A1378" s="5" t="s">
        <v>1381</v>
      </c>
      <c r="B1378" s="6">
        <v>9826.0322265625</v>
      </c>
      <c r="C1378" s="6">
        <v>3.692392110824585</v>
      </c>
      <c r="D1378" s="6">
        <v>-0.2509765625</v>
      </c>
      <c r="E1378" s="10">
        <v>45.084</v>
      </c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</row>
    <row r="1379">
      <c r="A1379" s="5" t="s">
        <v>1382</v>
      </c>
      <c r="B1379" s="6">
        <v>9832.228515625</v>
      </c>
      <c r="C1379" s="6">
        <v>2.691070079803467</v>
      </c>
      <c r="D1379" s="6">
        <v>-0.2529296875</v>
      </c>
      <c r="E1379" s="10">
        <v>45.084</v>
      </c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</row>
    <row r="1380">
      <c r="A1380" s="5" t="s">
        <v>1383</v>
      </c>
      <c r="B1380" s="6">
        <v>9838.220703125</v>
      </c>
      <c r="C1380" s="6">
        <v>2.880701780319214</v>
      </c>
      <c r="D1380" s="6">
        <v>-0.251953125</v>
      </c>
      <c r="E1380" s="10">
        <v>44.008</v>
      </c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</row>
    <row r="1381">
      <c r="A1381" s="5" t="s">
        <v>1384</v>
      </c>
      <c r="B1381" s="6">
        <v>9850.4072265625</v>
      </c>
      <c r="C1381" s="6">
        <v>3.3091511726379395</v>
      </c>
      <c r="D1381" s="6">
        <v>-0.251953125</v>
      </c>
      <c r="E1381" s="10">
        <v>47.774</v>
      </c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</row>
    <row r="1382">
      <c r="A1382" s="5" t="s">
        <v>1385</v>
      </c>
      <c r="B1382" s="6">
        <v>9867.841796875</v>
      </c>
      <c r="C1382" s="6">
        <v>2.3875818252563477</v>
      </c>
      <c r="D1382" s="6">
        <v>-0.2529296875</v>
      </c>
      <c r="E1382" s="10">
        <v>45.622</v>
      </c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</row>
    <row r="1383">
      <c r="A1383" s="5" t="s">
        <v>1386</v>
      </c>
      <c r="B1383" s="6">
        <v>9874.1513671875</v>
      </c>
      <c r="C1383" s="6">
        <v>3.6943857669830322</v>
      </c>
      <c r="D1383" s="6">
        <v>-0.251953125</v>
      </c>
      <c r="E1383" s="10">
        <v>46.16</v>
      </c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</row>
    <row r="1384">
      <c r="A1384" s="5" t="s">
        <v>1387</v>
      </c>
      <c r="B1384" s="6">
        <v>9880.3388671875</v>
      </c>
      <c r="C1384" s="6">
        <v>3.4290547370910645</v>
      </c>
      <c r="D1384" s="6">
        <v>-0.2509765625</v>
      </c>
      <c r="E1384" s="10">
        <v>45.622</v>
      </c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</row>
    <row r="1385">
      <c r="A1385" s="5" t="s">
        <v>1388</v>
      </c>
      <c r="B1385" s="6">
        <v>9886.5234375</v>
      </c>
      <c r="C1385" s="6">
        <v>3.7467164993286133</v>
      </c>
      <c r="D1385" s="6">
        <v>-0.2509765625</v>
      </c>
      <c r="E1385" s="10">
        <v>44.546</v>
      </c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</row>
    <row r="1386">
      <c r="A1386" s="5" t="s">
        <v>1389</v>
      </c>
      <c r="B1386" s="6">
        <v>9892.6376953125</v>
      </c>
      <c r="C1386" s="6">
        <v>2.8542981147766113</v>
      </c>
      <c r="D1386" s="6">
        <v>-0.251953125</v>
      </c>
      <c r="E1386" s="10">
        <v>46.16</v>
      </c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</row>
    <row r="1387">
      <c r="A1387" s="5" t="s">
        <v>1390</v>
      </c>
      <c r="B1387" s="6">
        <v>9898.9404296875</v>
      </c>
      <c r="C1387" s="6">
        <v>3.3933870792388916</v>
      </c>
      <c r="D1387" s="6">
        <v>-0.2509765625</v>
      </c>
      <c r="E1387" s="10">
        <v>45.084</v>
      </c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</row>
    <row r="1388">
      <c r="A1388" s="5" t="s">
        <v>1391</v>
      </c>
      <c r="B1388" s="6">
        <v>9904.876953125</v>
      </c>
      <c r="C1388" s="6">
        <v>2.3984453678131104</v>
      </c>
      <c r="D1388" s="6">
        <v>-0.251953125</v>
      </c>
      <c r="E1388" s="10">
        <v>42.932</v>
      </c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</row>
    <row r="1389">
      <c r="A1389" s="5" t="s">
        <v>1392</v>
      </c>
      <c r="B1389" s="6">
        <v>9910.8837890625</v>
      </c>
      <c r="C1389" s="6">
        <v>2.6329593658447266</v>
      </c>
      <c r="D1389" s="6">
        <v>-0.2529296875</v>
      </c>
      <c r="E1389" s="10">
        <v>45.084</v>
      </c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</row>
    <row r="1390">
      <c r="A1390" s="5" t="s">
        <v>1393</v>
      </c>
      <c r="B1390" s="6">
        <v>9916.9345703125</v>
      </c>
      <c r="C1390" s="6">
        <v>2.7891104221343994</v>
      </c>
      <c r="D1390" s="6">
        <v>-0.2529296875</v>
      </c>
      <c r="E1390" s="10">
        <v>45.622</v>
      </c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</row>
    <row r="1391">
      <c r="A1391" s="5" t="s">
        <v>1394</v>
      </c>
      <c r="B1391" s="6">
        <v>10404.6728515625</v>
      </c>
      <c r="C1391" s="6">
        <v>3.6828651428222656</v>
      </c>
      <c r="D1391" s="6">
        <v>-0.2509765625</v>
      </c>
      <c r="E1391" s="10">
        <v>49.388</v>
      </c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</row>
    <row r="1392">
      <c r="A1392" s="5" t="s">
        <v>1395</v>
      </c>
      <c r="B1392" s="6">
        <v>10410.517578125</v>
      </c>
      <c r="C1392" s="6">
        <v>3.1469223499298096</v>
      </c>
      <c r="D1392" s="6">
        <v>-0.251953125</v>
      </c>
      <c r="E1392" s="10">
        <v>46.698</v>
      </c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</row>
    <row r="1393">
      <c r="A1393" s="5" t="s">
        <v>1396</v>
      </c>
      <c r="B1393" s="6">
        <v>10416.3935546875</v>
      </c>
      <c r="C1393" s="6">
        <v>2.9548795223236084</v>
      </c>
      <c r="D1393" s="6">
        <v>-0.2529296875</v>
      </c>
      <c r="E1393" s="10">
        <v>47.236</v>
      </c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</row>
    <row r="1394">
      <c r="A1394" s="5" t="s">
        <v>1397</v>
      </c>
      <c r="B1394" s="6">
        <v>10422.3818359375</v>
      </c>
      <c r="C1394" s="6">
        <v>2.8944737911224365</v>
      </c>
      <c r="D1394" s="6">
        <v>-0.2529296875</v>
      </c>
      <c r="E1394" s="10">
        <v>46.698</v>
      </c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</row>
    <row r="1395">
      <c r="A1395" s="5" t="s">
        <v>1398</v>
      </c>
      <c r="B1395" s="6">
        <v>10428.669921875</v>
      </c>
      <c r="C1395" s="6">
        <v>2.4508068561553955</v>
      </c>
      <c r="D1395" s="6">
        <v>-0.251953125</v>
      </c>
      <c r="E1395" s="10">
        <v>45.084</v>
      </c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</row>
    <row r="1396">
      <c r="A1396" s="5" t="s">
        <v>1399</v>
      </c>
      <c r="B1396" s="6">
        <v>10440.8486328125</v>
      </c>
      <c r="C1396" s="6">
        <v>3.934222459793091</v>
      </c>
      <c r="D1396" s="6">
        <v>-0.251953125</v>
      </c>
      <c r="E1396" s="10">
        <v>44.546</v>
      </c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</row>
    <row r="1397">
      <c r="A1397" s="5" t="s">
        <v>1400</v>
      </c>
      <c r="B1397" s="6">
        <v>10446.953125</v>
      </c>
      <c r="C1397" s="6">
        <v>3.932523012161255</v>
      </c>
      <c r="D1397" s="6">
        <v>-0.251953125</v>
      </c>
      <c r="E1397" s="10">
        <v>45.084</v>
      </c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</row>
    <row r="1398">
      <c r="A1398" s="5" t="s">
        <v>1401</v>
      </c>
      <c r="B1398" s="6">
        <v>10452.9072265625</v>
      </c>
      <c r="C1398" s="6">
        <v>3.9962897300720215</v>
      </c>
      <c r="D1398" s="6">
        <v>-0.2509765625</v>
      </c>
      <c r="E1398" s="10">
        <v>46.698</v>
      </c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</row>
    <row r="1399">
      <c r="A1399" s="5" t="s">
        <v>1402</v>
      </c>
      <c r="B1399" s="6">
        <v>10470.6376953125</v>
      </c>
      <c r="C1399" s="6">
        <v>2.9801225662231445</v>
      </c>
      <c r="D1399" s="6">
        <v>-0.251953125</v>
      </c>
      <c r="E1399" s="10">
        <v>45.084</v>
      </c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</row>
    <row r="1400">
      <c r="A1400" s="5" t="s">
        <v>1403</v>
      </c>
      <c r="B1400" s="6">
        <v>10480.4384765625</v>
      </c>
      <c r="C1400" s="6">
        <v>2.762507915496826</v>
      </c>
      <c r="D1400" s="6">
        <v>-0.25390625</v>
      </c>
      <c r="E1400" s="10">
        <v>47.236</v>
      </c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</row>
    <row r="1401">
      <c r="A1401" s="5" t="s">
        <v>1404</v>
      </c>
      <c r="B1401" s="6">
        <v>10492.4541015625</v>
      </c>
      <c r="C1401" s="6">
        <v>2.9784703254699707</v>
      </c>
      <c r="D1401" s="6">
        <v>-0.251953125</v>
      </c>
      <c r="E1401" s="10">
        <v>46.16</v>
      </c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</row>
    <row r="1402">
      <c r="A1402" s="5" t="s">
        <v>1405</v>
      </c>
      <c r="B1402" s="6">
        <v>10504.611328125</v>
      </c>
      <c r="C1402" s="6">
        <v>3.8916852474212646</v>
      </c>
      <c r="D1402" s="6">
        <v>-0.2509765625</v>
      </c>
      <c r="E1402" s="10">
        <v>45.622</v>
      </c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</row>
    <row r="1403">
      <c r="A1403" s="5" t="s">
        <v>1406</v>
      </c>
      <c r="B1403" s="6">
        <v>10510.36328125</v>
      </c>
      <c r="C1403" s="6">
        <v>0.013653111644089222</v>
      </c>
      <c r="D1403" s="6">
        <v>-0.255859375</v>
      </c>
      <c r="E1403" s="10">
        <v>45.084</v>
      </c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</row>
    <row r="1404">
      <c r="A1404" s="5" t="s">
        <v>1407</v>
      </c>
      <c r="B1404" s="6">
        <v>10513.166015625</v>
      </c>
      <c r="C1404" s="6">
        <v>2.4736390113830566</v>
      </c>
      <c r="D1404" s="6">
        <v>-0.2529296875</v>
      </c>
      <c r="E1404" s="10">
        <v>45.084</v>
      </c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</row>
    <row r="1405">
      <c r="A1405" s="5" t="s">
        <v>1408</v>
      </c>
      <c r="B1405" s="6">
        <v>10519.1103515625</v>
      </c>
      <c r="C1405" s="6">
        <v>3.728879451751709</v>
      </c>
      <c r="D1405" s="6">
        <v>-0.251953125</v>
      </c>
      <c r="E1405" s="10">
        <v>46.16</v>
      </c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</row>
    <row r="1406">
      <c r="A1406" s="5" t="s">
        <v>1409</v>
      </c>
      <c r="B1406" s="6">
        <v>10525.15625</v>
      </c>
      <c r="C1406" s="6">
        <v>3.197542428970337</v>
      </c>
      <c r="D1406" s="6">
        <v>-0.251953125</v>
      </c>
      <c r="E1406" s="10">
        <v>47.774</v>
      </c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</row>
    <row r="1407">
      <c r="A1407" s="5" t="s">
        <v>1410</v>
      </c>
      <c r="B1407" s="6">
        <v>10531.025390625</v>
      </c>
      <c r="C1407" s="6">
        <v>2.0742714405059814</v>
      </c>
      <c r="D1407" s="6">
        <v>-0.2529296875</v>
      </c>
      <c r="E1407" s="10">
        <v>47.236</v>
      </c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</row>
    <row r="1408">
      <c r="A1408" s="5" t="s">
        <v>1411</v>
      </c>
      <c r="B1408" s="6">
        <v>10536.76953125</v>
      </c>
      <c r="C1408" s="6">
        <v>2.055769681930542</v>
      </c>
      <c r="D1408" s="6">
        <v>-0.2529296875</v>
      </c>
      <c r="E1408" s="10">
        <v>48.312</v>
      </c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</row>
    <row r="1409">
      <c r="A1409" s="5" t="s">
        <v>1412</v>
      </c>
      <c r="B1409" s="6">
        <v>10542.578125</v>
      </c>
      <c r="C1409" s="6">
        <v>2.2419931888580322</v>
      </c>
      <c r="D1409" s="6">
        <v>-0.2529296875</v>
      </c>
      <c r="E1409" s="10">
        <v>45.622</v>
      </c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</row>
    <row r="1410">
      <c r="A1410" s="5" t="s">
        <v>1413</v>
      </c>
      <c r="B1410" s="6">
        <v>10548.5771484375</v>
      </c>
      <c r="C1410" s="6">
        <v>3.3835599422454834</v>
      </c>
      <c r="D1410" s="6">
        <v>-0.251953125</v>
      </c>
      <c r="E1410" s="10">
        <v>46.698</v>
      </c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</row>
    <row r="1411">
      <c r="A1411" s="5" t="s">
        <v>1414</v>
      </c>
      <c r="B1411" s="6">
        <v>10554.5537109375</v>
      </c>
      <c r="C1411" s="6">
        <v>3.482667922973633</v>
      </c>
      <c r="D1411" s="6">
        <v>-0.2509765625</v>
      </c>
      <c r="E1411" s="10">
        <v>46.16</v>
      </c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</row>
    <row r="1412">
      <c r="A1412" s="5" t="s">
        <v>1415</v>
      </c>
      <c r="B1412" s="6">
        <v>10572.7138671875</v>
      </c>
      <c r="C1412" s="6">
        <v>3.8468339443206787</v>
      </c>
      <c r="D1412" s="6">
        <v>-0.251953125</v>
      </c>
      <c r="E1412" s="10">
        <v>47.236</v>
      </c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</row>
    <row r="1413">
      <c r="A1413" s="5" t="s">
        <v>1416</v>
      </c>
      <c r="B1413" s="6">
        <v>11080.4267578125</v>
      </c>
      <c r="C1413" s="6">
        <v>2.609097480773926</v>
      </c>
      <c r="D1413" s="6">
        <v>-0.2529296875</v>
      </c>
      <c r="E1413" s="10">
        <v>47.236</v>
      </c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</row>
    <row r="1414">
      <c r="A1414" s="5" t="s">
        <v>1417</v>
      </c>
      <c r="B1414" s="6">
        <v>11086.2841796875</v>
      </c>
      <c r="C1414" s="6">
        <v>2.23239803314209</v>
      </c>
      <c r="D1414" s="6">
        <v>-0.2529296875</v>
      </c>
      <c r="E1414" s="10">
        <v>47.236</v>
      </c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</row>
    <row r="1415">
      <c r="A1415" s="5" t="s">
        <v>1418</v>
      </c>
      <c r="B1415" s="6">
        <v>11092.0458984375</v>
      </c>
      <c r="C1415" s="6">
        <v>2.2526745796203613</v>
      </c>
      <c r="D1415" s="6">
        <v>-0.2529296875</v>
      </c>
      <c r="E1415" s="10">
        <v>54.768</v>
      </c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</row>
    <row r="1416">
      <c r="A1416" s="5" t="s">
        <v>1419</v>
      </c>
      <c r="B1416" s="6">
        <v>11097.91015625</v>
      </c>
      <c r="C1416" s="6">
        <v>3.6502065658569336</v>
      </c>
      <c r="D1416" s="6">
        <v>-0.2509765625</v>
      </c>
      <c r="E1416" s="10">
        <v>53.692</v>
      </c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</row>
    <row r="1417">
      <c r="A1417" s="5" t="s">
        <v>1420</v>
      </c>
      <c r="B1417" s="6">
        <v>11107.177734375</v>
      </c>
      <c r="C1417" s="6">
        <v>3.582188606262207</v>
      </c>
      <c r="D1417" s="6">
        <v>-0.2509765625</v>
      </c>
      <c r="E1417" s="10">
        <v>46.16</v>
      </c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</row>
    <row r="1418">
      <c r="A1418" s="5" t="s">
        <v>1421</v>
      </c>
      <c r="B1418" s="6">
        <v>11112.9970703125</v>
      </c>
      <c r="C1418" s="6">
        <v>2.5559234619140625</v>
      </c>
      <c r="D1418" s="6">
        <v>-0.251953125</v>
      </c>
      <c r="E1418" s="10">
        <v>46.16</v>
      </c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</row>
    <row r="1419">
      <c r="A1419" s="5" t="s">
        <v>1422</v>
      </c>
      <c r="B1419" s="6">
        <v>11120.982421875</v>
      </c>
      <c r="C1419" s="6">
        <v>2.3168630599975586</v>
      </c>
      <c r="D1419" s="6">
        <v>-0.25390625</v>
      </c>
      <c r="E1419" s="10">
        <v>55.306</v>
      </c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</row>
    <row r="1420">
      <c r="A1420" s="5" t="s">
        <v>1423</v>
      </c>
      <c r="B1420" s="6">
        <v>11126.818359375</v>
      </c>
      <c r="C1420" s="6">
        <v>3.340111494064331</v>
      </c>
      <c r="D1420" s="6">
        <v>-0.251953125</v>
      </c>
      <c r="E1420" s="10">
        <v>55.844</v>
      </c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</row>
    <row r="1421">
      <c r="A1421" s="5" t="s">
        <v>1424</v>
      </c>
      <c r="B1421" s="6">
        <v>11132.4970703125</v>
      </c>
      <c r="C1421" s="6">
        <v>3.4638609886169434</v>
      </c>
      <c r="D1421" s="6">
        <v>-0.2509765625</v>
      </c>
      <c r="E1421" s="10">
        <v>54.768</v>
      </c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</row>
    <row r="1422">
      <c r="A1422" s="5" t="s">
        <v>1425</v>
      </c>
      <c r="B1422" s="6">
        <v>11144.2373046875</v>
      </c>
      <c r="C1422" s="6">
        <v>3.115107774734497</v>
      </c>
      <c r="D1422" s="6">
        <v>-0.2529296875</v>
      </c>
      <c r="E1422" s="10">
        <v>54.768</v>
      </c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</row>
    <row r="1423">
      <c r="A1423" s="5" t="s">
        <v>1426</v>
      </c>
      <c r="B1423" s="6">
        <v>11150.0341796875</v>
      </c>
      <c r="C1423" s="6">
        <v>3.1292505264282227</v>
      </c>
      <c r="D1423" s="6">
        <v>-0.251953125</v>
      </c>
      <c r="E1423" s="10">
        <v>49.388</v>
      </c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</row>
    <row r="1424">
      <c r="A1424" s="5" t="s">
        <v>1427</v>
      </c>
      <c r="B1424" s="6">
        <v>11155.8349609375</v>
      </c>
      <c r="C1424" s="6">
        <v>2.206028461456299</v>
      </c>
      <c r="D1424" s="6">
        <v>-0.2529296875</v>
      </c>
      <c r="E1424" s="10">
        <v>49.388</v>
      </c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</row>
    <row r="1425">
      <c r="A1425" s="5" t="s">
        <v>1428</v>
      </c>
      <c r="B1425" s="6">
        <v>11161.703125</v>
      </c>
      <c r="C1425" s="6">
        <v>3.414127826690674</v>
      </c>
      <c r="D1425" s="6">
        <v>-0.251953125</v>
      </c>
      <c r="E1425" s="10">
        <v>54.768</v>
      </c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</row>
    <row r="1426">
      <c r="A1426" s="5" t="s">
        <v>1429</v>
      </c>
      <c r="B1426" s="6">
        <v>11167.82421875</v>
      </c>
      <c r="C1426" s="6">
        <v>2.369281053543091</v>
      </c>
      <c r="D1426" s="6">
        <v>-0.2529296875</v>
      </c>
      <c r="E1426" s="10">
        <v>55.844</v>
      </c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</row>
    <row r="1427">
      <c r="A1427" s="5" t="s">
        <v>1430</v>
      </c>
      <c r="B1427" s="6">
        <v>11173.697265625</v>
      </c>
      <c r="C1427" s="6">
        <v>2.546862840652466</v>
      </c>
      <c r="D1427" s="6">
        <v>-0.251953125</v>
      </c>
      <c r="E1427" s="10">
        <v>55.306</v>
      </c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</row>
    <row r="1428">
      <c r="A1428" s="5" t="s">
        <v>1431</v>
      </c>
      <c r="B1428" s="6">
        <v>11179.41015625</v>
      </c>
      <c r="C1428" s="6">
        <v>0.016103971749544144</v>
      </c>
      <c r="D1428" s="6">
        <v>-0.255859375</v>
      </c>
      <c r="E1428" s="10">
        <v>54.768</v>
      </c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</row>
    <row r="1429">
      <c r="A1429" s="5" t="s">
        <v>1432</v>
      </c>
      <c r="B1429" s="6">
        <v>11181.7587890625</v>
      </c>
      <c r="C1429" s="6">
        <v>2.707592487335205</v>
      </c>
      <c r="D1429" s="6">
        <v>-0.2529296875</v>
      </c>
      <c r="E1429" s="10">
        <v>55.306</v>
      </c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</row>
    <row r="1430">
      <c r="A1430" s="5" t="s">
        <v>1433</v>
      </c>
      <c r="B1430" s="6">
        <v>11193.8759765625</v>
      </c>
      <c r="C1430" s="6">
        <v>2.4417314529418945</v>
      </c>
      <c r="D1430" s="6">
        <v>-0.2529296875</v>
      </c>
      <c r="E1430" s="10">
        <v>55.844</v>
      </c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</row>
    <row r="1431">
      <c r="A1431" s="5" t="s">
        <v>1434</v>
      </c>
      <c r="B1431" s="6">
        <v>11199.63671875</v>
      </c>
      <c r="C1431" s="6">
        <v>3.487827777862549</v>
      </c>
      <c r="D1431" s="6">
        <v>-0.2509765625</v>
      </c>
      <c r="E1431" s="10">
        <v>55.844</v>
      </c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</row>
    <row r="1432">
      <c r="A1432" s="5" t="s">
        <v>1435</v>
      </c>
      <c r="B1432" s="6">
        <v>11205.5556640625</v>
      </c>
      <c r="C1432" s="6">
        <v>2.744722366333008</v>
      </c>
      <c r="D1432" s="6">
        <v>-0.251953125</v>
      </c>
      <c r="E1432" s="10">
        <v>55.306</v>
      </c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</row>
    <row r="1433">
      <c r="A1433" s="5" t="s">
        <v>1436</v>
      </c>
      <c r="B1433" s="6">
        <v>11211.353515625</v>
      </c>
      <c r="C1433" s="6">
        <v>3.017080783843994</v>
      </c>
      <c r="D1433" s="6">
        <v>-0.251953125</v>
      </c>
      <c r="E1433" s="10">
        <v>53.692</v>
      </c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</row>
    <row r="1434">
      <c r="A1434" s="5" t="s">
        <v>1437</v>
      </c>
      <c r="B1434" s="6">
        <v>11217.416015625</v>
      </c>
      <c r="C1434" s="6">
        <v>2.6873884201049805</v>
      </c>
      <c r="D1434" s="6">
        <v>-0.251953125</v>
      </c>
      <c r="E1434" s="10">
        <v>50.464</v>
      </c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</row>
    <row r="1435">
      <c r="A1435" s="5" t="s">
        <v>1438</v>
      </c>
      <c r="B1435" s="6">
        <v>11223.4775390625</v>
      </c>
      <c r="C1435" s="6">
        <v>2.7968406677246094</v>
      </c>
      <c r="D1435" s="6">
        <v>-0.251953125</v>
      </c>
      <c r="E1435" s="10">
        <v>50.464</v>
      </c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</row>
    <row r="1436">
      <c r="A1436" s="5" t="s">
        <v>1439</v>
      </c>
      <c r="B1436" s="6">
        <v>11229.3779296875</v>
      </c>
      <c r="C1436" s="6">
        <v>2.489156723022461</v>
      </c>
      <c r="D1436" s="6">
        <v>-0.2529296875</v>
      </c>
      <c r="E1436" s="10">
        <v>49.388</v>
      </c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</row>
    <row r="1437">
      <c r="A1437" s="5" t="s">
        <v>1440</v>
      </c>
      <c r="B1437" s="6">
        <v>11235.11328125</v>
      </c>
      <c r="C1437" s="6">
        <v>2.5299487113952637</v>
      </c>
      <c r="D1437" s="6">
        <v>-0.251953125</v>
      </c>
      <c r="E1437" s="10">
        <v>50.464</v>
      </c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</row>
    <row r="1438">
      <c r="A1438" s="5" t="s">
        <v>1441</v>
      </c>
      <c r="B1438" s="6">
        <v>11240.966796875</v>
      </c>
      <c r="C1438" s="6">
        <v>3.158578395843506</v>
      </c>
      <c r="D1438" s="6">
        <v>-0.251953125</v>
      </c>
      <c r="E1438" s="10">
        <v>49.926</v>
      </c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</row>
    <row r="1439">
      <c r="A1439" s="5" t="s">
        <v>1442</v>
      </c>
      <c r="B1439" s="6">
        <v>11243.41796875</v>
      </c>
      <c r="C1439" s="6">
        <v>3.3258864879608154</v>
      </c>
      <c r="D1439" s="6">
        <v>-0.2509765625</v>
      </c>
      <c r="E1439" s="10">
        <v>50.464</v>
      </c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</row>
    <row r="1440">
      <c r="A1440" s="5" t="s">
        <v>1443</v>
      </c>
      <c r="B1440" s="6">
        <v>11249.4609375</v>
      </c>
      <c r="C1440" s="6">
        <v>2.294814348220825</v>
      </c>
      <c r="D1440" s="6">
        <v>-0.2529296875</v>
      </c>
      <c r="E1440" s="10">
        <v>55.844</v>
      </c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</row>
    <row r="1441">
      <c r="A1441" s="5" t="s">
        <v>1444</v>
      </c>
      <c r="B1441" s="6">
        <v>11255.7783203125</v>
      </c>
      <c r="C1441" s="6">
        <v>2.4026248455047607</v>
      </c>
      <c r="D1441" s="6">
        <v>-0.2529296875</v>
      </c>
      <c r="E1441" s="10">
        <v>54.768</v>
      </c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</row>
    <row r="1442">
      <c r="A1442" s="5" t="s">
        <v>1445</v>
      </c>
      <c r="B1442" s="6">
        <v>11261.658203125</v>
      </c>
      <c r="C1442" s="6">
        <v>3.807696580886841</v>
      </c>
      <c r="D1442" s="6">
        <v>-0.2509765625</v>
      </c>
      <c r="E1442" s="10">
        <v>52.616</v>
      </c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</row>
    <row r="1443">
      <c r="A1443" s="5" t="s">
        <v>1446</v>
      </c>
      <c r="B1443" s="6">
        <v>11273.0126953125</v>
      </c>
      <c r="C1443" s="6">
        <v>3.338820695877075</v>
      </c>
      <c r="D1443" s="6">
        <v>-0.251953125</v>
      </c>
      <c r="E1443" s="10">
        <v>47.236</v>
      </c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</row>
    <row r="1444">
      <c r="A1444" s="5" t="s">
        <v>1447</v>
      </c>
      <c r="B1444" s="6">
        <v>11278.408203125</v>
      </c>
      <c r="C1444" s="6">
        <v>1.6429722309112549</v>
      </c>
      <c r="D1444" s="6">
        <v>-0.25390625</v>
      </c>
      <c r="E1444" s="10">
        <v>47.236</v>
      </c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</row>
    <row r="1445">
      <c r="A1445" s="5" t="s">
        <v>1448</v>
      </c>
      <c r="B1445" s="6">
        <v>11284.2265625</v>
      </c>
      <c r="C1445" s="6">
        <v>2.7011313438415527</v>
      </c>
      <c r="D1445" s="6">
        <v>-0.251953125</v>
      </c>
      <c r="E1445" s="10">
        <v>45.084</v>
      </c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</row>
    <row r="1446">
      <c r="A1446" s="5" t="s">
        <v>1449</v>
      </c>
      <c r="B1446" s="6">
        <v>11290.140625</v>
      </c>
      <c r="C1446" s="6">
        <v>2.2374625205993652</v>
      </c>
      <c r="D1446" s="6">
        <v>-0.2529296875</v>
      </c>
      <c r="E1446" s="10">
        <v>45.084</v>
      </c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</row>
    <row r="1447">
      <c r="A1447" s="5" t="s">
        <v>1450</v>
      </c>
      <c r="B1447" s="6">
        <v>11296.025390625</v>
      </c>
      <c r="C1447" s="6">
        <v>3.714496374130249</v>
      </c>
      <c r="D1447" s="6">
        <v>-0.251953125</v>
      </c>
      <c r="E1447" s="10">
        <v>48.312</v>
      </c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</row>
    <row r="1448">
      <c r="A1448" s="5" t="s">
        <v>1451</v>
      </c>
      <c r="B1448" s="6">
        <v>11301.90234375</v>
      </c>
      <c r="C1448" s="6">
        <v>2.170083999633789</v>
      </c>
      <c r="D1448" s="6">
        <v>-0.2529296875</v>
      </c>
      <c r="E1448" s="10">
        <v>49.388</v>
      </c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</row>
    <row r="1449">
      <c r="A1449" s="5" t="s">
        <v>1452</v>
      </c>
      <c r="B1449" s="6">
        <v>11305.3642578125</v>
      </c>
      <c r="C1449" s="6">
        <v>3.9712774753570557</v>
      </c>
      <c r="D1449" s="6">
        <v>-0.251953125</v>
      </c>
      <c r="E1449" s="10">
        <v>47.236</v>
      </c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</row>
    <row r="1450">
      <c r="A1450" s="5" t="s">
        <v>1453</v>
      </c>
      <c r="B1450" s="6">
        <v>11311.470703125</v>
      </c>
      <c r="C1450" s="6">
        <v>3.040297508239746</v>
      </c>
      <c r="D1450" s="6">
        <v>-0.251953125</v>
      </c>
      <c r="E1450" s="10">
        <v>45.084</v>
      </c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</row>
    <row r="1451">
      <c r="A1451" s="5" t="s">
        <v>1454</v>
      </c>
      <c r="B1451" s="6">
        <v>11313.7822265625</v>
      </c>
      <c r="C1451" s="6">
        <v>2.3499953746795654</v>
      </c>
      <c r="D1451" s="6">
        <v>-0.2529296875</v>
      </c>
      <c r="E1451" s="10">
        <v>45.622</v>
      </c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</row>
    <row r="1452">
      <c r="A1452" s="5" t="s">
        <v>1455</v>
      </c>
      <c r="B1452" s="6">
        <v>11319.8173828125</v>
      </c>
      <c r="C1452" s="6">
        <v>2.5663347244262695</v>
      </c>
      <c r="D1452" s="6">
        <v>-0.2529296875</v>
      </c>
      <c r="E1452" s="10">
        <v>46.16</v>
      </c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</row>
    <row r="1453">
      <c r="A1453" s="5" t="s">
        <v>1456</v>
      </c>
      <c r="B1453" s="6">
        <v>11325.9208984375</v>
      </c>
      <c r="C1453" s="6">
        <v>3.6928138732910156</v>
      </c>
      <c r="D1453" s="6">
        <v>-0.251953125</v>
      </c>
      <c r="E1453" s="10">
        <v>45.084</v>
      </c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</row>
    <row r="1454">
      <c r="A1454" s="5" t="s">
        <v>1457</v>
      </c>
      <c r="B1454" s="6">
        <v>11337.2880859375</v>
      </c>
      <c r="C1454" s="6">
        <v>3.612138271331787</v>
      </c>
      <c r="D1454" s="6">
        <v>-0.2509765625</v>
      </c>
      <c r="E1454" s="10">
        <v>44.008</v>
      </c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</row>
    <row r="1455">
      <c r="A1455" s="5" t="s">
        <v>1458</v>
      </c>
      <c r="B1455" s="6">
        <v>11342.861328125</v>
      </c>
      <c r="C1455" s="6">
        <v>1.9233933687210083</v>
      </c>
      <c r="D1455" s="6">
        <v>-0.2529296875</v>
      </c>
      <c r="E1455" s="10">
        <v>45.622</v>
      </c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</row>
    <row r="1456">
      <c r="A1456" s="5" t="s">
        <v>1459</v>
      </c>
      <c r="B1456" s="6">
        <v>11348.6591796875</v>
      </c>
      <c r="C1456" s="6">
        <v>2.437314748764038</v>
      </c>
      <c r="D1456" s="6">
        <v>-0.2529296875</v>
      </c>
      <c r="E1456" s="10">
        <v>46.698</v>
      </c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</row>
    <row r="1457">
      <c r="A1457" s="5" t="s">
        <v>1460</v>
      </c>
      <c r="B1457" s="6">
        <v>11354.56640625</v>
      </c>
      <c r="C1457" s="6">
        <v>3.3353569507598877</v>
      </c>
      <c r="D1457" s="6">
        <v>-0.251953125</v>
      </c>
      <c r="E1457" s="10">
        <v>46.16</v>
      </c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</row>
    <row r="1458">
      <c r="A1458" s="5" t="s">
        <v>1461</v>
      </c>
      <c r="B1458" s="6">
        <v>11360.1201171875</v>
      </c>
      <c r="C1458" s="6">
        <v>2.241176128387451</v>
      </c>
      <c r="D1458" s="6">
        <v>-0.2529296875</v>
      </c>
      <c r="E1458" s="10">
        <v>49.926</v>
      </c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</row>
    <row r="1459">
      <c r="A1459" s="5" t="s">
        <v>1462</v>
      </c>
      <c r="B1459" s="6">
        <v>11365.783203125</v>
      </c>
      <c r="C1459" s="6">
        <v>2.0456905364990234</v>
      </c>
      <c r="D1459" s="6">
        <v>-0.2529296875</v>
      </c>
      <c r="E1459" s="10">
        <v>47.774</v>
      </c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</row>
    <row r="1460">
      <c r="A1460" s="5" t="s">
        <v>1463</v>
      </c>
      <c r="B1460" s="6">
        <v>11371.4970703125</v>
      </c>
      <c r="C1460" s="6">
        <v>3.665050745010376</v>
      </c>
      <c r="D1460" s="6">
        <v>-0.251953125</v>
      </c>
      <c r="E1460" s="10">
        <v>44.546</v>
      </c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</row>
    <row r="1461">
      <c r="A1461" s="5" t="s">
        <v>1464</v>
      </c>
      <c r="B1461" s="6">
        <v>11379.5595703125</v>
      </c>
      <c r="C1461" s="6">
        <v>3.9258947372436523</v>
      </c>
      <c r="D1461" s="6">
        <v>-0.2509765625</v>
      </c>
      <c r="E1461" s="10">
        <v>48.85</v>
      </c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</row>
    <row r="1462">
      <c r="A1462" s="5" t="s">
        <v>1465</v>
      </c>
      <c r="B1462" s="6">
        <v>11385.66015625</v>
      </c>
      <c r="C1462" s="6">
        <v>3.170814037322998</v>
      </c>
      <c r="D1462" s="6">
        <v>-0.251953125</v>
      </c>
      <c r="E1462" s="10">
        <v>47.236</v>
      </c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</row>
    <row r="1463">
      <c r="A1463" s="5" t="s">
        <v>1466</v>
      </c>
      <c r="B1463" s="6">
        <v>11391.34375</v>
      </c>
      <c r="C1463" s="6">
        <v>3.6362695693969727</v>
      </c>
      <c r="D1463" s="6">
        <v>-0.251953125</v>
      </c>
      <c r="E1463" s="10">
        <v>46.16</v>
      </c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</row>
    <row r="1464">
      <c r="A1464" s="5" t="s">
        <v>1467</v>
      </c>
      <c r="B1464" s="6">
        <v>11397.19140625</v>
      </c>
      <c r="C1464" s="6">
        <v>3.654820442199707</v>
      </c>
      <c r="D1464" s="6">
        <v>-0.2509765625</v>
      </c>
      <c r="E1464" s="10">
        <v>47.774</v>
      </c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</row>
    <row r="1465">
      <c r="A1465" s="5" t="s">
        <v>1468</v>
      </c>
      <c r="B1465" s="6">
        <v>11402.9521484375</v>
      </c>
      <c r="C1465" s="6">
        <v>2.740835666656494</v>
      </c>
      <c r="D1465" s="6">
        <v>-0.2529296875</v>
      </c>
      <c r="E1465" s="10">
        <v>46.698</v>
      </c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</row>
    <row r="1466">
      <c r="A1466" s="5" t="s">
        <v>1469</v>
      </c>
      <c r="B1466" s="6">
        <v>11408.5419921875</v>
      </c>
      <c r="C1466" s="6">
        <v>3.3171963691711426</v>
      </c>
      <c r="D1466" s="6">
        <v>-0.251953125</v>
      </c>
      <c r="E1466" s="10">
        <v>51.54</v>
      </c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</row>
    <row r="1467">
      <c r="A1467" s="5" t="s">
        <v>1470</v>
      </c>
      <c r="B1467" s="6">
        <v>11414.0537109375</v>
      </c>
      <c r="C1467" s="6">
        <v>3.5668747425079346</v>
      </c>
      <c r="D1467" s="6">
        <v>-0.251953125</v>
      </c>
      <c r="E1467" s="10">
        <v>49.388</v>
      </c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</row>
    <row r="1468">
      <c r="A1468" s="5" t="s">
        <v>1471</v>
      </c>
      <c r="B1468" s="6">
        <v>11425.8671875</v>
      </c>
      <c r="C1468" s="6">
        <v>2.2293407917022705</v>
      </c>
      <c r="D1468" s="6">
        <v>-0.2529296875</v>
      </c>
      <c r="E1468" s="10">
        <v>46.16</v>
      </c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</row>
    <row r="1469">
      <c r="A1469" s="5" t="s">
        <v>1472</v>
      </c>
      <c r="B1469" s="6">
        <v>11431.7265625</v>
      </c>
      <c r="C1469" s="6">
        <v>3.796405553817749</v>
      </c>
      <c r="D1469" s="6">
        <v>-0.251953125</v>
      </c>
      <c r="E1469" s="10">
        <v>48.312</v>
      </c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</row>
    <row r="1470">
      <c r="A1470" s="5" t="s">
        <v>1473</v>
      </c>
      <c r="B1470" s="6">
        <v>11437.50390625</v>
      </c>
      <c r="C1470" s="6">
        <v>3.7342374324798584</v>
      </c>
      <c r="D1470" s="6">
        <v>-0.2509765625</v>
      </c>
      <c r="E1470" s="10">
        <v>45.622</v>
      </c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</row>
    <row r="1471">
      <c r="A1471" s="5" t="s">
        <v>1474</v>
      </c>
      <c r="B1471" s="6">
        <v>11443.3671875</v>
      </c>
      <c r="C1471" s="6">
        <v>3.346738576889038</v>
      </c>
      <c r="D1471" s="6">
        <v>-0.251953125</v>
      </c>
      <c r="E1471" s="10">
        <v>49.388</v>
      </c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</row>
    <row r="1472">
      <c r="A1472" s="5" t="s">
        <v>1475</v>
      </c>
      <c r="B1472" s="6">
        <v>11445.47265625</v>
      </c>
      <c r="C1472" s="6">
        <v>2.823741912841797</v>
      </c>
      <c r="D1472" s="6">
        <v>-0.2529296875</v>
      </c>
      <c r="E1472" s="10">
        <v>46.16</v>
      </c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</row>
    <row r="1473">
      <c r="A1473" s="5" t="s">
        <v>1476</v>
      </c>
      <c r="B1473" s="6">
        <v>11451.4638671875</v>
      </c>
      <c r="C1473" s="6">
        <v>2.4481112957000732</v>
      </c>
      <c r="D1473" s="6">
        <v>-0.2529296875</v>
      </c>
      <c r="E1473" s="10">
        <v>48.312</v>
      </c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</row>
    <row r="1474">
      <c r="A1474" s="5" t="s">
        <v>1477</v>
      </c>
      <c r="B1474" s="6">
        <v>11462.9697265625</v>
      </c>
      <c r="C1474" s="6">
        <v>2.628345012664795</v>
      </c>
      <c r="D1474" s="6">
        <v>-0.2529296875</v>
      </c>
      <c r="E1474" s="10">
        <v>49.926</v>
      </c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</row>
    <row r="1475">
      <c r="A1475" s="5" t="s">
        <v>1478</v>
      </c>
      <c r="B1475" s="6">
        <v>11468.9365234375</v>
      </c>
      <c r="C1475" s="6">
        <v>3.2336127758026123</v>
      </c>
      <c r="D1475" s="6">
        <v>-0.251953125</v>
      </c>
      <c r="E1475" s="10">
        <v>49.388</v>
      </c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</row>
    <row r="1476">
      <c r="A1476" s="5" t="s">
        <v>1479</v>
      </c>
      <c r="B1476" s="6">
        <v>11474.7939453125</v>
      </c>
      <c r="C1476" s="6">
        <v>3.7408008575439453</v>
      </c>
      <c r="D1476" s="6">
        <v>-0.251953125</v>
      </c>
      <c r="E1476" s="10">
        <v>51.54</v>
      </c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</row>
    <row r="1477">
      <c r="A1477" s="5" t="s">
        <v>1480</v>
      </c>
      <c r="B1477" s="6">
        <v>11480.865234375</v>
      </c>
      <c r="C1477" s="6">
        <v>2.745027542114258</v>
      </c>
      <c r="D1477" s="6">
        <v>-0.2529296875</v>
      </c>
      <c r="E1477" s="10">
        <v>51.54</v>
      </c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</row>
    <row r="1478">
      <c r="A1478" s="5" t="s">
        <v>1481</v>
      </c>
      <c r="B1478" s="6">
        <v>11492.798828125</v>
      </c>
      <c r="C1478" s="6">
        <v>3.586862325668335</v>
      </c>
      <c r="D1478" s="6">
        <v>-0.251953125</v>
      </c>
      <c r="E1478" s="10">
        <v>51.54</v>
      </c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</row>
    <row r="1479">
      <c r="A1479" s="5" t="s">
        <v>1482</v>
      </c>
      <c r="B1479" s="6">
        <v>11504.6708984375</v>
      </c>
      <c r="C1479" s="6">
        <v>2.3831377029418945</v>
      </c>
      <c r="D1479" s="6">
        <v>-0.2529296875</v>
      </c>
      <c r="E1479" s="10">
        <v>50.464</v>
      </c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</row>
    <row r="1480">
      <c r="A1480" s="5" t="s">
        <v>1483</v>
      </c>
      <c r="B1480" s="6">
        <v>11510.6708984375</v>
      </c>
      <c r="C1480" s="6">
        <v>3.5769202709198</v>
      </c>
      <c r="D1480" s="6">
        <v>-0.251953125</v>
      </c>
      <c r="E1480" s="10">
        <v>49.388</v>
      </c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</row>
    <row r="1481">
      <c r="A1481" s="5" t="s">
        <v>1484</v>
      </c>
      <c r="B1481" s="6">
        <v>11516.8291015625</v>
      </c>
      <c r="C1481" s="6">
        <v>2.631333112716675</v>
      </c>
      <c r="D1481" s="6">
        <v>-0.251953125</v>
      </c>
      <c r="E1481" s="10">
        <v>49.388</v>
      </c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</row>
    <row r="1482">
      <c r="A1482" s="5" t="s">
        <v>1485</v>
      </c>
      <c r="B1482" s="6">
        <v>11529.056640625</v>
      </c>
      <c r="C1482" s="6">
        <v>2.8311104774475098</v>
      </c>
      <c r="D1482" s="6">
        <v>-0.2529296875</v>
      </c>
      <c r="E1482" s="10">
        <v>49.926</v>
      </c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</row>
    <row r="1483">
      <c r="A1483" s="5" t="s">
        <v>1486</v>
      </c>
      <c r="B1483" s="6">
        <v>11534.7685546875</v>
      </c>
      <c r="C1483" s="6">
        <v>2.7058610916137695</v>
      </c>
      <c r="D1483" s="6">
        <v>-0.2529296875</v>
      </c>
      <c r="E1483" s="10">
        <v>49.926</v>
      </c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</row>
    <row r="1484">
      <c r="A1484" s="5" t="s">
        <v>1487</v>
      </c>
      <c r="B1484" s="6">
        <v>11540.642578125</v>
      </c>
      <c r="C1484" s="6">
        <v>3.417809247970581</v>
      </c>
      <c r="D1484" s="6">
        <v>-0.251953125</v>
      </c>
      <c r="E1484" s="10">
        <v>49.388</v>
      </c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</row>
    <row r="1485">
      <c r="A1485" s="5" t="s">
        <v>1488</v>
      </c>
      <c r="B1485" s="6">
        <v>11546.6171875</v>
      </c>
      <c r="C1485" s="6">
        <v>3.4971261024475098</v>
      </c>
      <c r="D1485" s="6">
        <v>-0.2509765625</v>
      </c>
      <c r="E1485" s="10">
        <v>48.85</v>
      </c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</row>
    <row r="1486">
      <c r="A1486" s="5" t="s">
        <v>1489</v>
      </c>
      <c r="B1486" s="6">
        <v>11552.484375</v>
      </c>
      <c r="C1486" s="6">
        <v>2.7407407760620117</v>
      </c>
      <c r="D1486" s="6">
        <v>-0.2529296875</v>
      </c>
      <c r="E1486" s="10">
        <v>48.85</v>
      </c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</row>
    <row r="1487">
      <c r="A1487" s="5" t="s">
        <v>1490</v>
      </c>
      <c r="B1487" s="6">
        <v>11558.0849609375</v>
      </c>
      <c r="C1487" s="6">
        <v>3.790102005004883</v>
      </c>
      <c r="D1487" s="6">
        <v>-0.2509765625</v>
      </c>
      <c r="E1487" s="10">
        <v>49.388</v>
      </c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</row>
    <row r="1488">
      <c r="A1488" s="5" t="s">
        <v>1491</v>
      </c>
      <c r="B1488" s="6">
        <v>11563.32421875</v>
      </c>
      <c r="C1488" s="6">
        <v>1.9154984951019287</v>
      </c>
      <c r="D1488" s="6">
        <v>-0.2529296875</v>
      </c>
      <c r="E1488" s="10">
        <v>49.926</v>
      </c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</row>
    <row r="1489">
      <c r="A1489" s="5" t="s">
        <v>1492</v>
      </c>
      <c r="B1489" s="6">
        <v>11568.318359375</v>
      </c>
      <c r="C1489" s="6">
        <v>2.887331962585449</v>
      </c>
      <c r="D1489" s="6">
        <v>-0.251953125</v>
      </c>
      <c r="E1489" s="10">
        <v>51.54</v>
      </c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</row>
    <row r="1490">
      <c r="A1490" s="5" t="s">
        <v>1493</v>
      </c>
      <c r="B1490" s="6">
        <v>11573.625</v>
      </c>
      <c r="C1490" s="6">
        <v>2.9322755336761475</v>
      </c>
      <c r="D1490" s="6">
        <v>-0.251953125</v>
      </c>
      <c r="E1490" s="10">
        <v>49.926</v>
      </c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</row>
    <row r="1491">
      <c r="A1491" s="5" t="s">
        <v>1494</v>
      </c>
      <c r="B1491" s="6">
        <v>11579.5263671875</v>
      </c>
      <c r="C1491" s="6">
        <v>2.4729905128479004</v>
      </c>
      <c r="D1491" s="6">
        <v>-0.251953125</v>
      </c>
      <c r="E1491" s="10">
        <v>50.464</v>
      </c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</row>
    <row r="1492">
      <c r="A1492" s="5" t="s">
        <v>1495</v>
      </c>
      <c r="B1492" s="6">
        <v>11591.3310546875</v>
      </c>
      <c r="C1492" s="6">
        <v>2.3299009799957275</v>
      </c>
      <c r="D1492" s="6">
        <v>-0.2529296875</v>
      </c>
      <c r="E1492" s="10">
        <v>49.926</v>
      </c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</row>
    <row r="1493">
      <c r="A1493" s="5" t="s">
        <v>1496</v>
      </c>
      <c r="B1493" s="6">
        <v>11603.0322265625</v>
      </c>
      <c r="C1493" s="6">
        <v>3.773127794265747</v>
      </c>
      <c r="D1493" s="6">
        <v>-0.2509765625</v>
      </c>
      <c r="E1493" s="10">
        <v>50.464</v>
      </c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</row>
    <row r="1494">
      <c r="A1494" s="5" t="s">
        <v>1497</v>
      </c>
      <c r="B1494" s="6">
        <v>11608.912109375</v>
      </c>
      <c r="C1494" s="6">
        <v>2.2623887062072754</v>
      </c>
      <c r="D1494" s="6">
        <v>-0.2529296875</v>
      </c>
      <c r="E1494" s="10">
        <v>49.926</v>
      </c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</row>
    <row r="1495">
      <c r="A1495" s="5" t="s">
        <v>1498</v>
      </c>
      <c r="B1495" s="6">
        <v>11614.416015625</v>
      </c>
      <c r="C1495" s="6">
        <v>2.243842840194702</v>
      </c>
      <c r="D1495" s="6">
        <v>-0.2529296875</v>
      </c>
      <c r="E1495" s="10">
        <v>49.388</v>
      </c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</row>
    <row r="1496">
      <c r="A1496" s="5" t="s">
        <v>1499</v>
      </c>
      <c r="B1496" s="6">
        <v>11620.513671875</v>
      </c>
      <c r="C1496" s="6">
        <v>2.2305920124053955</v>
      </c>
      <c r="D1496" s="6">
        <v>-0.2529296875</v>
      </c>
      <c r="E1496" s="10">
        <v>49.388</v>
      </c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</row>
    <row r="1497">
      <c r="A1497" s="5" t="s">
        <v>1500</v>
      </c>
      <c r="B1497" s="6">
        <v>11626.400390625</v>
      </c>
      <c r="C1497" s="6">
        <v>3.5414156913757324</v>
      </c>
      <c r="D1497" s="6">
        <v>-0.251953125</v>
      </c>
      <c r="E1497" s="10">
        <v>48.85</v>
      </c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</row>
    <row r="1498">
      <c r="A1498" s="5" t="s">
        <v>1501</v>
      </c>
      <c r="B1498" s="6">
        <v>11632.177734375</v>
      </c>
      <c r="C1498" s="6">
        <v>3.5531628131866455</v>
      </c>
      <c r="D1498" s="6">
        <v>-0.251953125</v>
      </c>
      <c r="E1498" s="10">
        <v>48.85</v>
      </c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</row>
    <row r="1499">
      <c r="A1499" s="5" t="s">
        <v>1502</v>
      </c>
      <c r="B1499" s="6">
        <v>11638.048828125</v>
      </c>
      <c r="C1499" s="6">
        <v>3.2002246379852295</v>
      </c>
      <c r="D1499" s="6">
        <v>-0.251953125</v>
      </c>
      <c r="E1499" s="10">
        <v>48.85</v>
      </c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</row>
    <row r="1500">
      <c r="A1500" s="5" t="s">
        <v>1503</v>
      </c>
      <c r="B1500" s="6">
        <v>11643.896484375</v>
      </c>
      <c r="C1500" s="6">
        <v>3.431645393371582</v>
      </c>
      <c r="D1500" s="6">
        <v>-0.2529296875</v>
      </c>
      <c r="E1500" s="10">
        <v>48.85</v>
      </c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</row>
    <row r="1501">
      <c r="A1501" s="5" t="s">
        <v>1504</v>
      </c>
      <c r="B1501" s="6">
        <v>11647.19140625</v>
      </c>
      <c r="C1501" s="6">
        <v>2.336358070373535</v>
      </c>
      <c r="D1501" s="6">
        <v>-0.2529296875</v>
      </c>
      <c r="E1501" s="10">
        <v>48.85</v>
      </c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</row>
    <row r="1502">
      <c r="A1502" s="5" t="s">
        <v>1505</v>
      </c>
      <c r="B1502" s="6">
        <v>11653.076171875</v>
      </c>
      <c r="C1502" s="6">
        <v>3.196988105773926</v>
      </c>
      <c r="D1502" s="6">
        <v>-0.251953125</v>
      </c>
      <c r="E1502" s="10">
        <v>48.312</v>
      </c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</row>
    <row r="1503">
      <c r="A1503" s="5" t="s">
        <v>1506</v>
      </c>
      <c r="B1503" s="6">
        <v>11659.119140625</v>
      </c>
      <c r="C1503" s="6">
        <v>2.286837339401245</v>
      </c>
      <c r="D1503" s="6">
        <v>-0.2529296875</v>
      </c>
      <c r="E1503" s="10">
        <v>49.388</v>
      </c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</row>
    <row r="1504">
      <c r="A1504" s="5" t="s">
        <v>1507</v>
      </c>
      <c r="B1504" s="6">
        <v>11664.921875</v>
      </c>
      <c r="C1504" s="6">
        <v>3.888052463531494</v>
      </c>
      <c r="D1504" s="6">
        <v>-0.2509765625</v>
      </c>
      <c r="E1504" s="10">
        <v>48.312</v>
      </c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</row>
    <row r="1505">
      <c r="A1505" s="5" t="s">
        <v>1508</v>
      </c>
      <c r="B1505" s="6">
        <v>11671.0595703125</v>
      </c>
      <c r="C1505" s="6">
        <v>2.541706085205078</v>
      </c>
      <c r="D1505" s="6">
        <v>-0.251953125</v>
      </c>
      <c r="E1505" s="10">
        <v>48.312</v>
      </c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</row>
    <row r="1506">
      <c r="A1506" s="5" t="s">
        <v>1509</v>
      </c>
      <c r="B1506" s="6">
        <v>11676.9453125</v>
      </c>
      <c r="C1506" s="6">
        <v>3.0032382011413574</v>
      </c>
      <c r="D1506" s="6">
        <v>-0.251953125</v>
      </c>
      <c r="E1506" s="10">
        <v>48.312</v>
      </c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</row>
    <row r="1507">
      <c r="A1507" s="5" t="s">
        <v>1510</v>
      </c>
      <c r="B1507" s="6">
        <v>11682.7177734375</v>
      </c>
      <c r="C1507" s="6">
        <v>2.537363052368164</v>
      </c>
      <c r="D1507" s="6">
        <v>-0.251953125</v>
      </c>
      <c r="E1507" s="10">
        <v>48.85</v>
      </c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</row>
    <row r="1508">
      <c r="A1508" s="5" t="s">
        <v>1511</v>
      </c>
      <c r="B1508" s="6">
        <v>11688.828125</v>
      </c>
      <c r="C1508" s="6">
        <v>2.8551576137542725</v>
      </c>
      <c r="D1508" s="6">
        <v>-0.2529296875</v>
      </c>
      <c r="E1508" s="10">
        <v>49.388</v>
      </c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</row>
    <row r="1509">
      <c r="A1509" s="5" t="s">
        <v>1512</v>
      </c>
      <c r="B1509" s="6">
        <v>11694.6611328125</v>
      </c>
      <c r="C1509" s="6">
        <v>2.229078769683838</v>
      </c>
      <c r="D1509" s="6">
        <v>-0.2529296875</v>
      </c>
      <c r="E1509" s="10">
        <v>48.312</v>
      </c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</row>
    <row r="1510">
      <c r="A1510" s="5" t="s">
        <v>1513</v>
      </c>
      <c r="B1510" s="6">
        <v>11700.6748046875</v>
      </c>
      <c r="C1510" s="6">
        <v>3.5152535438537598</v>
      </c>
      <c r="D1510" s="6">
        <v>-0.251953125</v>
      </c>
      <c r="E1510" s="10">
        <v>47.774</v>
      </c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</row>
    <row r="1511">
      <c r="A1511" s="5" t="s">
        <v>1514</v>
      </c>
      <c r="B1511" s="6">
        <v>11706.611328125</v>
      </c>
      <c r="C1511" s="6">
        <v>2.836946487426758</v>
      </c>
      <c r="D1511" s="6">
        <v>-0.251953125</v>
      </c>
      <c r="E1511" s="10">
        <v>48.312</v>
      </c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</row>
    <row r="1512">
      <c r="A1512" s="5" t="s">
        <v>1515</v>
      </c>
      <c r="B1512" s="6">
        <v>11718.2421875</v>
      </c>
      <c r="C1512" s="6">
        <v>2.663513422012329</v>
      </c>
      <c r="D1512" s="6">
        <v>-0.251953125</v>
      </c>
      <c r="E1512" s="10">
        <v>49.388</v>
      </c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</row>
    <row r="1513">
      <c r="A1513" s="5" t="s">
        <v>1516</v>
      </c>
      <c r="B1513" s="6">
        <v>11720.5498046875</v>
      </c>
      <c r="C1513" s="6">
        <v>2.3344075679779053</v>
      </c>
      <c r="D1513" s="6">
        <v>-0.2529296875</v>
      </c>
      <c r="E1513" s="10">
        <v>49.926</v>
      </c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</row>
    <row r="1514">
      <c r="A1514" s="5" t="s">
        <v>1517</v>
      </c>
      <c r="B1514" s="6">
        <v>11726.5537109375</v>
      </c>
      <c r="C1514" s="6">
        <v>3.5212244987487793</v>
      </c>
      <c r="D1514" s="6">
        <v>-0.251953125</v>
      </c>
      <c r="E1514" s="10">
        <v>50.464</v>
      </c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</row>
    <row r="1515">
      <c r="A1515" s="5" t="s">
        <v>1518</v>
      </c>
      <c r="B1515" s="6">
        <v>11732.3466796875</v>
      </c>
      <c r="C1515" s="6">
        <v>2.108823299407959</v>
      </c>
      <c r="D1515" s="6">
        <v>-0.2529296875</v>
      </c>
      <c r="E1515" s="10">
        <v>51.002</v>
      </c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</row>
    <row r="1516">
      <c r="A1516" s="5" t="s">
        <v>1519</v>
      </c>
      <c r="B1516" s="6">
        <v>11737.884765625</v>
      </c>
      <c r="C1516" s="6">
        <v>2.362236261367798</v>
      </c>
      <c r="D1516" s="6">
        <v>-0.251953125</v>
      </c>
      <c r="E1516" s="10">
        <v>50.464</v>
      </c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</row>
    <row r="1517">
      <c r="A1517" s="5" t="s">
        <v>1520</v>
      </c>
      <c r="B1517" s="6">
        <v>11743.7626953125</v>
      </c>
      <c r="C1517" s="6">
        <v>2.2516982555389404</v>
      </c>
      <c r="D1517" s="6">
        <v>-0.2529296875</v>
      </c>
      <c r="E1517" s="10">
        <v>52.616</v>
      </c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</row>
    <row r="1518">
      <c r="A1518" s="5" t="s">
        <v>1521</v>
      </c>
      <c r="B1518" s="6">
        <v>11749.7001953125</v>
      </c>
      <c r="C1518" s="6">
        <v>2.7995007038116455</v>
      </c>
      <c r="D1518" s="6">
        <v>-0.2529296875</v>
      </c>
      <c r="E1518" s="10">
        <v>52.616</v>
      </c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</row>
    <row r="1519">
      <c r="A1519" s="5" t="s">
        <v>1522</v>
      </c>
      <c r="B1519" s="6">
        <v>11755.59765625</v>
      </c>
      <c r="C1519" s="6">
        <v>3.5034759044647217</v>
      </c>
      <c r="D1519" s="6">
        <v>-0.251953125</v>
      </c>
      <c r="E1519" s="10">
        <v>52.616</v>
      </c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</row>
    <row r="1520">
      <c r="A1520" s="5" t="s">
        <v>1523</v>
      </c>
      <c r="B1520" s="6">
        <v>11761.4658203125</v>
      </c>
      <c r="C1520" s="6">
        <v>3.6060540676116943</v>
      </c>
      <c r="D1520" s="6">
        <v>-0.251953125</v>
      </c>
      <c r="E1520" s="10">
        <v>53.154</v>
      </c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</row>
    <row r="1521">
      <c r="A1521" s="5" t="s">
        <v>1524</v>
      </c>
      <c r="B1521" s="6">
        <v>11767.1728515625</v>
      </c>
      <c r="C1521" s="6">
        <v>2.056595802307129</v>
      </c>
      <c r="D1521" s="6">
        <v>-0.25390625</v>
      </c>
      <c r="E1521" s="10">
        <v>52.078</v>
      </c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</row>
    <row r="1522">
      <c r="A1522" s="5" t="s">
        <v>1525</v>
      </c>
      <c r="B1522" s="6">
        <v>11773.033203125</v>
      </c>
      <c r="C1522" s="6">
        <v>2.2312443256378174</v>
      </c>
      <c r="D1522" s="6">
        <v>-0.2529296875</v>
      </c>
      <c r="E1522" s="10">
        <v>52.078</v>
      </c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</row>
    <row r="1523">
      <c r="A1523" s="5" t="s">
        <v>1526</v>
      </c>
      <c r="B1523" s="6">
        <v>11784.96875</v>
      </c>
      <c r="C1523" s="6">
        <v>3.8169620037078857</v>
      </c>
      <c r="D1523" s="6">
        <v>-0.251953125</v>
      </c>
      <c r="E1523" s="10">
        <v>51.54</v>
      </c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</row>
    <row r="1524">
      <c r="A1524" s="5" t="s">
        <v>1527</v>
      </c>
      <c r="B1524" s="6">
        <v>11789.4873046875</v>
      </c>
      <c r="C1524" s="6">
        <v>5.648184451274574E-4</v>
      </c>
      <c r="D1524" s="6">
        <v>-0.2548828125</v>
      </c>
      <c r="E1524" s="10">
        <v>51.54</v>
      </c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</row>
    <row r="1525">
      <c r="A1525" s="5" t="s">
        <v>1528</v>
      </c>
      <c r="B1525" s="6">
        <v>11793.353515625</v>
      </c>
      <c r="C1525" s="6">
        <v>2.3173892498016357</v>
      </c>
      <c r="D1525" s="6">
        <v>-0.251953125</v>
      </c>
      <c r="E1525" s="10">
        <v>52.616</v>
      </c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</row>
    <row r="1526">
      <c r="A1526" s="5" t="s">
        <v>1529</v>
      </c>
      <c r="B1526" s="6">
        <v>11799.103515625</v>
      </c>
      <c r="C1526" s="6">
        <v>2.2109696865081787</v>
      </c>
      <c r="D1526" s="6">
        <v>-0.2529296875</v>
      </c>
      <c r="E1526" s="10">
        <v>52.078</v>
      </c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</row>
    <row r="1527">
      <c r="A1527" s="5" t="s">
        <v>1530</v>
      </c>
      <c r="B1527" s="6">
        <v>11805.2138671875</v>
      </c>
      <c r="C1527" s="6">
        <v>2.8170666694641113</v>
      </c>
      <c r="D1527" s="6">
        <v>-0.251953125</v>
      </c>
      <c r="E1527" s="10">
        <v>52.616</v>
      </c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</row>
    <row r="1528">
      <c r="A1528" s="5" t="s">
        <v>1531</v>
      </c>
      <c r="B1528" s="6">
        <v>11810.9560546875</v>
      </c>
      <c r="C1528" s="6">
        <v>2.7429685592651367</v>
      </c>
      <c r="D1528" s="6">
        <v>-0.251953125</v>
      </c>
      <c r="E1528" s="10">
        <v>52.078</v>
      </c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</row>
    <row r="1529">
      <c r="A1529" s="5" t="s">
        <v>1532</v>
      </c>
      <c r="B1529" s="6">
        <v>11816.8388671875</v>
      </c>
      <c r="C1529" s="6">
        <v>2.3917837142944336</v>
      </c>
      <c r="D1529" s="6">
        <v>-0.2529296875</v>
      </c>
      <c r="E1529" s="10">
        <v>52.616</v>
      </c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</row>
    <row r="1530">
      <c r="A1530" s="5" t="s">
        <v>1533</v>
      </c>
      <c r="B1530" s="6">
        <v>11822.6953125</v>
      </c>
      <c r="C1530" s="6">
        <v>3.533872127532959</v>
      </c>
      <c r="D1530" s="6">
        <v>-0.251953125</v>
      </c>
      <c r="E1530" s="10">
        <v>51.54</v>
      </c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</row>
    <row r="1531">
      <c r="A1531" s="5" t="s">
        <v>1534</v>
      </c>
      <c r="B1531" s="6">
        <v>11828.5078125</v>
      </c>
      <c r="C1531" s="6">
        <v>2.2339415550231934</v>
      </c>
      <c r="D1531" s="6">
        <v>-0.2529296875</v>
      </c>
      <c r="E1531" s="10">
        <v>51.54</v>
      </c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</row>
    <row r="1532">
      <c r="A1532" s="5" t="s">
        <v>1535</v>
      </c>
      <c r="B1532" s="6">
        <v>11834.341796875</v>
      </c>
      <c r="C1532" s="6">
        <v>2.4983184337615967</v>
      </c>
      <c r="D1532" s="6">
        <v>-0.251953125</v>
      </c>
      <c r="E1532" s="10">
        <v>50.464</v>
      </c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</row>
    <row r="1533">
      <c r="A1533" s="5" t="s">
        <v>1536</v>
      </c>
      <c r="B1533" s="6">
        <v>11846.21875</v>
      </c>
      <c r="C1533" s="6">
        <v>2.3206000328063965</v>
      </c>
      <c r="D1533" s="6">
        <v>-0.2529296875</v>
      </c>
      <c r="E1533" s="10">
        <v>50.464</v>
      </c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</row>
    <row r="1534">
      <c r="A1534" s="5" t="s">
        <v>1537</v>
      </c>
      <c r="B1534" s="6">
        <v>11851.4423828125</v>
      </c>
      <c r="C1534" s="6">
        <v>0.008421684615314007</v>
      </c>
      <c r="D1534" s="6">
        <v>-0.2568359375</v>
      </c>
      <c r="E1534" s="10">
        <v>49.926</v>
      </c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</row>
    <row r="1535">
      <c r="A1535" s="5" t="s">
        <v>1538</v>
      </c>
      <c r="B1535" s="6">
        <v>11854.6318359375</v>
      </c>
      <c r="C1535" s="6">
        <v>3.2224414348602295</v>
      </c>
      <c r="D1535" s="6">
        <v>-0.251953125</v>
      </c>
      <c r="E1535" s="10">
        <v>51.54</v>
      </c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</row>
    <row r="1536">
      <c r="A1536" s="5" t="s">
        <v>1539</v>
      </c>
      <c r="B1536" s="6">
        <v>11860.630859375</v>
      </c>
      <c r="C1536" s="6">
        <v>3.545271158218384</v>
      </c>
      <c r="D1536" s="6">
        <v>-0.251953125</v>
      </c>
      <c r="E1536" s="10">
        <v>49.926</v>
      </c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</row>
    <row r="1537">
      <c r="A1537" s="5" t="s">
        <v>1540</v>
      </c>
      <c r="B1537" s="6">
        <v>11866.4384765625</v>
      </c>
      <c r="C1537" s="6">
        <v>3.157946825027466</v>
      </c>
      <c r="D1537" s="6">
        <v>-0.2529296875</v>
      </c>
      <c r="E1537" s="10">
        <v>51.54</v>
      </c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</row>
    <row r="1538">
      <c r="A1538" s="5" t="s">
        <v>1541</v>
      </c>
      <c r="B1538" s="6">
        <v>11872.291015625</v>
      </c>
      <c r="C1538" s="6">
        <v>2.5577032566070557</v>
      </c>
      <c r="D1538" s="6">
        <v>-0.2529296875</v>
      </c>
      <c r="E1538" s="10">
        <v>52.078</v>
      </c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</row>
    <row r="1539">
      <c r="A1539" s="5" t="s">
        <v>1542</v>
      </c>
      <c r="B1539" s="6">
        <v>11877.98828125</v>
      </c>
      <c r="C1539" s="6">
        <v>1.797767996788025</v>
      </c>
      <c r="D1539" s="6">
        <v>-0.2529296875</v>
      </c>
      <c r="E1539" s="10">
        <v>51.54</v>
      </c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</row>
    <row r="1540">
      <c r="A1540" s="5" t="s">
        <v>1543</v>
      </c>
      <c r="B1540" s="6">
        <v>11889.681640625</v>
      </c>
      <c r="C1540" s="6">
        <v>2.2681002616882324</v>
      </c>
      <c r="D1540" s="6">
        <v>-0.2529296875</v>
      </c>
      <c r="E1540" s="10">
        <v>51.54</v>
      </c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</row>
    <row r="1541">
      <c r="A1541" s="5" t="s">
        <v>1544</v>
      </c>
      <c r="B1541" s="6">
        <v>11895.6328125</v>
      </c>
      <c r="C1541" s="6">
        <v>2.6439361572265625</v>
      </c>
      <c r="D1541" s="6">
        <v>-0.251953125</v>
      </c>
      <c r="E1541" s="10">
        <v>49.388</v>
      </c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</row>
    <row r="1542">
      <c r="A1542" s="5" t="s">
        <v>1545</v>
      </c>
      <c r="B1542" s="6">
        <v>11901.5849609375</v>
      </c>
      <c r="C1542" s="6">
        <v>3.6526846885681152</v>
      </c>
      <c r="D1542" s="6">
        <v>-0.251953125</v>
      </c>
      <c r="E1542" s="10">
        <v>50.464</v>
      </c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</row>
    <row r="1543">
      <c r="A1543" s="5" t="s">
        <v>1546</v>
      </c>
      <c r="B1543" s="6">
        <v>11913.3583984375</v>
      </c>
      <c r="C1543" s="6">
        <v>2.211188554763794</v>
      </c>
      <c r="D1543" s="6">
        <v>-0.2529296875</v>
      </c>
      <c r="E1543" s="10">
        <v>52.616</v>
      </c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</row>
    <row r="1544">
      <c r="A1544" s="5" t="s">
        <v>1547</v>
      </c>
      <c r="B1544" s="6">
        <v>11918.61328125</v>
      </c>
      <c r="C1544" s="6">
        <v>0.020547714084386826</v>
      </c>
      <c r="D1544" s="6">
        <v>-0.255859375</v>
      </c>
      <c r="E1544" s="10">
        <v>51.54</v>
      </c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</row>
    <row r="1545">
      <c r="A1545" s="5" t="s">
        <v>1548</v>
      </c>
      <c r="B1545" s="6">
        <v>11921.615234375</v>
      </c>
      <c r="C1545" s="6">
        <v>2.503512382507324</v>
      </c>
      <c r="D1545" s="6">
        <v>-0.2529296875</v>
      </c>
      <c r="E1545" s="10">
        <v>48.312</v>
      </c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</row>
    <row r="1546">
      <c r="A1546" s="5" t="s">
        <v>1549</v>
      </c>
      <c r="B1546" s="6">
        <v>11927.6435546875</v>
      </c>
      <c r="C1546" s="6">
        <v>3.822567939758301</v>
      </c>
      <c r="D1546" s="6">
        <v>-0.251953125</v>
      </c>
      <c r="E1546" s="10">
        <v>49.388</v>
      </c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</row>
    <row r="1547">
      <c r="A1547" s="5" t="s">
        <v>1550</v>
      </c>
      <c r="B1547" s="6">
        <v>11933.6552734375</v>
      </c>
      <c r="C1547" s="6">
        <v>3.300977945327759</v>
      </c>
      <c r="D1547" s="6">
        <v>-0.251953125</v>
      </c>
      <c r="E1547" s="10">
        <v>49.926</v>
      </c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</row>
    <row r="1548">
      <c r="A1548" s="5" t="s">
        <v>1551</v>
      </c>
      <c r="B1548" s="6">
        <v>11939.4150390625</v>
      </c>
      <c r="C1548" s="6">
        <v>3.396696090698242</v>
      </c>
      <c r="D1548" s="6">
        <v>-0.251953125</v>
      </c>
      <c r="E1548" s="10">
        <v>52.616</v>
      </c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</row>
    <row r="1549">
      <c r="A1549" s="5" t="s">
        <v>1552</v>
      </c>
      <c r="B1549" s="6">
        <v>11945.1630859375</v>
      </c>
      <c r="C1549" s="6">
        <v>2.2509984970092773</v>
      </c>
      <c r="D1549" s="6">
        <v>-0.2529296875</v>
      </c>
      <c r="E1549" s="10">
        <v>54.768</v>
      </c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</row>
    <row r="1550">
      <c r="A1550" s="5" t="s">
        <v>1553</v>
      </c>
      <c r="B1550" s="6">
        <v>11957.0703125</v>
      </c>
      <c r="C1550" s="6">
        <v>3.23050856590271</v>
      </c>
      <c r="D1550" s="6">
        <v>-0.251953125</v>
      </c>
      <c r="E1550" s="10">
        <v>53.692</v>
      </c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</row>
    <row r="1551">
      <c r="A1551" s="5" t="s">
        <v>1554</v>
      </c>
      <c r="B1551" s="6">
        <v>11962.96484375</v>
      </c>
      <c r="C1551" s="6">
        <v>3.8518576622009277</v>
      </c>
      <c r="D1551" s="6">
        <v>-0.2509765625</v>
      </c>
      <c r="E1551" s="10">
        <v>53.692</v>
      </c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</row>
    <row r="1552">
      <c r="A1552" s="5" t="s">
        <v>1555</v>
      </c>
      <c r="B1552" s="6">
        <v>11974.6611328125</v>
      </c>
      <c r="C1552" s="6">
        <v>2.3259189128875732</v>
      </c>
      <c r="D1552" s="6">
        <v>-0.2529296875</v>
      </c>
      <c r="E1552" s="10">
        <v>53.692</v>
      </c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</row>
    <row r="1553">
      <c r="A1553" s="5" t="s">
        <v>1556</v>
      </c>
      <c r="B1553" s="6">
        <v>11978.9267578125</v>
      </c>
      <c r="C1553" s="6">
        <v>0.009808934293687344</v>
      </c>
      <c r="D1553" s="6">
        <v>-0.255859375</v>
      </c>
      <c r="E1553" s="10">
        <v>53.154</v>
      </c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</row>
    <row r="1554">
      <c r="A1554" s="5" t="s">
        <v>1557</v>
      </c>
      <c r="B1554" s="6">
        <v>11982.802734375</v>
      </c>
      <c r="C1554" s="6">
        <v>2.381131172180176</v>
      </c>
      <c r="D1554" s="6">
        <v>-0.2529296875</v>
      </c>
      <c r="E1554" s="10">
        <v>52.616</v>
      </c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</row>
    <row r="1555">
      <c r="A1555" s="5" t="s">
        <v>1558</v>
      </c>
      <c r="B1555" s="6">
        <v>11988.8330078125</v>
      </c>
      <c r="C1555" s="6">
        <v>0.008117280900478363</v>
      </c>
      <c r="D1555" s="6">
        <v>-0.2548828125</v>
      </c>
      <c r="E1555" s="10">
        <v>52.616</v>
      </c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</row>
    <row r="1556">
      <c r="A1556" s="5" t="s">
        <v>1559</v>
      </c>
      <c r="B1556" s="6">
        <v>11991.4619140625</v>
      </c>
      <c r="C1556" s="6">
        <v>4.483339309692383</v>
      </c>
      <c r="D1556" s="6">
        <v>-0.2509765625</v>
      </c>
      <c r="E1556" s="10">
        <v>53.154</v>
      </c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</row>
    <row r="1557">
      <c r="A1557" s="5" t="s">
        <v>1560</v>
      </c>
      <c r="B1557" s="6">
        <v>11997.44921875</v>
      </c>
      <c r="C1557" s="6">
        <v>3.5397567749023438</v>
      </c>
      <c r="D1557" s="6">
        <v>-0.251953125</v>
      </c>
      <c r="E1557" s="10">
        <v>53.154</v>
      </c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</row>
    <row r="1558">
      <c r="A1558" s="5" t="s">
        <v>1561</v>
      </c>
      <c r="B1558" s="6">
        <v>12003.330078125</v>
      </c>
      <c r="C1558" s="6">
        <v>2.2718875408172607</v>
      </c>
      <c r="D1558" s="6">
        <v>-0.2529296875</v>
      </c>
      <c r="E1558" s="10">
        <v>53.692</v>
      </c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</row>
    <row r="1559">
      <c r="A1559" s="5" t="s">
        <v>1562</v>
      </c>
      <c r="B1559" s="6">
        <v>12009.037109375</v>
      </c>
      <c r="C1559" s="6">
        <v>3.7016093730926514</v>
      </c>
      <c r="D1559" s="6">
        <v>-0.251953125</v>
      </c>
      <c r="E1559" s="10">
        <v>54.23</v>
      </c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</row>
    <row r="1560">
      <c r="A1560" s="5" t="s">
        <v>1563</v>
      </c>
      <c r="B1560" s="6">
        <v>12014.87109375</v>
      </c>
      <c r="C1560" s="6">
        <v>3.3981101512908936</v>
      </c>
      <c r="D1560" s="6">
        <v>-0.251953125</v>
      </c>
      <c r="E1560" s="10">
        <v>53.692</v>
      </c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</row>
    <row r="1561">
      <c r="A1561" s="5" t="s">
        <v>1564</v>
      </c>
      <c r="B1561" s="6">
        <v>12020.927734375</v>
      </c>
      <c r="C1561" s="6">
        <v>2.8243157863616943</v>
      </c>
      <c r="D1561" s="6">
        <v>-0.2529296875</v>
      </c>
      <c r="E1561" s="10">
        <v>52.616</v>
      </c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</row>
    <row r="1562">
      <c r="A1562" s="5" t="s">
        <v>1565</v>
      </c>
      <c r="B1562" s="6">
        <v>12026.6298828125</v>
      </c>
      <c r="C1562" s="6">
        <v>2.665989875793457</v>
      </c>
      <c r="D1562" s="6">
        <v>-0.251953125</v>
      </c>
      <c r="E1562" s="10">
        <v>53.692</v>
      </c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</row>
    <row r="1563">
      <c r="A1563" s="5" t="s">
        <v>1566</v>
      </c>
      <c r="B1563" s="6">
        <v>12038.26953125</v>
      </c>
      <c r="C1563" s="6">
        <v>2.899932622909546</v>
      </c>
      <c r="D1563" s="6">
        <v>-0.251953125</v>
      </c>
      <c r="E1563" s="10">
        <v>52.078</v>
      </c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</row>
    <row r="1564">
      <c r="A1564" s="5" t="s">
        <v>1567</v>
      </c>
      <c r="B1564" s="6">
        <v>12044.1298828125</v>
      </c>
      <c r="C1564" s="6">
        <v>3.4644837379455566</v>
      </c>
      <c r="D1564" s="6">
        <v>-0.251953125</v>
      </c>
      <c r="E1564" s="10">
        <v>52.078</v>
      </c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</row>
    <row r="1565">
      <c r="A1565" s="5" t="s">
        <v>1568</v>
      </c>
      <c r="B1565" s="6">
        <v>12046.287109375</v>
      </c>
      <c r="C1565" s="6">
        <v>3.0141539573669434</v>
      </c>
      <c r="D1565" s="6">
        <v>-0.2529296875</v>
      </c>
      <c r="E1565" s="10">
        <v>51.54</v>
      </c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</row>
    <row r="1566">
      <c r="A1566" s="5" t="s">
        <v>1569</v>
      </c>
      <c r="B1566" s="6">
        <v>12052.53125</v>
      </c>
      <c r="C1566" s="6">
        <v>2.8135461807250977</v>
      </c>
      <c r="D1566" s="6">
        <v>-0.2529296875</v>
      </c>
      <c r="E1566" s="10">
        <v>51.54</v>
      </c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</row>
    <row r="1567">
      <c r="A1567" s="5" t="s">
        <v>1570</v>
      </c>
      <c r="B1567" s="6">
        <v>12058.505859375</v>
      </c>
      <c r="C1567" s="6">
        <v>2.5143187046051025</v>
      </c>
      <c r="D1567" s="6">
        <v>-0.251953125</v>
      </c>
      <c r="E1567" s="10">
        <v>51.54</v>
      </c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</row>
    <row r="1568">
      <c r="A1568" s="5" t="s">
        <v>1571</v>
      </c>
      <c r="B1568" s="6">
        <v>12064.23046875</v>
      </c>
      <c r="C1568" s="6">
        <v>2.368464231491089</v>
      </c>
      <c r="D1568" s="6">
        <v>-0.2529296875</v>
      </c>
      <c r="E1568" s="10">
        <v>52.078</v>
      </c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</row>
    <row r="1569">
      <c r="A1569" s="5" t="s">
        <v>1572</v>
      </c>
      <c r="B1569" s="6">
        <v>12070.25</v>
      </c>
      <c r="C1569" s="6">
        <v>3.116037607192993</v>
      </c>
      <c r="D1569" s="6">
        <v>-0.251953125</v>
      </c>
      <c r="E1569" s="10">
        <v>51.54</v>
      </c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</row>
    <row r="1570">
      <c r="A1570" s="5" t="s">
        <v>1573</v>
      </c>
      <c r="B1570" s="6">
        <v>12075.9931640625</v>
      </c>
      <c r="C1570" s="6">
        <v>3.136141538619995</v>
      </c>
      <c r="D1570" s="6">
        <v>-0.251953125</v>
      </c>
      <c r="E1570" s="10">
        <v>52.078</v>
      </c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</row>
    <row r="1571">
      <c r="A1571" s="5" t="s">
        <v>1574</v>
      </c>
      <c r="B1571" s="6">
        <v>12081.5966796875</v>
      </c>
      <c r="C1571" s="6">
        <v>3.593355417251587</v>
      </c>
      <c r="D1571" s="6">
        <v>-0.2509765625</v>
      </c>
      <c r="E1571" s="10">
        <v>51.54</v>
      </c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</row>
    <row r="1572">
      <c r="A1572" s="5" t="s">
        <v>1575</v>
      </c>
      <c r="B1572" s="6">
        <v>12105.015625</v>
      </c>
      <c r="C1572" s="6">
        <v>2.465467691421509</v>
      </c>
      <c r="D1572" s="6">
        <v>-0.2529296875</v>
      </c>
      <c r="E1572" s="10">
        <v>52.078</v>
      </c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</row>
    <row r="1573">
      <c r="A1573" s="5" t="s">
        <v>1576</v>
      </c>
      <c r="B1573" s="6">
        <v>12113.2802734375</v>
      </c>
      <c r="C1573" s="6">
        <v>0.013961243443191051</v>
      </c>
      <c r="D1573" s="6">
        <v>-0.2548828125</v>
      </c>
      <c r="E1573" s="10">
        <v>51.54</v>
      </c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</row>
    <row r="1574">
      <c r="A1574" s="5" t="s">
        <v>1577</v>
      </c>
      <c r="B1574" s="6">
        <v>12119.0849609375</v>
      </c>
      <c r="C1574" s="6">
        <v>2.476358413696289</v>
      </c>
      <c r="D1574" s="6">
        <v>-0.2529296875</v>
      </c>
      <c r="E1574" s="10">
        <v>50.464</v>
      </c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</row>
    <row r="1575">
      <c r="A1575" s="5" t="s">
        <v>1578</v>
      </c>
      <c r="B1575" s="6">
        <v>12125.0908203125</v>
      </c>
      <c r="C1575" s="6">
        <v>2.7559762001037598</v>
      </c>
      <c r="D1575" s="6">
        <v>-0.2529296875</v>
      </c>
      <c r="E1575" s="10">
        <v>51.54</v>
      </c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</row>
    <row r="1576">
      <c r="A1576" s="5" t="s">
        <v>1579</v>
      </c>
      <c r="B1576" s="6">
        <v>12131.107421875</v>
      </c>
      <c r="C1576" s="6">
        <v>2.355102300643921</v>
      </c>
      <c r="D1576" s="6">
        <v>-0.25390625</v>
      </c>
      <c r="E1576" s="10">
        <v>50.464</v>
      </c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</row>
    <row r="1577">
      <c r="A1577" s="5" t="s">
        <v>1580</v>
      </c>
      <c r="B1577" s="6">
        <v>12136.7353515625</v>
      </c>
      <c r="C1577" s="6">
        <v>2.1442084312438965</v>
      </c>
      <c r="D1577" s="6">
        <v>-0.2529296875</v>
      </c>
      <c r="E1577" s="10">
        <v>50.464</v>
      </c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</row>
    <row r="1578">
      <c r="A1578" s="5" t="s">
        <v>1581</v>
      </c>
      <c r="B1578" s="6">
        <v>12142.18359375</v>
      </c>
      <c r="C1578" s="6">
        <v>2.262752056121826</v>
      </c>
      <c r="D1578" s="6">
        <v>-0.2529296875</v>
      </c>
      <c r="E1578" s="10">
        <v>53.692</v>
      </c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</row>
    <row r="1579">
      <c r="A1579" s="5" t="s">
        <v>1582</v>
      </c>
      <c r="B1579" s="6">
        <v>12147.8134765625</v>
      </c>
      <c r="C1579" s="6">
        <v>2.8388044834136963</v>
      </c>
      <c r="D1579" s="6">
        <v>-0.25390625</v>
      </c>
      <c r="E1579" s="10">
        <v>51.54</v>
      </c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</row>
    <row r="1580">
      <c r="A1580" s="5" t="s">
        <v>1583</v>
      </c>
      <c r="B1580" s="6">
        <v>12153.4091796875</v>
      </c>
      <c r="C1580" s="6">
        <v>2.394217014312744</v>
      </c>
      <c r="D1580" s="6">
        <v>-0.2529296875</v>
      </c>
      <c r="E1580" s="10">
        <v>51.54</v>
      </c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</row>
    <row r="1581">
      <c r="A1581" s="5" t="s">
        <v>1584</v>
      </c>
      <c r="B1581" s="6">
        <v>12159.35546875</v>
      </c>
      <c r="C1581" s="6">
        <v>2.3894259929656982</v>
      </c>
      <c r="D1581" s="6">
        <v>-0.2529296875</v>
      </c>
      <c r="E1581" s="10">
        <v>50.464</v>
      </c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</row>
    <row r="1582">
      <c r="A1582" s="5" t="s">
        <v>1585</v>
      </c>
      <c r="B1582" s="6">
        <v>12165.2314453125</v>
      </c>
      <c r="C1582" s="6">
        <v>3.205458164215088</v>
      </c>
      <c r="D1582" s="6">
        <v>-0.2529296875</v>
      </c>
      <c r="E1582" s="10">
        <v>50.464</v>
      </c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</row>
    <row r="1583">
      <c r="A1583" s="5" t="s">
        <v>1586</v>
      </c>
      <c r="B1583" s="6">
        <v>12171.0380859375</v>
      </c>
      <c r="C1583" s="6">
        <v>3.396406650543213</v>
      </c>
      <c r="D1583" s="6">
        <v>-0.251953125</v>
      </c>
      <c r="E1583" s="10">
        <v>49.388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</row>
    <row r="1584">
      <c r="A1584" s="5" t="s">
        <v>1587</v>
      </c>
      <c r="B1584" s="6">
        <v>12176.7763671875</v>
      </c>
      <c r="C1584" s="6">
        <v>0.025432409718632698</v>
      </c>
      <c r="D1584" s="6">
        <v>-0.2568359375</v>
      </c>
      <c r="E1584" s="10">
        <v>51.54</v>
      </c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</row>
    <row r="1585">
      <c r="A1585" s="5" t="s">
        <v>1588</v>
      </c>
      <c r="B1585" s="6">
        <v>12179.3046875</v>
      </c>
      <c r="C1585" s="6">
        <v>2.5254271030426025</v>
      </c>
      <c r="D1585" s="6">
        <v>-0.2529296875</v>
      </c>
      <c r="E1585" s="10">
        <v>52.078</v>
      </c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</row>
    <row r="1586">
      <c r="A1586" s="5" t="s">
        <v>1589</v>
      </c>
      <c r="B1586" s="6">
        <v>12185.212890625</v>
      </c>
      <c r="C1586" s="6">
        <v>2.275111198425293</v>
      </c>
      <c r="D1586" s="6">
        <v>-0.2529296875</v>
      </c>
      <c r="E1586" s="10">
        <v>52.078</v>
      </c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</row>
    <row r="1587">
      <c r="A1587" s="5" t="s">
        <v>1590</v>
      </c>
      <c r="B1587" s="6">
        <v>12188.58203125</v>
      </c>
      <c r="C1587" s="6">
        <v>3.1397294998168945</v>
      </c>
      <c r="D1587" s="6">
        <v>-0.251953125</v>
      </c>
      <c r="E1587" s="10">
        <v>51.54</v>
      </c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</row>
    <row r="1588">
      <c r="A1588" s="5" t="s">
        <v>1591</v>
      </c>
      <c r="B1588" s="6">
        <v>12194.6123046875</v>
      </c>
      <c r="C1588" s="6">
        <v>1.950995683670044</v>
      </c>
      <c r="D1588" s="6">
        <v>-0.2529296875</v>
      </c>
      <c r="E1588" s="10">
        <v>52.078</v>
      </c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</row>
    <row r="1589">
      <c r="A1589" s="5" t="s">
        <v>1592</v>
      </c>
      <c r="B1589" s="6">
        <v>12200.2587890625</v>
      </c>
      <c r="C1589" s="6">
        <v>2.079399824142456</v>
      </c>
      <c r="D1589" s="6">
        <v>-0.2529296875</v>
      </c>
      <c r="E1589" s="10">
        <v>53.692</v>
      </c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</row>
    <row r="1590">
      <c r="A1590" s="5" t="s">
        <v>1593</v>
      </c>
      <c r="B1590" s="6">
        <v>12205.9814453125</v>
      </c>
      <c r="C1590" s="6">
        <v>3.5569710731506348</v>
      </c>
      <c r="D1590" s="6">
        <v>-0.2529296875</v>
      </c>
      <c r="E1590" s="10">
        <v>54.768</v>
      </c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</row>
    <row r="1591">
      <c r="A1591" s="5" t="s">
        <v>1594</v>
      </c>
      <c r="B1591" s="6">
        <v>12217.3408203125</v>
      </c>
      <c r="C1591" s="6">
        <v>2.24495005607605</v>
      </c>
      <c r="D1591" s="6">
        <v>-0.2529296875</v>
      </c>
      <c r="E1591" s="10">
        <v>54.23</v>
      </c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</row>
    <row r="1592">
      <c r="A1592" s="5" t="s">
        <v>1595</v>
      </c>
      <c r="B1592" s="6">
        <v>12222.8486328125</v>
      </c>
      <c r="C1592" s="6">
        <v>3.6269023418426514</v>
      </c>
      <c r="D1592" s="6">
        <v>-0.2509765625</v>
      </c>
      <c r="E1592" s="10">
        <v>52.616</v>
      </c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</row>
    <row r="1593">
      <c r="A1593" s="5" t="s">
        <v>1596</v>
      </c>
      <c r="B1593" s="6">
        <v>12228.5810546875</v>
      </c>
      <c r="C1593" s="6">
        <v>2.4173152446746826</v>
      </c>
      <c r="D1593" s="6">
        <v>-0.2529296875</v>
      </c>
      <c r="E1593" s="10">
        <v>53.154</v>
      </c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</row>
    <row r="1594">
      <c r="A1594" s="5" t="s">
        <v>1597</v>
      </c>
      <c r="B1594" s="6">
        <v>12234.3037109375</v>
      </c>
      <c r="C1594" s="6">
        <v>2.8959221839904785</v>
      </c>
      <c r="D1594" s="6">
        <v>-0.251953125</v>
      </c>
      <c r="E1594" s="10">
        <v>53.692</v>
      </c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</row>
    <row r="1595">
      <c r="A1595" s="5" t="s">
        <v>1598</v>
      </c>
      <c r="B1595" s="6">
        <v>12239.908203125</v>
      </c>
      <c r="C1595" s="6">
        <v>1.7134957313537598</v>
      </c>
      <c r="D1595" s="6">
        <v>-0.2529296875</v>
      </c>
      <c r="E1595" s="10">
        <v>53.154</v>
      </c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</row>
    <row r="1596">
      <c r="A1596" s="5" t="s">
        <v>1599</v>
      </c>
      <c r="B1596" s="6">
        <v>12245.5927734375</v>
      </c>
      <c r="C1596" s="6">
        <v>3.716060161590576</v>
      </c>
      <c r="D1596" s="6">
        <v>-0.251953125</v>
      </c>
      <c r="E1596" s="10">
        <v>52.616</v>
      </c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</row>
    <row r="1597">
      <c r="A1597" s="5" t="s">
        <v>1600</v>
      </c>
      <c r="B1597" s="6">
        <v>12251.2880859375</v>
      </c>
      <c r="C1597" s="6">
        <v>2.4998157024383545</v>
      </c>
      <c r="D1597" s="6">
        <v>-0.2529296875</v>
      </c>
      <c r="E1597" s="10">
        <v>52.078</v>
      </c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</row>
    <row r="1598">
      <c r="A1598" s="5" t="s">
        <v>1601</v>
      </c>
      <c r="B1598" s="6">
        <v>12257.197265625</v>
      </c>
      <c r="C1598" s="6">
        <v>3.5960171222686768</v>
      </c>
      <c r="D1598" s="6">
        <v>-0.2509765625</v>
      </c>
      <c r="E1598" s="10">
        <v>52.616</v>
      </c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</row>
    <row r="1599">
      <c r="A1599" s="5" t="s">
        <v>1602</v>
      </c>
      <c r="B1599" s="6">
        <v>12262.921875</v>
      </c>
      <c r="C1599" s="6">
        <v>1.8470178842544556</v>
      </c>
      <c r="D1599" s="6">
        <v>-0.25390625</v>
      </c>
      <c r="E1599" s="10">
        <v>53.692</v>
      </c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</row>
    <row r="1600">
      <c r="A1600" s="5" t="s">
        <v>1603</v>
      </c>
      <c r="B1600" s="6">
        <v>12268.603515625</v>
      </c>
      <c r="C1600" s="6">
        <v>2.269207239151001</v>
      </c>
      <c r="D1600" s="6">
        <v>-0.2529296875</v>
      </c>
      <c r="E1600" s="10">
        <v>55.844</v>
      </c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</row>
    <row r="1601">
      <c r="A1601" s="5" t="s">
        <v>1604</v>
      </c>
      <c r="B1601" s="6">
        <v>12273.9345703125</v>
      </c>
      <c r="C1601" s="6">
        <v>3.037482738494873</v>
      </c>
      <c r="D1601" s="6">
        <v>-0.2529296875</v>
      </c>
      <c r="E1601" s="10">
        <v>55.844</v>
      </c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</row>
    <row r="1602">
      <c r="A1602" s="5" t="s">
        <v>1605</v>
      </c>
      <c r="B1602" s="6">
        <v>12279.541015625</v>
      </c>
      <c r="C1602" s="6">
        <v>3.535853624343872</v>
      </c>
      <c r="D1602" s="6">
        <v>-0.251953125</v>
      </c>
      <c r="E1602" s="10">
        <v>55.306</v>
      </c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</row>
    <row r="1603">
      <c r="A1603" s="5" t="s">
        <v>1606</v>
      </c>
      <c r="B1603" s="6">
        <v>12285.2490234375</v>
      </c>
      <c r="C1603" s="6">
        <v>2.954758644104004</v>
      </c>
      <c r="D1603" s="6">
        <v>-0.251953125</v>
      </c>
      <c r="E1603" s="10">
        <v>54.768</v>
      </c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</row>
    <row r="1604">
      <c r="A1604" s="5" t="s">
        <v>1607</v>
      </c>
      <c r="B1604" s="6">
        <v>12296.7001953125</v>
      </c>
      <c r="C1604" s="6">
        <v>2.0349717140197754</v>
      </c>
      <c r="D1604" s="6">
        <v>-0.2529296875</v>
      </c>
      <c r="E1604" s="10">
        <v>54.768</v>
      </c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</row>
    <row r="1605">
      <c r="A1605" s="5" t="s">
        <v>1608</v>
      </c>
      <c r="B1605" s="6">
        <v>12302.3798828125</v>
      </c>
      <c r="C1605" s="6">
        <v>2.005586624145508</v>
      </c>
      <c r="D1605" s="6">
        <v>-0.2529296875</v>
      </c>
      <c r="E1605" s="10">
        <v>56.382</v>
      </c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</row>
    <row r="1606">
      <c r="A1606" s="5" t="s">
        <v>1609</v>
      </c>
      <c r="B1606" s="6">
        <v>12308.076171875</v>
      </c>
      <c r="C1606" s="6">
        <v>2.115793228149414</v>
      </c>
      <c r="D1606" s="6">
        <v>-0.2529296875</v>
      </c>
      <c r="E1606" s="10">
        <v>54.23</v>
      </c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</row>
    <row r="1607">
      <c r="A1607" s="5" t="s">
        <v>1610</v>
      </c>
      <c r="B1607" s="6">
        <v>12316.0693359375</v>
      </c>
      <c r="C1607" s="6">
        <v>3.973613739013672</v>
      </c>
      <c r="D1607" s="6">
        <v>-0.251953125</v>
      </c>
      <c r="E1607" s="10">
        <v>53.154</v>
      </c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</row>
    <row r="1608">
      <c r="A1608" s="5" t="s">
        <v>1611</v>
      </c>
      <c r="B1608" s="6">
        <v>12322.0146484375</v>
      </c>
      <c r="C1608" s="6">
        <v>3.208714485168457</v>
      </c>
      <c r="D1608" s="6">
        <v>-0.251953125</v>
      </c>
      <c r="E1608" s="10">
        <v>53.692</v>
      </c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</row>
    <row r="1609">
      <c r="A1609" s="5" t="s">
        <v>1612</v>
      </c>
      <c r="B1609" s="6">
        <v>12327.5087890625</v>
      </c>
      <c r="C1609" s="6">
        <v>1.5881905555725098</v>
      </c>
      <c r="D1609" s="6">
        <v>-0.25390625</v>
      </c>
      <c r="E1609" s="10">
        <v>54.768</v>
      </c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</row>
    <row r="1610">
      <c r="A1610" s="5" t="s">
        <v>1613</v>
      </c>
      <c r="B1610" s="6">
        <v>12338.8388671875</v>
      </c>
      <c r="C1610" s="6">
        <v>2.7574081420898438</v>
      </c>
      <c r="D1610" s="6">
        <v>-0.251953125</v>
      </c>
      <c r="E1610" s="10">
        <v>54.768</v>
      </c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</row>
    <row r="1611">
      <c r="A1611" s="5" t="s">
        <v>1614</v>
      </c>
      <c r="B1611" s="6">
        <v>12344.30078125</v>
      </c>
      <c r="C1611" s="6">
        <v>3.0853495597839355</v>
      </c>
      <c r="D1611" s="6">
        <v>-0.251953125</v>
      </c>
      <c r="E1611" s="10">
        <v>53.692</v>
      </c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</row>
    <row r="1612">
      <c r="A1612" s="5" t="s">
        <v>1615</v>
      </c>
      <c r="B1612" s="6">
        <v>12349.7802734375</v>
      </c>
      <c r="C1612" s="6">
        <v>2.4163925647735596</v>
      </c>
      <c r="D1612" s="6">
        <v>-0.2529296875</v>
      </c>
      <c r="E1612" s="10">
        <v>53.692</v>
      </c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</row>
    <row r="1613">
      <c r="A1613" s="5" t="s">
        <v>1616</v>
      </c>
      <c r="B1613" s="6">
        <v>12358.1494140625</v>
      </c>
      <c r="C1613" s="6">
        <v>2.3456833362579346</v>
      </c>
      <c r="D1613" s="6">
        <v>-0.251953125</v>
      </c>
      <c r="E1613" s="10">
        <v>54.23</v>
      </c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</row>
    <row r="1614">
      <c r="A1614" s="5" t="s">
        <v>1617</v>
      </c>
      <c r="B1614" s="6">
        <v>12364.080078125</v>
      </c>
      <c r="C1614" s="6">
        <v>3.0168509483337402</v>
      </c>
      <c r="D1614" s="6">
        <v>-0.2529296875</v>
      </c>
      <c r="E1614" s="10">
        <v>53.154</v>
      </c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</row>
    <row r="1615">
      <c r="A1615" s="5" t="s">
        <v>1618</v>
      </c>
      <c r="B1615" s="6">
        <v>12366.732421875</v>
      </c>
      <c r="C1615" s="6">
        <v>0.031477559357881546</v>
      </c>
      <c r="D1615" s="6">
        <v>-0.2568359375</v>
      </c>
      <c r="E1615" s="10">
        <v>54.768</v>
      </c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</row>
    <row r="1616">
      <c r="A1616" s="5" t="s">
        <v>1619</v>
      </c>
      <c r="B1616" s="6">
        <v>12372.4599609375</v>
      </c>
      <c r="C1616" s="6">
        <v>3.5871317386627197</v>
      </c>
      <c r="D1616" s="6">
        <v>-0.251953125</v>
      </c>
      <c r="E1616" s="10">
        <v>54.23</v>
      </c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</row>
    <row r="1617">
      <c r="A1617" s="5" t="s">
        <v>1620</v>
      </c>
      <c r="B1617" s="6">
        <v>12377.8408203125</v>
      </c>
      <c r="C1617" s="6">
        <v>0.013715209439396858</v>
      </c>
      <c r="D1617" s="6">
        <v>-0.255859375</v>
      </c>
      <c r="E1617" s="10">
        <v>53.154</v>
      </c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</row>
    <row r="1618">
      <c r="A1618" s="5" t="s">
        <v>1621</v>
      </c>
      <c r="B1618" s="6">
        <v>12380.72265625</v>
      </c>
      <c r="C1618" s="6">
        <v>2.199040174484253</v>
      </c>
      <c r="D1618" s="6">
        <v>-0.2529296875</v>
      </c>
      <c r="E1618" s="10">
        <v>52.616</v>
      </c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</row>
    <row r="1619">
      <c r="A1619" s="5" t="s">
        <v>1622</v>
      </c>
      <c r="B1619" s="6">
        <v>12386.615234375</v>
      </c>
      <c r="C1619" s="6">
        <v>3.0585274696350098</v>
      </c>
      <c r="D1619" s="6">
        <v>-0.251953125</v>
      </c>
      <c r="E1619" s="10">
        <v>51.54</v>
      </c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</row>
    <row r="1620">
      <c r="A1620" s="5" t="s">
        <v>1623</v>
      </c>
      <c r="B1620" s="6">
        <v>12392.234375</v>
      </c>
      <c r="C1620" s="6">
        <v>3.399989128112793</v>
      </c>
      <c r="D1620" s="6">
        <v>-0.251953125</v>
      </c>
      <c r="E1620" s="10">
        <v>53.692</v>
      </c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</row>
    <row r="1621">
      <c r="A1621" s="5" t="s">
        <v>1624</v>
      </c>
      <c r="B1621" s="6">
        <v>12397.6015625</v>
      </c>
      <c r="C1621" s="6">
        <v>3.1443488597869873</v>
      </c>
      <c r="D1621" s="6">
        <v>-0.251953125</v>
      </c>
      <c r="E1621" s="10">
        <v>54.768</v>
      </c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</row>
    <row r="1622">
      <c r="A1622" s="5" t="s">
        <v>1625</v>
      </c>
      <c r="B1622" s="6">
        <v>12403.2431640625</v>
      </c>
      <c r="C1622" s="6">
        <v>2.480849027633667</v>
      </c>
      <c r="D1622" s="6">
        <v>-0.2529296875</v>
      </c>
      <c r="E1622" s="10">
        <v>55.306</v>
      </c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</row>
    <row r="1623">
      <c r="A1623" s="5" t="s">
        <v>1626</v>
      </c>
      <c r="B1623" s="6">
        <v>12409.068359375</v>
      </c>
      <c r="C1623" s="6">
        <v>1.9443775415420532</v>
      </c>
      <c r="D1623" s="6">
        <v>-0.2529296875</v>
      </c>
      <c r="E1623" s="10">
        <v>53.692</v>
      </c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</row>
    <row r="1624">
      <c r="A1624" s="5" t="s">
        <v>1627</v>
      </c>
      <c r="B1624" s="6">
        <v>12411.8359375</v>
      </c>
      <c r="C1624" s="6">
        <v>0.012850283645093441</v>
      </c>
      <c r="D1624" s="6">
        <v>-0.255859375</v>
      </c>
      <c r="E1624" s="10">
        <v>53.692</v>
      </c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</row>
    <row r="1625">
      <c r="A1625" s="5" t="s">
        <v>1628</v>
      </c>
      <c r="B1625" s="6">
        <v>12423.2099609375</v>
      </c>
      <c r="C1625" s="6">
        <v>3.9093873500823975</v>
      </c>
      <c r="D1625" s="6">
        <v>-0.251953125</v>
      </c>
      <c r="E1625" s="10">
        <v>52.616</v>
      </c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</row>
    <row r="1626">
      <c r="A1626" s="5" t="s">
        <v>1629</v>
      </c>
      <c r="B1626" s="6">
        <v>12431.52734375</v>
      </c>
      <c r="C1626" s="6">
        <v>2.1609671115875244</v>
      </c>
      <c r="D1626" s="6">
        <v>-0.2529296875</v>
      </c>
      <c r="E1626" s="10">
        <v>52.078</v>
      </c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</row>
    <row r="1627">
      <c r="A1627" s="5" t="s">
        <v>1630</v>
      </c>
      <c r="B1627" s="6">
        <v>12437.5732421875</v>
      </c>
      <c r="C1627" s="6">
        <v>4.163885593414307</v>
      </c>
      <c r="D1627" s="6">
        <v>-0.2509765625</v>
      </c>
      <c r="E1627" s="10">
        <v>52.616</v>
      </c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</row>
    <row r="1628">
      <c r="A1628" s="5" t="s">
        <v>1631</v>
      </c>
      <c r="B1628" s="6">
        <v>12441.3798828125</v>
      </c>
      <c r="C1628" s="6">
        <v>0.015036440454423428</v>
      </c>
      <c r="D1628" s="6">
        <v>-0.2548828125</v>
      </c>
      <c r="E1628" s="10">
        <v>52.616</v>
      </c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</row>
    <row r="1629">
      <c r="A1629" s="5" t="s">
        <v>1632</v>
      </c>
      <c r="B1629" s="6">
        <v>12445.9833984375</v>
      </c>
      <c r="C1629" s="6">
        <v>1.7535576820373535</v>
      </c>
      <c r="D1629" s="6">
        <v>-0.2529296875</v>
      </c>
      <c r="E1629" s="10">
        <v>52.616</v>
      </c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</row>
    <row r="1630">
      <c r="A1630" s="5" t="s">
        <v>1633</v>
      </c>
      <c r="B1630" s="6">
        <v>12457.513671875</v>
      </c>
      <c r="C1630" s="6">
        <v>3.632523775100708</v>
      </c>
      <c r="D1630" s="6">
        <v>-0.2509765625</v>
      </c>
      <c r="E1630" s="10">
        <v>54.23</v>
      </c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</row>
    <row r="1631">
      <c r="A1631" s="5" t="s">
        <v>1634</v>
      </c>
      <c r="B1631" s="6">
        <v>12463.3359375</v>
      </c>
      <c r="C1631" s="6">
        <v>3.432703733444214</v>
      </c>
      <c r="D1631" s="6">
        <v>-0.251953125</v>
      </c>
      <c r="E1631" s="10">
        <v>54.23</v>
      </c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</row>
    <row r="1632">
      <c r="A1632" s="5" t="s">
        <v>1635</v>
      </c>
      <c r="B1632" s="6">
        <v>12469.3173828125</v>
      </c>
      <c r="C1632" s="6">
        <v>2.397810935974121</v>
      </c>
      <c r="D1632" s="6">
        <v>-0.2529296875</v>
      </c>
      <c r="E1632" s="10">
        <v>53.692</v>
      </c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</row>
    <row r="1633">
      <c r="A1633" s="5" t="s">
        <v>1636</v>
      </c>
      <c r="B1633" s="6">
        <v>12475.3837890625</v>
      </c>
      <c r="C1633" s="6">
        <v>2.28887939453125</v>
      </c>
      <c r="D1633" s="6">
        <v>-0.2529296875</v>
      </c>
      <c r="E1633" s="10">
        <v>53.154</v>
      </c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</row>
    <row r="1634">
      <c r="A1634" s="5" t="s">
        <v>1637</v>
      </c>
      <c r="B1634" s="6">
        <v>12490.142578125</v>
      </c>
      <c r="C1634" s="6">
        <v>3.2697372436523438</v>
      </c>
      <c r="D1634" s="6">
        <v>-0.251953125</v>
      </c>
      <c r="E1634" s="10">
        <v>51.54</v>
      </c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</row>
    <row r="1635">
      <c r="A1635" s="5" t="s">
        <v>1638</v>
      </c>
      <c r="B1635" s="6">
        <v>12493.53125</v>
      </c>
      <c r="C1635" s="6">
        <v>0.010455279611051083</v>
      </c>
      <c r="D1635" s="6">
        <v>-0.255859375</v>
      </c>
      <c r="E1635" s="10">
        <v>51.002</v>
      </c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</row>
    <row r="1636">
      <c r="A1636" s="5" t="s">
        <v>1639</v>
      </c>
      <c r="B1636" s="6">
        <v>12498.6318359375</v>
      </c>
      <c r="C1636" s="6">
        <v>2.6558682918548584</v>
      </c>
      <c r="D1636" s="6">
        <v>-0.2529296875</v>
      </c>
      <c r="E1636" s="10">
        <v>51.54</v>
      </c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</row>
    <row r="1637">
      <c r="A1637" s="5" t="s">
        <v>1640</v>
      </c>
      <c r="B1637" s="6">
        <v>12504.6328125</v>
      </c>
      <c r="C1637" s="6">
        <v>3.646833896636963</v>
      </c>
      <c r="D1637" s="6">
        <v>-0.2509765625</v>
      </c>
      <c r="E1637" s="10">
        <v>51.002</v>
      </c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</row>
    <row r="1638">
      <c r="A1638" s="5" t="s">
        <v>1641</v>
      </c>
      <c r="B1638" s="6">
        <v>12513.3671875</v>
      </c>
      <c r="C1638" s="6">
        <v>3.2656068801879883</v>
      </c>
      <c r="D1638" s="6">
        <v>-0.251953125</v>
      </c>
      <c r="E1638" s="10">
        <v>54.23</v>
      </c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</row>
    <row r="1639">
      <c r="A1639" s="5" t="s">
        <v>1642</v>
      </c>
      <c r="B1639" s="6">
        <v>12519.2080078125</v>
      </c>
      <c r="C1639" s="6">
        <v>3.4368834495544434</v>
      </c>
      <c r="D1639" s="6">
        <v>-0.251953125</v>
      </c>
      <c r="E1639" s="10">
        <v>54.768</v>
      </c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</row>
    <row r="1640">
      <c r="A1640" s="5" t="s">
        <v>1643</v>
      </c>
      <c r="B1640" s="6">
        <v>12524.779296875</v>
      </c>
      <c r="C1640" s="6">
        <v>3.0109267234802246</v>
      </c>
      <c r="D1640" s="6">
        <v>-0.2529296875</v>
      </c>
      <c r="E1640" s="10">
        <v>55.306</v>
      </c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</row>
    <row r="1641">
      <c r="A1641" s="5" t="s">
        <v>1644</v>
      </c>
      <c r="B1641" s="6">
        <v>12539.0595703125</v>
      </c>
      <c r="C1641" s="6">
        <v>3.3567488193511963</v>
      </c>
      <c r="D1641" s="6">
        <v>-0.251953125</v>
      </c>
      <c r="E1641" s="10">
        <v>53.692</v>
      </c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</row>
    <row r="1642">
      <c r="A1642" s="5" t="s">
        <v>1645</v>
      </c>
      <c r="B1642" s="6">
        <v>12553.7109375</v>
      </c>
      <c r="C1642" s="6">
        <v>2.9029338359832764</v>
      </c>
      <c r="D1642" s="6">
        <v>-0.2529296875</v>
      </c>
      <c r="E1642" s="10">
        <v>53.154</v>
      </c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</row>
    <row r="1643">
      <c r="A1643" s="5" t="s">
        <v>1646</v>
      </c>
      <c r="B1643" s="6">
        <v>12561.9501953125</v>
      </c>
      <c r="C1643" s="6">
        <v>4.072299957275391</v>
      </c>
      <c r="D1643" s="6">
        <v>-0.2509765625</v>
      </c>
      <c r="E1643" s="10">
        <v>52.616</v>
      </c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</row>
    <row r="1644">
      <c r="A1644" s="5" t="s">
        <v>1647</v>
      </c>
      <c r="B1644" s="6">
        <v>12567.837890625</v>
      </c>
      <c r="C1644" s="6">
        <v>2.7313730716705322</v>
      </c>
      <c r="D1644" s="6">
        <v>-0.2529296875</v>
      </c>
      <c r="E1644" s="10">
        <v>53.692</v>
      </c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</row>
    <row r="1645">
      <c r="A1645" s="5" t="s">
        <v>1648</v>
      </c>
      <c r="B1645" s="6">
        <v>12573.3974609375</v>
      </c>
      <c r="C1645" s="6">
        <v>1.9383018016815186</v>
      </c>
      <c r="D1645" s="6">
        <v>-0.2548828125</v>
      </c>
      <c r="E1645" s="10">
        <v>53.692</v>
      </c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</row>
    <row r="1646">
      <c r="A1646" s="5" t="s">
        <v>1649</v>
      </c>
      <c r="B1646" s="6">
        <v>12579.0078125</v>
      </c>
      <c r="C1646" s="6">
        <v>2.162003993988037</v>
      </c>
      <c r="D1646" s="6">
        <v>-0.2529296875</v>
      </c>
      <c r="E1646" s="10">
        <v>54.768</v>
      </c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</row>
    <row r="1647">
      <c r="A1647" s="5" t="s">
        <v>1650</v>
      </c>
      <c r="B1647" s="6">
        <v>12584.8017578125</v>
      </c>
      <c r="C1647" s="6">
        <v>1.9173355102539062</v>
      </c>
      <c r="D1647" s="6">
        <v>-0.25390625</v>
      </c>
      <c r="E1647" s="10">
        <v>54.768</v>
      </c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</row>
    <row r="1648">
      <c r="A1648" s="5" t="s">
        <v>1651</v>
      </c>
      <c r="B1648" s="6">
        <v>12590.6591796875</v>
      </c>
      <c r="C1648" s="6">
        <v>3.2369606494903564</v>
      </c>
      <c r="D1648" s="6">
        <v>-0.251953125</v>
      </c>
      <c r="E1648" s="10">
        <v>53.692</v>
      </c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</row>
    <row r="1649">
      <c r="A1649" s="5" t="s">
        <v>1652</v>
      </c>
      <c r="B1649" s="6">
        <v>12594.806640625</v>
      </c>
      <c r="C1649" s="6">
        <v>0.017105109989643097</v>
      </c>
      <c r="D1649" s="6">
        <v>-0.255859375</v>
      </c>
      <c r="E1649" s="10">
        <v>53.154</v>
      </c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</row>
    <row r="1650">
      <c r="A1650" s="5" t="s">
        <v>1653</v>
      </c>
      <c r="B1650" s="6">
        <v>12599.072265625</v>
      </c>
      <c r="C1650" s="6">
        <v>2.3834474086761475</v>
      </c>
      <c r="D1650" s="6">
        <v>-0.251953125</v>
      </c>
      <c r="E1650" s="10">
        <v>53.692</v>
      </c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</row>
    <row r="1651">
      <c r="A1651" s="5" t="s">
        <v>1654</v>
      </c>
      <c r="B1651" s="6">
        <v>12604.8798828125</v>
      </c>
      <c r="C1651" s="6">
        <v>2.2866389751434326</v>
      </c>
      <c r="D1651" s="6">
        <v>-0.251953125</v>
      </c>
      <c r="E1651" s="10">
        <v>52.616</v>
      </c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</row>
    <row r="1652">
      <c r="A1652" s="5" t="s">
        <v>1655</v>
      </c>
      <c r="B1652" s="6">
        <v>12607.607421875</v>
      </c>
      <c r="C1652" s="6">
        <v>0.004795075859874487</v>
      </c>
      <c r="D1652" s="6">
        <v>-0.2568359375</v>
      </c>
      <c r="E1652" s="10">
        <v>53.154</v>
      </c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</row>
    <row r="1653">
      <c r="A1653" s="5" t="s">
        <v>1656</v>
      </c>
      <c r="B1653" s="6">
        <v>12613.3759765625</v>
      </c>
      <c r="C1653" s="6">
        <v>3.1931204795837402</v>
      </c>
      <c r="D1653" s="6">
        <v>-0.251953125</v>
      </c>
      <c r="E1653" s="10">
        <v>52.616</v>
      </c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</row>
    <row r="1654">
      <c r="A1654" s="5" t="s">
        <v>1657</v>
      </c>
      <c r="B1654" s="6">
        <v>12621.9609375</v>
      </c>
      <c r="C1654" s="6">
        <v>3.802408456802368</v>
      </c>
      <c r="D1654" s="6">
        <v>-0.2509765625</v>
      </c>
      <c r="E1654" s="10">
        <v>52.616</v>
      </c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</row>
    <row r="1655">
      <c r="A1655" s="5" t="s">
        <v>1658</v>
      </c>
      <c r="B1655" s="6">
        <v>12627.9208984375</v>
      </c>
      <c r="C1655" s="6">
        <v>2.619603395462036</v>
      </c>
      <c r="D1655" s="6">
        <v>-0.251953125</v>
      </c>
      <c r="E1655" s="10">
        <v>53.154</v>
      </c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>
      <c r="A1656" s="5" t="s">
        <v>1659</v>
      </c>
      <c r="B1656" s="6">
        <v>12633.740234375</v>
      </c>
      <c r="C1656" s="6">
        <v>2.2916204929351807</v>
      </c>
      <c r="D1656" s="6">
        <v>-0.2529296875</v>
      </c>
      <c r="E1656" s="10">
        <v>53.692</v>
      </c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</row>
    <row r="1657">
      <c r="A1657" s="5" t="s">
        <v>1660</v>
      </c>
      <c r="B1657" s="6">
        <v>12639.59375</v>
      </c>
      <c r="C1657" s="6">
        <v>2.2569167613983154</v>
      </c>
      <c r="D1657" s="6">
        <v>-0.2529296875</v>
      </c>
      <c r="E1657" s="10">
        <v>54.768</v>
      </c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</row>
    <row r="1658">
      <c r="A1658" s="5" t="s">
        <v>1661</v>
      </c>
      <c r="B1658" s="6">
        <v>12645.4140625</v>
      </c>
      <c r="C1658" s="6">
        <v>3.681732177734375</v>
      </c>
      <c r="D1658" s="6">
        <v>-0.251953125</v>
      </c>
      <c r="E1658" s="10">
        <v>54.768</v>
      </c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</row>
    <row r="1659">
      <c r="A1659" s="5" t="s">
        <v>1662</v>
      </c>
      <c r="B1659" s="6">
        <v>12651.0830078125</v>
      </c>
      <c r="C1659" s="6">
        <v>2.9074013233184814</v>
      </c>
      <c r="D1659" s="6">
        <v>-0.2529296875</v>
      </c>
      <c r="E1659" s="10">
        <v>54.23</v>
      </c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</row>
    <row r="1660">
      <c r="A1660" s="5" t="s">
        <v>1663</v>
      </c>
      <c r="B1660" s="6">
        <v>12656.7890625</v>
      </c>
      <c r="C1660" s="6">
        <v>2.2404749393463135</v>
      </c>
      <c r="D1660" s="6">
        <v>-0.2529296875</v>
      </c>
      <c r="E1660" s="10">
        <v>53.692</v>
      </c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</row>
    <row r="1661">
      <c r="A1661" s="5" t="s">
        <v>1664</v>
      </c>
      <c r="B1661" s="6">
        <v>12660.50390625</v>
      </c>
      <c r="C1661" s="6">
        <v>2.2462329864501953</v>
      </c>
      <c r="D1661" s="6">
        <v>-0.2529296875</v>
      </c>
      <c r="E1661" s="10">
        <v>53.692</v>
      </c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</row>
    <row r="1662">
      <c r="A1662" s="5" t="s">
        <v>1665</v>
      </c>
      <c r="B1662" s="6">
        <v>12666.5576171875</v>
      </c>
      <c r="C1662" s="6">
        <v>3.1159307956695557</v>
      </c>
      <c r="D1662" s="6">
        <v>-0.251953125</v>
      </c>
      <c r="E1662" s="10">
        <v>52.616</v>
      </c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</row>
    <row r="1663">
      <c r="A1663" s="5" t="s">
        <v>1666</v>
      </c>
      <c r="B1663" s="6">
        <v>12681.1630859375</v>
      </c>
      <c r="C1663" s="6">
        <v>2.2527029514312744</v>
      </c>
      <c r="D1663" s="6">
        <v>-0.2529296875</v>
      </c>
      <c r="E1663" s="10">
        <v>53.692</v>
      </c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</row>
    <row r="1664">
      <c r="A1664" s="5" t="s">
        <v>1667</v>
      </c>
      <c r="B1664" s="6">
        <v>12683.724609375</v>
      </c>
      <c r="C1664" s="6">
        <v>2.2513654232025146</v>
      </c>
      <c r="D1664" s="6">
        <v>-0.2529296875</v>
      </c>
      <c r="E1664" s="10">
        <v>53.154</v>
      </c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</row>
    <row r="1665">
      <c r="A1665" s="5" t="s">
        <v>1668</v>
      </c>
      <c r="B1665" s="6">
        <v>12689.6552734375</v>
      </c>
      <c r="C1665" s="6">
        <v>2.867633581161499</v>
      </c>
      <c r="D1665" s="6">
        <v>-0.2529296875</v>
      </c>
      <c r="E1665" s="10">
        <v>53.154</v>
      </c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</row>
    <row r="1666">
      <c r="A1666" s="5" t="s">
        <v>1669</v>
      </c>
      <c r="B1666" s="6">
        <v>12695.5107421875</v>
      </c>
      <c r="C1666" s="6">
        <v>2.1838738918304443</v>
      </c>
      <c r="D1666" s="6">
        <v>-0.2529296875</v>
      </c>
      <c r="E1666" s="10">
        <v>54.23</v>
      </c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</row>
    <row r="1667">
      <c r="A1667" s="5" t="s">
        <v>1670</v>
      </c>
      <c r="B1667" s="6">
        <v>12701.2607421875</v>
      </c>
      <c r="C1667" s="6">
        <v>2.5495879650115967</v>
      </c>
      <c r="D1667" s="6">
        <v>-0.2529296875</v>
      </c>
      <c r="E1667" s="10">
        <v>54.768</v>
      </c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</row>
    <row r="1668">
      <c r="A1668" s="5" t="s">
        <v>1671</v>
      </c>
      <c r="B1668" s="6">
        <v>12707.140625</v>
      </c>
      <c r="C1668" s="6">
        <v>2.2172374725341797</v>
      </c>
      <c r="D1668" s="6">
        <v>-0.2529296875</v>
      </c>
      <c r="E1668" s="10">
        <v>54.23</v>
      </c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</row>
    <row r="1669">
      <c r="A1669" s="5" t="s">
        <v>1672</v>
      </c>
      <c r="B1669" s="6">
        <v>12713.017578125</v>
      </c>
      <c r="C1669" s="6">
        <v>2.7129805088043213</v>
      </c>
      <c r="D1669" s="6">
        <v>-0.2529296875</v>
      </c>
      <c r="E1669" s="10">
        <v>54.23</v>
      </c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</row>
    <row r="1670">
      <c r="A1670" s="5" t="s">
        <v>1673</v>
      </c>
      <c r="B1670" s="6">
        <v>12718.8828125</v>
      </c>
      <c r="C1670" s="6">
        <v>3.325186014175415</v>
      </c>
      <c r="D1670" s="6">
        <v>-0.251953125</v>
      </c>
      <c r="E1670" s="10">
        <v>53.154</v>
      </c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</row>
    <row r="1671">
      <c r="A1671" s="5" t="s">
        <v>1674</v>
      </c>
      <c r="B1671" s="6">
        <v>12724.9677734375</v>
      </c>
      <c r="C1671" s="6">
        <v>2.690969467163086</v>
      </c>
      <c r="D1671" s="6">
        <v>-0.251953125</v>
      </c>
      <c r="E1671" s="10">
        <v>53.692</v>
      </c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</row>
    <row r="1672">
      <c r="A1672" s="5" t="s">
        <v>1675</v>
      </c>
      <c r="B1672" s="6">
        <v>12733.6513671875</v>
      </c>
      <c r="C1672" s="6">
        <v>2.5209226608276367</v>
      </c>
      <c r="D1672" s="6">
        <v>-0.2529296875</v>
      </c>
      <c r="E1672" s="10">
        <v>52.616</v>
      </c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</row>
    <row r="1673">
      <c r="A1673" s="5" t="s">
        <v>1676</v>
      </c>
      <c r="B1673" s="6">
        <v>12742.1171875</v>
      </c>
      <c r="C1673" s="6">
        <v>3.3193156719207764</v>
      </c>
      <c r="D1673" s="6">
        <v>-0.251953125</v>
      </c>
      <c r="E1673" s="10">
        <v>53.692</v>
      </c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</row>
    <row r="1674">
      <c r="A1674" s="5" t="s">
        <v>1677</v>
      </c>
      <c r="B1674" s="6">
        <v>12747.966796875</v>
      </c>
      <c r="C1674" s="6">
        <v>2.2377960681915283</v>
      </c>
      <c r="D1674" s="6">
        <v>-0.2529296875</v>
      </c>
      <c r="E1674" s="10">
        <v>53.154</v>
      </c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</row>
    <row r="1675">
      <c r="A1675" s="5" t="s">
        <v>1678</v>
      </c>
      <c r="B1675" s="6">
        <v>12753.7822265625</v>
      </c>
      <c r="C1675" s="6">
        <v>1.8897297382354736</v>
      </c>
      <c r="D1675" s="6">
        <v>-0.2529296875</v>
      </c>
      <c r="E1675" s="10">
        <v>52.616</v>
      </c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</row>
    <row r="1676">
      <c r="A1676" s="5" t="s">
        <v>1679</v>
      </c>
      <c r="B1676" s="6">
        <v>12759.625</v>
      </c>
      <c r="C1676" s="6">
        <v>2.4868197441101074</v>
      </c>
      <c r="D1676" s="6">
        <v>-0.2529296875</v>
      </c>
      <c r="E1676" s="10">
        <v>53.692</v>
      </c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</row>
    <row r="1677">
      <c r="A1677" s="5" t="s">
        <v>1680</v>
      </c>
      <c r="B1677" s="6">
        <v>12765.2001953125</v>
      </c>
      <c r="C1677" s="6">
        <v>3.4331393241882324</v>
      </c>
      <c r="D1677" s="6">
        <v>-0.251953125</v>
      </c>
      <c r="E1677" s="10">
        <v>53.692</v>
      </c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</row>
    <row r="1678">
      <c r="A1678" s="5" t="s">
        <v>1681</v>
      </c>
      <c r="B1678" s="6">
        <v>12770.4892578125</v>
      </c>
      <c r="C1678" s="6">
        <v>2.481405019760132</v>
      </c>
      <c r="D1678" s="6">
        <v>-0.2529296875</v>
      </c>
      <c r="E1678" s="10">
        <v>53.692</v>
      </c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</row>
    <row r="1679">
      <c r="A1679" s="5" t="s">
        <v>1682</v>
      </c>
      <c r="B1679" s="6">
        <v>12776.3017578125</v>
      </c>
      <c r="C1679" s="6">
        <v>2.8151779174804688</v>
      </c>
      <c r="D1679" s="6">
        <v>-0.2529296875</v>
      </c>
      <c r="E1679" s="10">
        <v>53.692</v>
      </c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</row>
    <row r="1680">
      <c r="A1680" s="5" t="s">
        <v>1683</v>
      </c>
      <c r="B1680" s="6">
        <v>12782.171875</v>
      </c>
      <c r="C1680" s="6">
        <v>3.647437334060669</v>
      </c>
      <c r="D1680" s="6">
        <v>-0.251953125</v>
      </c>
      <c r="E1680" s="10">
        <v>53.154</v>
      </c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</row>
    <row r="1681">
      <c r="A1681" s="5" t="s">
        <v>1684</v>
      </c>
      <c r="B1681" s="6">
        <v>12788.0302734375</v>
      </c>
      <c r="C1681" s="6">
        <v>2.2489662170410156</v>
      </c>
      <c r="D1681" s="6">
        <v>-0.2529296875</v>
      </c>
      <c r="E1681" s="10">
        <v>53.692</v>
      </c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</row>
    <row r="1682">
      <c r="A1682" s="5" t="s">
        <v>1685</v>
      </c>
      <c r="B1682" s="6">
        <v>12792.8505859375</v>
      </c>
      <c r="C1682" s="6">
        <v>0.013473921455442905</v>
      </c>
      <c r="D1682" s="6">
        <v>-0.2548828125</v>
      </c>
      <c r="E1682" s="10">
        <v>53.154</v>
      </c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>
      <c r="A1683" s="5" t="s">
        <v>1686</v>
      </c>
      <c r="B1683" s="6">
        <v>12796.5341796875</v>
      </c>
      <c r="C1683" s="6">
        <v>2.7565526962280273</v>
      </c>
      <c r="D1683" s="6">
        <v>-0.251953125</v>
      </c>
      <c r="E1683" s="10">
        <v>53.154</v>
      </c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</row>
    <row r="1684">
      <c r="A1684" s="5" t="s">
        <v>1687</v>
      </c>
      <c r="B1684" s="6">
        <v>12806.3330078125</v>
      </c>
      <c r="C1684" s="6">
        <v>0.020259303972125053</v>
      </c>
      <c r="D1684" s="6">
        <v>-0.255859375</v>
      </c>
      <c r="E1684" s="10">
        <v>52.616</v>
      </c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</row>
    <row r="1685">
      <c r="A1685" s="5" t="s">
        <v>1688</v>
      </c>
      <c r="B1685" s="6">
        <v>12817.056640625</v>
      </c>
      <c r="C1685" s="6">
        <v>2.1545827388763428</v>
      </c>
      <c r="D1685" s="6">
        <v>-0.2529296875</v>
      </c>
      <c r="E1685" s="10">
        <v>52.616</v>
      </c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</row>
    <row r="1686">
      <c r="A1686" s="5" t="s">
        <v>1689</v>
      </c>
      <c r="B1686" s="6">
        <v>12822.75390625</v>
      </c>
      <c r="C1686" s="6">
        <v>2.1956613063812256</v>
      </c>
      <c r="D1686" s="6">
        <v>-0.2529296875</v>
      </c>
      <c r="E1686" s="10">
        <v>54.23</v>
      </c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</row>
    <row r="1687">
      <c r="A1687" s="5" t="s">
        <v>1690</v>
      </c>
      <c r="B1687" s="6">
        <v>12828.8095703125</v>
      </c>
      <c r="C1687" s="6">
        <v>3.5110552310943604</v>
      </c>
      <c r="D1687" s="6">
        <v>-0.2509765625</v>
      </c>
      <c r="E1687" s="10">
        <v>54.768</v>
      </c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</row>
    <row r="1688">
      <c r="A1688" s="5" t="s">
        <v>1691</v>
      </c>
      <c r="B1688" s="6">
        <v>12834.5537109375</v>
      </c>
      <c r="C1688" s="6">
        <v>2.3430447578430176</v>
      </c>
      <c r="D1688" s="6">
        <v>-0.2529296875</v>
      </c>
      <c r="E1688" s="10">
        <v>54.768</v>
      </c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</row>
    <row r="1689">
      <c r="A1689" s="5" t="s">
        <v>1692</v>
      </c>
      <c r="B1689" s="6">
        <v>12840.375</v>
      </c>
      <c r="C1689" s="6">
        <v>3.189776659011841</v>
      </c>
      <c r="D1689" s="6">
        <v>-0.251953125</v>
      </c>
      <c r="E1689" s="10">
        <v>54.23</v>
      </c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</row>
    <row r="1690">
      <c r="A1690" s="5" t="s">
        <v>1693</v>
      </c>
      <c r="B1690" s="6">
        <v>12846.2060546875</v>
      </c>
      <c r="C1690" s="6">
        <v>3.119781494140625</v>
      </c>
      <c r="D1690" s="6">
        <v>-0.251953125</v>
      </c>
      <c r="E1690" s="10">
        <v>53.692</v>
      </c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</row>
    <row r="1691">
      <c r="A1691" s="5" t="s">
        <v>1694</v>
      </c>
      <c r="B1691" s="6">
        <v>12855.037109375</v>
      </c>
      <c r="C1691" s="6">
        <v>0.017043884843587875</v>
      </c>
      <c r="D1691" s="6">
        <v>-0.2548828125</v>
      </c>
      <c r="E1691" s="10">
        <v>53.692</v>
      </c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</row>
    <row r="1692">
      <c r="A1692" s="5" t="s">
        <v>1695</v>
      </c>
      <c r="B1692" s="6">
        <v>12860.4296875</v>
      </c>
      <c r="C1692" s="6">
        <v>3.3227076530456543</v>
      </c>
      <c r="D1692" s="6">
        <v>-0.251953125</v>
      </c>
      <c r="E1692" s="10">
        <v>53.692</v>
      </c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</row>
    <row r="1693">
      <c r="A1693" s="5" t="s">
        <v>1696</v>
      </c>
      <c r="B1693" s="6">
        <v>12875.3193359375</v>
      </c>
      <c r="C1693" s="6">
        <v>2.2436509132385254</v>
      </c>
      <c r="D1693" s="6">
        <v>-0.2529296875</v>
      </c>
      <c r="E1693" s="10">
        <v>52.616</v>
      </c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</row>
    <row r="1694">
      <c r="A1694" s="5" t="s">
        <v>1697</v>
      </c>
      <c r="B1694" s="6">
        <v>12880.994140625</v>
      </c>
      <c r="C1694" s="6">
        <v>3.107072114944458</v>
      </c>
      <c r="D1694" s="6">
        <v>-0.2529296875</v>
      </c>
      <c r="E1694" s="10">
        <v>53.692</v>
      </c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</row>
    <row r="1695">
      <c r="A1695" s="5" t="s">
        <v>1698</v>
      </c>
      <c r="B1695" s="6">
        <v>12886.9765625</v>
      </c>
      <c r="C1695" s="6">
        <v>2.6232807636260986</v>
      </c>
      <c r="D1695" s="6">
        <v>-0.2529296875</v>
      </c>
      <c r="E1695" s="10">
        <v>54.23</v>
      </c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</row>
    <row r="1696">
      <c r="A1696" s="5" t="s">
        <v>1699</v>
      </c>
      <c r="B1696" s="6">
        <v>12892.779296875</v>
      </c>
      <c r="C1696" s="6">
        <v>2.1956937313079834</v>
      </c>
      <c r="D1696" s="6">
        <v>-0.2529296875</v>
      </c>
      <c r="E1696" s="10">
        <v>55.306</v>
      </c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</row>
    <row r="1697">
      <c r="A1697" s="5" t="s">
        <v>1700</v>
      </c>
      <c r="B1697" s="6">
        <v>12898.5185546875</v>
      </c>
      <c r="C1697" s="6">
        <v>3.147249937057495</v>
      </c>
      <c r="D1697" s="6">
        <v>-0.251953125</v>
      </c>
      <c r="E1697" s="10">
        <v>54.23</v>
      </c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</row>
    <row r="1698">
      <c r="A1698" s="5" t="s">
        <v>1701</v>
      </c>
      <c r="B1698" s="6">
        <v>12910.0234375</v>
      </c>
      <c r="C1698" s="6">
        <v>3.3168785572052</v>
      </c>
      <c r="D1698" s="6">
        <v>-0.251953125</v>
      </c>
      <c r="E1698" s="10">
        <v>54.23</v>
      </c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</row>
    <row r="1699">
      <c r="A1699" s="5" t="s">
        <v>1702</v>
      </c>
      <c r="B1699" s="6">
        <v>12921.8408203125</v>
      </c>
      <c r="C1699" s="6">
        <v>3.0405755043029785</v>
      </c>
      <c r="D1699" s="6">
        <v>-0.251953125</v>
      </c>
      <c r="E1699" s="10">
        <v>54.23</v>
      </c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</row>
    <row r="1700">
      <c r="A1700" s="5" t="s">
        <v>1703</v>
      </c>
      <c r="B1700" s="6">
        <v>12935.7080078125</v>
      </c>
      <c r="C1700" s="6">
        <v>3.628957986831665</v>
      </c>
      <c r="D1700" s="6">
        <v>-0.251953125</v>
      </c>
      <c r="E1700" s="10">
        <v>55.844</v>
      </c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</row>
    <row r="1701">
      <c r="A1701" s="5" t="s">
        <v>1704</v>
      </c>
      <c r="B1701" s="6">
        <v>12947.58203125</v>
      </c>
      <c r="C1701" s="6">
        <v>4.095839023590088</v>
      </c>
      <c r="D1701" s="6">
        <v>-0.251953125</v>
      </c>
      <c r="E1701" s="10">
        <v>53.692</v>
      </c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</row>
    <row r="1702">
      <c r="A1702" s="5" t="s">
        <v>1705</v>
      </c>
      <c r="B1702" s="6">
        <v>12953.3427734375</v>
      </c>
      <c r="C1702" s="6">
        <v>3.6336755752563477</v>
      </c>
      <c r="D1702" s="6">
        <v>-0.251953125</v>
      </c>
      <c r="E1702" s="10">
        <v>54.768</v>
      </c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</row>
    <row r="1703">
      <c r="A1703" s="5" t="s">
        <v>1706</v>
      </c>
      <c r="B1703" s="6">
        <v>12959.181640625</v>
      </c>
      <c r="C1703" s="6">
        <v>2.1676595211029053</v>
      </c>
      <c r="D1703" s="6">
        <v>-0.25390625</v>
      </c>
      <c r="E1703" s="10">
        <v>54.768</v>
      </c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</row>
    <row r="1704">
      <c r="A1704" s="5" t="s">
        <v>1707</v>
      </c>
      <c r="B1704" s="6">
        <v>12964.8466796875</v>
      </c>
      <c r="C1704" s="6">
        <v>3.5581490993499756</v>
      </c>
      <c r="D1704" s="6">
        <v>-0.2509765625</v>
      </c>
      <c r="E1704" s="10">
        <v>54.768</v>
      </c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</row>
    <row r="1705">
      <c r="A1705" s="5" t="s">
        <v>1708</v>
      </c>
      <c r="B1705" s="6">
        <v>12976.4443359375</v>
      </c>
      <c r="C1705" s="6">
        <v>3.355424165725708</v>
      </c>
      <c r="D1705" s="6">
        <v>-0.251953125</v>
      </c>
      <c r="E1705" s="10">
        <v>54.768</v>
      </c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</row>
    <row r="1706">
      <c r="A1706" s="5" t="s">
        <v>1709</v>
      </c>
      <c r="B1706" s="6">
        <v>12982.0380859375</v>
      </c>
      <c r="C1706" s="6">
        <v>2.038461685180664</v>
      </c>
      <c r="D1706" s="6">
        <v>-0.25390625</v>
      </c>
      <c r="E1706" s="10">
        <v>53.154</v>
      </c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</row>
    <row r="1707">
      <c r="A1707" s="5" t="s">
        <v>1710</v>
      </c>
      <c r="B1707" s="6">
        <v>12987.703125</v>
      </c>
      <c r="C1707" s="6">
        <v>2.969790458679199</v>
      </c>
      <c r="D1707" s="6">
        <v>-0.251953125</v>
      </c>
      <c r="E1707" s="10">
        <v>51.54</v>
      </c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</row>
    <row r="1708">
      <c r="A1708" s="5" t="s">
        <v>1711</v>
      </c>
      <c r="B1708" s="6">
        <v>12999.2255859375</v>
      </c>
      <c r="C1708" s="6">
        <v>2.142059564590454</v>
      </c>
      <c r="D1708" s="6">
        <v>-0.25390625</v>
      </c>
      <c r="E1708" s="10">
        <v>54.768</v>
      </c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</row>
    <row r="1709">
      <c r="A1709" s="5" t="s">
        <v>1712</v>
      </c>
      <c r="B1709" s="6">
        <v>13001.5283203125</v>
      </c>
      <c r="C1709" s="6">
        <v>3.9607112407684326</v>
      </c>
      <c r="D1709" s="6">
        <v>-0.2509765625</v>
      </c>
      <c r="E1709" s="10">
        <v>54.768</v>
      </c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</row>
    <row r="1710">
      <c r="A1710" s="5" t="s">
        <v>1713</v>
      </c>
      <c r="B1710" s="6">
        <v>13007.4326171875</v>
      </c>
      <c r="C1710" s="6">
        <v>2.8547518253326416</v>
      </c>
      <c r="D1710" s="6">
        <v>-0.2529296875</v>
      </c>
      <c r="E1710" s="10">
        <v>55.306</v>
      </c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</row>
    <row r="1711">
      <c r="A1711" s="5" t="s">
        <v>1714</v>
      </c>
      <c r="B1711" s="6">
        <v>13012.998046875</v>
      </c>
      <c r="C1711" s="6">
        <v>3.557398796081543</v>
      </c>
      <c r="D1711" s="6">
        <v>-0.251953125</v>
      </c>
      <c r="E1711" s="10">
        <v>54.768</v>
      </c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</row>
    <row r="1712">
      <c r="A1712" s="5" t="s">
        <v>1715</v>
      </c>
      <c r="B1712" s="6">
        <v>13018.4462890625</v>
      </c>
      <c r="C1712" s="6">
        <v>2.120427370071411</v>
      </c>
      <c r="D1712" s="6">
        <v>-0.25390625</v>
      </c>
      <c r="E1712" s="10">
        <v>55.306</v>
      </c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</row>
    <row r="1713">
      <c r="A1713" s="5" t="s">
        <v>1716</v>
      </c>
      <c r="B1713" s="6">
        <v>13024.056640625</v>
      </c>
      <c r="C1713" s="6">
        <v>2.180915355682373</v>
      </c>
      <c r="D1713" s="6">
        <v>-0.2529296875</v>
      </c>
      <c r="E1713" s="10">
        <v>54.768</v>
      </c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</row>
    <row r="1714">
      <c r="A1714" s="5" t="s">
        <v>1717</v>
      </c>
      <c r="B1714" s="6">
        <v>13034.859375</v>
      </c>
      <c r="C1714" s="6">
        <v>1.8749834299087524</v>
      </c>
      <c r="D1714" s="6">
        <v>-0.2529296875</v>
      </c>
      <c r="E1714" s="10">
        <v>53.154</v>
      </c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</row>
    <row r="1715">
      <c r="A1715" s="5" t="s">
        <v>1718</v>
      </c>
      <c r="B1715" s="6">
        <v>13045.857421875</v>
      </c>
      <c r="C1715" s="6">
        <v>2.6543076038360596</v>
      </c>
      <c r="D1715" s="6">
        <v>-0.251953125</v>
      </c>
      <c r="E1715" s="10">
        <v>52.616</v>
      </c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</row>
    <row r="1716">
      <c r="A1716" s="5" t="s">
        <v>1719</v>
      </c>
      <c r="B1716" s="6">
        <v>13051.546875</v>
      </c>
      <c r="C1716" s="6">
        <v>2.171333074569702</v>
      </c>
      <c r="D1716" s="6">
        <v>-0.2529296875</v>
      </c>
      <c r="E1716" s="10">
        <v>52.616</v>
      </c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</row>
    <row r="1717">
      <c r="A1717" s="5" t="s">
        <v>1720</v>
      </c>
      <c r="B1717" s="6">
        <v>13062.9609375</v>
      </c>
      <c r="C1717" s="6">
        <v>2.3413679599761963</v>
      </c>
      <c r="D1717" s="6">
        <v>-0.251953125</v>
      </c>
      <c r="E1717" s="10">
        <v>52.616</v>
      </c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</row>
    <row r="1718">
      <c r="A1718" s="5" t="s">
        <v>1721</v>
      </c>
      <c r="B1718" s="6">
        <v>13068.8349609375</v>
      </c>
      <c r="C1718" s="6">
        <v>2.2065865993499756</v>
      </c>
      <c r="D1718" s="6">
        <v>-0.2529296875</v>
      </c>
      <c r="E1718" s="10">
        <v>53.154</v>
      </c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</row>
    <row r="1719">
      <c r="A1719" s="5" t="s">
        <v>1722</v>
      </c>
      <c r="B1719" s="6">
        <v>13074.7734375</v>
      </c>
      <c r="C1719" s="6">
        <v>3.2391011714935303</v>
      </c>
      <c r="D1719" s="6">
        <v>-0.251953125</v>
      </c>
      <c r="E1719" s="10">
        <v>53.692</v>
      </c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</row>
    <row r="1720">
      <c r="A1720" s="5" t="s">
        <v>1723</v>
      </c>
      <c r="B1720" s="6">
        <v>13080.201171875</v>
      </c>
      <c r="C1720" s="6">
        <v>2.946061134338379</v>
      </c>
      <c r="D1720" s="6">
        <v>-0.251953125</v>
      </c>
      <c r="E1720" s="10">
        <v>52.616</v>
      </c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</row>
    <row r="1721">
      <c r="A1721" s="5" t="s">
        <v>1724</v>
      </c>
      <c r="B1721" s="6">
        <v>13091.7353515625</v>
      </c>
      <c r="C1721" s="6">
        <v>2.7258901596069336</v>
      </c>
      <c r="D1721" s="6">
        <v>-0.2529296875</v>
      </c>
      <c r="E1721" s="10">
        <v>54.23</v>
      </c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</row>
    <row r="1722">
      <c r="A1722" s="5" t="s">
        <v>1725</v>
      </c>
      <c r="B1722" s="6">
        <v>13097.2197265625</v>
      </c>
      <c r="C1722" s="6">
        <v>3.7048113346099854</v>
      </c>
      <c r="D1722" s="6">
        <v>-0.2509765625</v>
      </c>
      <c r="E1722" s="10">
        <v>54.23</v>
      </c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</row>
    <row r="1723">
      <c r="A1723" s="5" t="s">
        <v>1726</v>
      </c>
      <c r="B1723" s="6">
        <v>13102.912109375</v>
      </c>
      <c r="C1723" s="6">
        <v>3.4730467796325684</v>
      </c>
      <c r="D1723" s="6">
        <v>-0.251953125</v>
      </c>
      <c r="E1723" s="10">
        <v>53.692</v>
      </c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</row>
    <row r="1724">
      <c r="A1724" s="5" t="s">
        <v>1727</v>
      </c>
      <c r="B1724" s="6">
        <v>13108.6005859375</v>
      </c>
      <c r="C1724" s="6">
        <v>3.301924467086792</v>
      </c>
      <c r="D1724" s="6">
        <v>-0.251953125</v>
      </c>
      <c r="E1724" s="10">
        <v>53.692</v>
      </c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</row>
    <row r="1725">
      <c r="A1725" s="5" t="s">
        <v>1728</v>
      </c>
      <c r="B1725" s="6">
        <v>13114.505859375</v>
      </c>
      <c r="C1725" s="6">
        <v>3.476170539855957</v>
      </c>
      <c r="D1725" s="6">
        <v>-0.251953125</v>
      </c>
      <c r="E1725" s="10">
        <v>53.154</v>
      </c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</row>
    <row r="1726">
      <c r="A1726" s="5" t="s">
        <v>1729</v>
      </c>
      <c r="B1726" s="6">
        <v>13125.78125</v>
      </c>
      <c r="C1726" s="6">
        <v>2.446507215499878</v>
      </c>
      <c r="D1726" s="6">
        <v>-0.2529296875</v>
      </c>
      <c r="E1726" s="10">
        <v>49.388</v>
      </c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</row>
    <row r="1727">
      <c r="A1727" s="5" t="s">
        <v>1730</v>
      </c>
      <c r="B1727" s="6">
        <v>13131.4765625</v>
      </c>
      <c r="C1727" s="6">
        <v>2.018548011779785</v>
      </c>
      <c r="D1727" s="6">
        <v>-0.2529296875</v>
      </c>
      <c r="E1727" s="10">
        <v>54.23</v>
      </c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</row>
    <row r="1728">
      <c r="A1728" s="5" t="s">
        <v>1731</v>
      </c>
      <c r="B1728" s="6">
        <v>13137.2734375</v>
      </c>
      <c r="C1728" s="6">
        <v>3.7387402057647705</v>
      </c>
      <c r="D1728" s="6">
        <v>-0.251953125</v>
      </c>
      <c r="E1728" s="10">
        <v>54.23</v>
      </c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</row>
    <row r="1729">
      <c r="A1729" s="5" t="s">
        <v>1732</v>
      </c>
      <c r="B1729" s="6">
        <v>13143.150390625</v>
      </c>
      <c r="C1729" s="6">
        <v>2.620814085006714</v>
      </c>
      <c r="D1729" s="6">
        <v>-0.2529296875</v>
      </c>
      <c r="E1729" s="10">
        <v>54.768</v>
      </c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</row>
    <row r="1730">
      <c r="A1730" s="5" t="s">
        <v>1733</v>
      </c>
      <c r="B1730" s="6">
        <v>13148.7666015625</v>
      </c>
      <c r="C1730" s="6">
        <v>2.832939386367798</v>
      </c>
      <c r="D1730" s="6">
        <v>-0.251953125</v>
      </c>
      <c r="E1730" s="10">
        <v>54.23</v>
      </c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</row>
    <row r="1731">
      <c r="A1731" s="5" t="s">
        <v>1734</v>
      </c>
      <c r="B1731" s="6">
        <v>13154.1591796875</v>
      </c>
      <c r="C1731" s="6">
        <v>2.0555222034454346</v>
      </c>
      <c r="D1731" s="6">
        <v>-0.2529296875</v>
      </c>
      <c r="E1731" s="10">
        <v>55.306</v>
      </c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</row>
    <row r="1732">
      <c r="A1732" s="5" t="s">
        <v>1735</v>
      </c>
      <c r="B1732" s="6">
        <v>13159.849609375</v>
      </c>
      <c r="C1732" s="6">
        <v>2.549365520477295</v>
      </c>
      <c r="D1732" s="6">
        <v>-0.251953125</v>
      </c>
      <c r="E1732" s="10">
        <v>55.844</v>
      </c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</row>
    <row r="1733">
      <c r="A1733" s="5" t="s">
        <v>1736</v>
      </c>
      <c r="B1733" s="6">
        <v>13165.541015625</v>
      </c>
      <c r="C1733" s="6">
        <v>2.7514593601226807</v>
      </c>
      <c r="D1733" s="6">
        <v>-0.2529296875</v>
      </c>
      <c r="E1733" s="10">
        <v>56.92</v>
      </c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</row>
    <row r="1734">
      <c r="A1734" s="5" t="s">
        <v>1737</v>
      </c>
      <c r="B1734" s="6">
        <v>13171.2412109375</v>
      </c>
      <c r="C1734" s="6">
        <v>1.782099962234497</v>
      </c>
      <c r="D1734" s="6">
        <v>-0.25390625</v>
      </c>
      <c r="E1734" s="10">
        <v>56.382</v>
      </c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</row>
    <row r="1735">
      <c r="A1735" s="5" t="s">
        <v>1738</v>
      </c>
      <c r="B1735" s="6">
        <v>13176.9150390625</v>
      </c>
      <c r="C1735" s="6">
        <v>3.6755881309509277</v>
      </c>
      <c r="D1735" s="6">
        <v>-0.251953125</v>
      </c>
      <c r="E1735" s="10">
        <v>55.844</v>
      </c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</row>
    <row r="1736">
      <c r="A1736" s="5" t="s">
        <v>1739</v>
      </c>
      <c r="B1736" s="6">
        <v>13182.5966796875</v>
      </c>
      <c r="C1736" s="6">
        <v>3.6283979415893555</v>
      </c>
      <c r="D1736" s="6">
        <v>-0.251953125</v>
      </c>
      <c r="E1736" s="10">
        <v>54.768</v>
      </c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</row>
    <row r="1737">
      <c r="A1737" s="5" t="s">
        <v>1740</v>
      </c>
      <c r="B1737" s="6">
        <v>13193.78515625</v>
      </c>
      <c r="C1737" s="6">
        <v>1.9876145124435425</v>
      </c>
      <c r="D1737" s="6">
        <v>-0.2529296875</v>
      </c>
      <c r="E1737" s="10">
        <v>55.844</v>
      </c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</row>
    <row r="1738">
      <c r="A1738" s="5" t="s">
        <v>1741</v>
      </c>
      <c r="B1738" s="6">
        <v>13199.587890625</v>
      </c>
      <c r="C1738" s="6">
        <v>2.475881814956665</v>
      </c>
      <c r="D1738" s="6">
        <v>-0.2529296875</v>
      </c>
      <c r="E1738" s="10">
        <v>52.616</v>
      </c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</row>
    <row r="1739">
      <c r="A1739" s="5" t="s">
        <v>1742</v>
      </c>
      <c r="B1739" s="6">
        <v>13205.2880859375</v>
      </c>
      <c r="C1739" s="6">
        <v>3.979320526123047</v>
      </c>
      <c r="D1739" s="6">
        <v>-0.251953125</v>
      </c>
      <c r="E1739" s="10">
        <v>53.692</v>
      </c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</row>
    <row r="1740">
      <c r="A1740" s="5" t="s">
        <v>1743</v>
      </c>
      <c r="B1740" s="6">
        <v>13211.154296875</v>
      </c>
      <c r="C1740" s="6">
        <v>3.010117769241333</v>
      </c>
      <c r="D1740" s="6">
        <v>-0.251953125</v>
      </c>
      <c r="E1740" s="10">
        <v>52.078</v>
      </c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</row>
    <row r="1741">
      <c r="A1741" s="5" t="s">
        <v>1744</v>
      </c>
      <c r="B1741" s="6">
        <v>13216.841796875</v>
      </c>
      <c r="C1741" s="6">
        <v>2.644603729248047</v>
      </c>
      <c r="D1741" s="6">
        <v>-0.2529296875</v>
      </c>
      <c r="E1741" s="10">
        <v>53.692</v>
      </c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</row>
    <row r="1742">
      <c r="A1742" s="5" t="s">
        <v>1745</v>
      </c>
      <c r="B1742" s="6">
        <v>13222.4365234375</v>
      </c>
      <c r="C1742" s="6">
        <v>2.884420871734619</v>
      </c>
      <c r="D1742" s="6">
        <v>-0.251953125</v>
      </c>
      <c r="E1742" s="10">
        <v>53.692</v>
      </c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</row>
    <row r="1743">
      <c r="A1743" s="5" t="s">
        <v>1746</v>
      </c>
      <c r="B1743" s="6">
        <v>13228.103515625</v>
      </c>
      <c r="C1743" s="6">
        <v>2.8358829021453857</v>
      </c>
      <c r="D1743" s="6">
        <v>-0.251953125</v>
      </c>
      <c r="E1743" s="10">
        <v>54.768</v>
      </c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</row>
    <row r="1744">
      <c r="A1744" s="5" t="s">
        <v>1747</v>
      </c>
      <c r="B1744" s="6">
        <v>13233.73046875</v>
      </c>
      <c r="C1744" s="6">
        <v>1.8453035354614258</v>
      </c>
      <c r="D1744" s="6">
        <v>-0.2548828125</v>
      </c>
      <c r="E1744" s="10">
        <v>55.844</v>
      </c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</row>
    <row r="1745">
      <c r="A1745" s="5" t="s">
        <v>1748</v>
      </c>
      <c r="B1745" s="6">
        <v>13239.46875</v>
      </c>
      <c r="C1745" s="6">
        <v>3.5205540657043457</v>
      </c>
      <c r="D1745" s="6">
        <v>-0.251953125</v>
      </c>
      <c r="E1745" s="10">
        <v>55.306</v>
      </c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</row>
    <row r="1746">
      <c r="A1746" s="5" t="s">
        <v>1749</v>
      </c>
      <c r="B1746" s="6">
        <v>13245.3134765625</v>
      </c>
      <c r="C1746" s="6">
        <v>3.158234119415283</v>
      </c>
      <c r="D1746" s="6">
        <v>-0.2529296875</v>
      </c>
      <c r="E1746" s="10">
        <v>55.844</v>
      </c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</row>
    <row r="1747">
      <c r="A1747" s="5" t="s">
        <v>1750</v>
      </c>
      <c r="B1747" s="6">
        <v>13256.884765625</v>
      </c>
      <c r="C1747" s="6">
        <v>2.1629092693328857</v>
      </c>
      <c r="D1747" s="6">
        <v>-0.2529296875</v>
      </c>
      <c r="E1747" s="10">
        <v>54.768</v>
      </c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</row>
    <row r="1748">
      <c r="A1748" s="5" t="s">
        <v>1751</v>
      </c>
      <c r="B1748" s="6">
        <v>13262.6328125</v>
      </c>
      <c r="C1748" s="6">
        <v>2.232252836227417</v>
      </c>
      <c r="D1748" s="6">
        <v>-0.2529296875</v>
      </c>
      <c r="E1748" s="10">
        <v>54.23</v>
      </c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</row>
    <row r="1749">
      <c r="A1749" s="5" t="s">
        <v>1752</v>
      </c>
      <c r="B1749" s="6">
        <v>13268.4697265625</v>
      </c>
      <c r="C1749" s="6">
        <v>3.2852792739868164</v>
      </c>
      <c r="D1749" s="6">
        <v>-0.251953125</v>
      </c>
      <c r="E1749" s="10">
        <v>54.768</v>
      </c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</row>
    <row r="1750">
      <c r="A1750" s="5" t="s">
        <v>1753</v>
      </c>
      <c r="B1750" s="6">
        <v>13274.1015625</v>
      </c>
      <c r="C1750" s="6">
        <v>0.005627435632050037</v>
      </c>
      <c r="D1750" s="6">
        <v>-0.255859375</v>
      </c>
      <c r="E1750" s="10">
        <v>55.844</v>
      </c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</row>
    <row r="1751">
      <c r="A1751" s="5" t="s">
        <v>1754</v>
      </c>
      <c r="B1751" s="6">
        <v>13276.7685546875</v>
      </c>
      <c r="C1751" s="6">
        <v>2.5419392585754395</v>
      </c>
      <c r="D1751" s="6">
        <v>-0.251953125</v>
      </c>
      <c r="E1751" s="10">
        <v>54.768</v>
      </c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</row>
    <row r="1752">
      <c r="A1752" s="5" t="s">
        <v>1755</v>
      </c>
      <c r="B1752" s="6">
        <v>13282.72265625</v>
      </c>
      <c r="C1752" s="6">
        <v>1.997292160987854</v>
      </c>
      <c r="D1752" s="6">
        <v>-0.2529296875</v>
      </c>
      <c r="E1752" s="10">
        <v>53.692</v>
      </c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</row>
    <row r="1753">
      <c r="A1753" s="5" t="s">
        <v>1756</v>
      </c>
      <c r="B1753" s="6">
        <v>13288.3037109375</v>
      </c>
      <c r="C1753" s="6">
        <v>3.7027628421783447</v>
      </c>
      <c r="D1753" s="6">
        <v>-0.251953125</v>
      </c>
      <c r="E1753" s="10">
        <v>55.844</v>
      </c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</row>
    <row r="1754">
      <c r="A1754" s="5" t="s">
        <v>1757</v>
      </c>
      <c r="B1754" s="6">
        <v>13294.1171875</v>
      </c>
      <c r="C1754" s="6">
        <v>2.24029278755188</v>
      </c>
      <c r="D1754" s="6">
        <v>-0.2529296875</v>
      </c>
      <c r="E1754" s="10">
        <v>54.768</v>
      </c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>
      <c r="A1755" s="5" t="s">
        <v>1758</v>
      </c>
      <c r="B1755" s="6">
        <v>13299.755859375</v>
      </c>
      <c r="C1755" s="6">
        <v>3.9915313720703125</v>
      </c>
      <c r="D1755" s="6">
        <v>-0.2509765625</v>
      </c>
      <c r="E1755" s="10">
        <v>55.844</v>
      </c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</row>
    <row r="1756">
      <c r="A1756" s="5" t="s">
        <v>1759</v>
      </c>
      <c r="B1756" s="6">
        <v>13306.2197265625</v>
      </c>
      <c r="C1756" s="6">
        <v>2.39654803276062</v>
      </c>
      <c r="D1756" s="6">
        <v>-0.251953125</v>
      </c>
      <c r="E1756" s="10">
        <v>56.382</v>
      </c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</row>
    <row r="1757">
      <c r="A1757" s="5" t="s">
        <v>1760</v>
      </c>
      <c r="B1757" s="6">
        <v>13318.658203125</v>
      </c>
      <c r="C1757" s="6">
        <v>2.3826258182525635</v>
      </c>
      <c r="D1757" s="6">
        <v>-0.2529296875</v>
      </c>
      <c r="E1757" s="10">
        <v>55.306</v>
      </c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</row>
    <row r="1758">
      <c r="A1758" s="5" t="s">
        <v>1761</v>
      </c>
      <c r="B1758" s="6">
        <v>13324.8671875</v>
      </c>
      <c r="C1758" s="6">
        <v>2.417313575744629</v>
      </c>
      <c r="D1758" s="6">
        <v>-0.2529296875</v>
      </c>
      <c r="E1758" s="10">
        <v>54.768</v>
      </c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</row>
    <row r="1759">
      <c r="A1759" s="5" t="s">
        <v>1762</v>
      </c>
      <c r="B1759" s="6">
        <v>13331.072265625</v>
      </c>
      <c r="C1759" s="6">
        <v>2.28806209564209</v>
      </c>
      <c r="D1759" s="6">
        <v>-0.2529296875</v>
      </c>
      <c r="E1759" s="10">
        <v>54.768</v>
      </c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</row>
    <row r="1760">
      <c r="A1760" s="5" t="s">
        <v>1763</v>
      </c>
      <c r="B1760" s="6">
        <v>13335.6748046875</v>
      </c>
      <c r="C1760" s="6">
        <v>0.005074435845017433</v>
      </c>
      <c r="D1760" s="6">
        <v>-0.255859375</v>
      </c>
      <c r="E1760" s="10">
        <v>54.768</v>
      </c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</row>
    <row r="1761">
      <c r="A1761" s="5" t="s">
        <v>1764</v>
      </c>
      <c r="B1761" s="6">
        <v>13339.7509765625</v>
      </c>
      <c r="C1761" s="6">
        <v>4.149307727813721</v>
      </c>
      <c r="D1761" s="6">
        <v>-0.251953125</v>
      </c>
      <c r="E1761" s="10">
        <v>54.768</v>
      </c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</row>
    <row r="1762">
      <c r="A1762" s="5" t="s">
        <v>1765</v>
      </c>
      <c r="B1762" s="6">
        <v>13345.666015625</v>
      </c>
      <c r="C1762" s="6">
        <v>1.9097719192504883</v>
      </c>
      <c r="D1762" s="6">
        <v>-0.2529296875</v>
      </c>
      <c r="E1762" s="10">
        <v>54.768</v>
      </c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</row>
    <row r="1763">
      <c r="A1763" s="5" t="s">
        <v>1766</v>
      </c>
      <c r="B1763" s="6">
        <v>13351.205078125</v>
      </c>
      <c r="C1763" s="6">
        <v>2.481541633605957</v>
      </c>
      <c r="D1763" s="6">
        <v>-0.251953125</v>
      </c>
      <c r="E1763" s="10">
        <v>54.23</v>
      </c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</row>
    <row r="1764">
      <c r="A1764" s="5" t="s">
        <v>1767</v>
      </c>
      <c r="B1764" s="6">
        <v>13357.076171875</v>
      </c>
      <c r="C1764" s="6">
        <v>3.368663787841797</v>
      </c>
      <c r="D1764" s="6">
        <v>-0.251953125</v>
      </c>
      <c r="E1764" s="10">
        <v>54.768</v>
      </c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</row>
    <row r="1765">
      <c r="A1765" s="5" t="s">
        <v>1768</v>
      </c>
      <c r="B1765" s="6">
        <v>13362.43359375</v>
      </c>
      <c r="C1765" s="6">
        <v>3.540985584259033</v>
      </c>
      <c r="D1765" s="6">
        <v>-0.251953125</v>
      </c>
      <c r="E1765" s="10">
        <v>55.306</v>
      </c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</row>
    <row r="1766">
      <c r="A1766" s="5" t="s">
        <v>1769</v>
      </c>
      <c r="B1766" s="6">
        <v>13365.7939453125</v>
      </c>
      <c r="C1766" s="6">
        <v>2.1741013526916504</v>
      </c>
      <c r="D1766" s="6">
        <v>-0.2529296875</v>
      </c>
      <c r="E1766" s="10">
        <v>56.382</v>
      </c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</row>
    <row r="1767">
      <c r="A1767" s="5" t="s">
        <v>1770</v>
      </c>
      <c r="B1767" s="6">
        <v>13371.6865234375</v>
      </c>
      <c r="C1767" s="6">
        <v>1.9949251413345337</v>
      </c>
      <c r="D1767" s="6">
        <v>-0.2529296875</v>
      </c>
      <c r="E1767" s="10">
        <v>55.844</v>
      </c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</row>
    <row r="1768">
      <c r="A1768" s="5" t="s">
        <v>1771</v>
      </c>
      <c r="B1768" s="6">
        <v>13383.482421875</v>
      </c>
      <c r="C1768" s="6">
        <v>3.3998453617095947</v>
      </c>
      <c r="D1768" s="6">
        <v>-0.2509765625</v>
      </c>
      <c r="E1768" s="10">
        <v>56.382</v>
      </c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</row>
    <row r="1769">
      <c r="A1769" s="5" t="s">
        <v>1772</v>
      </c>
      <c r="B1769" s="6">
        <v>13386.7099609375</v>
      </c>
      <c r="C1769" s="6">
        <v>0.005030183121562004</v>
      </c>
      <c r="D1769" s="6">
        <v>-0.255859375</v>
      </c>
      <c r="E1769" s="10">
        <v>54.23</v>
      </c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</row>
    <row r="1770">
      <c r="A1770" s="5" t="s">
        <v>1773</v>
      </c>
      <c r="B1770" s="6">
        <v>13391.427734375</v>
      </c>
      <c r="C1770" s="6">
        <v>3.6063072681427</v>
      </c>
      <c r="D1770" s="6">
        <v>-0.251953125</v>
      </c>
      <c r="E1770" s="10">
        <v>53.692</v>
      </c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</row>
    <row r="1771">
      <c r="A1771" s="5" t="s">
        <v>1774</v>
      </c>
      <c r="B1771" s="6">
        <v>13397.3818359375</v>
      </c>
      <c r="C1771" s="6">
        <v>3.237783908843994</v>
      </c>
      <c r="D1771" s="6">
        <v>-0.251953125</v>
      </c>
      <c r="E1771" s="10">
        <v>53.692</v>
      </c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</row>
    <row r="1772">
      <c r="A1772" s="5" t="s">
        <v>1775</v>
      </c>
      <c r="B1772" s="6">
        <v>13403.2470703125</v>
      </c>
      <c r="C1772" s="6">
        <v>2.51153826713562</v>
      </c>
      <c r="D1772" s="6">
        <v>-0.2529296875</v>
      </c>
      <c r="E1772" s="10">
        <v>54.23</v>
      </c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</row>
    <row r="1773">
      <c r="A1773" s="5" t="s">
        <v>1776</v>
      </c>
      <c r="B1773" s="6">
        <v>13415.0712890625</v>
      </c>
      <c r="C1773" s="6">
        <v>2.9831583499908447</v>
      </c>
      <c r="D1773" s="6">
        <v>-0.251953125</v>
      </c>
      <c r="E1773" s="10">
        <v>48.85</v>
      </c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</row>
    <row r="1774">
      <c r="A1774" s="5" t="s">
        <v>1777</v>
      </c>
      <c r="B1774" s="6">
        <v>13420.7236328125</v>
      </c>
      <c r="C1774" s="6">
        <v>3.290647029876709</v>
      </c>
      <c r="D1774" s="6">
        <v>-0.251953125</v>
      </c>
      <c r="E1774" s="10">
        <v>50.464</v>
      </c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</row>
    <row r="1775">
      <c r="A1775" s="5" t="s">
        <v>1778</v>
      </c>
      <c r="B1775" s="6">
        <v>13426.3701171875</v>
      </c>
      <c r="C1775" s="6">
        <v>2.801482677459717</v>
      </c>
      <c r="D1775" s="6">
        <v>-0.2529296875</v>
      </c>
      <c r="E1775" s="10">
        <v>56.92</v>
      </c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</row>
    <row r="1776">
      <c r="A1776" s="5" t="s">
        <v>1779</v>
      </c>
      <c r="B1776" s="6">
        <v>13432.177734375</v>
      </c>
      <c r="C1776" s="6">
        <v>3.9058659076690674</v>
      </c>
      <c r="D1776" s="6">
        <v>-0.2509765625</v>
      </c>
      <c r="E1776" s="10">
        <v>56.92</v>
      </c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</row>
    <row r="1777">
      <c r="A1777" s="5" t="s">
        <v>1780</v>
      </c>
      <c r="B1777" s="6">
        <v>13438.0234375</v>
      </c>
      <c r="C1777" s="6">
        <v>2.4114134311676025</v>
      </c>
      <c r="D1777" s="6">
        <v>-0.25390625</v>
      </c>
      <c r="E1777" s="10">
        <v>55.306</v>
      </c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</row>
    <row r="1778">
      <c r="A1778" s="5" t="s">
        <v>1781</v>
      </c>
      <c r="B1778" s="6">
        <v>13449.5693359375</v>
      </c>
      <c r="C1778" s="6">
        <v>3.0212817192077637</v>
      </c>
      <c r="D1778" s="6">
        <v>-0.251953125</v>
      </c>
      <c r="E1778" s="10">
        <v>54.768</v>
      </c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</row>
    <row r="1779">
      <c r="A1779" s="5" t="s">
        <v>1782</v>
      </c>
      <c r="B1779" s="6">
        <v>13450.3876953125</v>
      </c>
      <c r="C1779" s="6">
        <v>0.006466116290539503</v>
      </c>
      <c r="D1779" s="6">
        <v>-0.255859375</v>
      </c>
      <c r="E1779" s="10">
        <v>54.23</v>
      </c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</row>
    <row r="1780">
      <c r="A1780" s="5" t="s">
        <v>1783</v>
      </c>
      <c r="B1780" s="6">
        <v>13456.2109375</v>
      </c>
      <c r="C1780" s="6">
        <v>2.9503118991851807</v>
      </c>
      <c r="D1780" s="6">
        <v>-0.2529296875</v>
      </c>
      <c r="E1780" s="10">
        <v>54.768</v>
      </c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>
      <c r="A1781" s="5" t="s">
        <v>1784</v>
      </c>
      <c r="B1781" s="6">
        <v>13462.109375</v>
      </c>
      <c r="C1781" s="6">
        <v>2.5026280879974365</v>
      </c>
      <c r="D1781" s="6">
        <v>-0.2529296875</v>
      </c>
      <c r="E1781" s="10">
        <v>54.23</v>
      </c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</row>
    <row r="1782">
      <c r="A1782" s="5" t="s">
        <v>1785</v>
      </c>
      <c r="B1782" s="6">
        <v>13467.8994140625</v>
      </c>
      <c r="C1782" s="6">
        <v>3.434255599975586</v>
      </c>
      <c r="D1782" s="6">
        <v>-0.251953125</v>
      </c>
      <c r="E1782" s="10">
        <v>54.23</v>
      </c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</row>
    <row r="1783">
      <c r="A1783" s="5" t="s">
        <v>1786</v>
      </c>
      <c r="B1783" s="6">
        <v>13473.6845703125</v>
      </c>
      <c r="C1783" s="6">
        <v>3.401672840118408</v>
      </c>
      <c r="D1783" s="6">
        <v>-0.251953125</v>
      </c>
      <c r="E1783" s="10">
        <v>53.692</v>
      </c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</row>
    <row r="1784">
      <c r="A1784" s="5" t="s">
        <v>1787</v>
      </c>
      <c r="B1784" s="6">
        <v>13479.4609375</v>
      </c>
      <c r="C1784" s="6">
        <v>3.511425495147705</v>
      </c>
      <c r="D1784" s="6">
        <v>-0.251953125</v>
      </c>
      <c r="E1784" s="10">
        <v>54.23</v>
      </c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</row>
    <row r="1785">
      <c r="A1785" s="5" t="s">
        <v>1788</v>
      </c>
      <c r="B1785" s="6">
        <v>13485.501953125</v>
      </c>
      <c r="C1785" s="6">
        <v>3.2028756141662598</v>
      </c>
      <c r="D1785" s="6">
        <v>-0.251953125</v>
      </c>
      <c r="E1785" s="10">
        <v>55.306</v>
      </c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</row>
    <row r="1786">
      <c r="A1786" s="5" t="s">
        <v>1789</v>
      </c>
      <c r="B1786" s="6">
        <v>13491.2841796875</v>
      </c>
      <c r="C1786" s="6">
        <v>2.3182871341705322</v>
      </c>
      <c r="D1786" s="6">
        <v>-0.2529296875</v>
      </c>
      <c r="E1786" s="10">
        <v>55.844</v>
      </c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</row>
    <row r="1787">
      <c r="A1787" s="5" t="s">
        <v>1790</v>
      </c>
      <c r="B1787" s="6">
        <v>13496.8310546875</v>
      </c>
      <c r="C1787" s="6">
        <v>2.080301284790039</v>
      </c>
      <c r="D1787" s="6">
        <v>-0.2529296875</v>
      </c>
      <c r="E1787" s="10">
        <v>54.768</v>
      </c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</row>
    <row r="1788">
      <c r="A1788" s="5" t="s">
        <v>1791</v>
      </c>
      <c r="B1788" s="6">
        <v>13502.41015625</v>
      </c>
      <c r="C1788" s="6">
        <v>2.94242787361145</v>
      </c>
      <c r="D1788" s="6">
        <v>-0.2529296875</v>
      </c>
      <c r="E1788" s="10">
        <v>55.844</v>
      </c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</row>
    <row r="1789">
      <c r="A1789" s="5" t="s">
        <v>1792</v>
      </c>
      <c r="B1789" s="6">
        <v>13508.337890625</v>
      </c>
      <c r="C1789" s="6">
        <v>3.8786051273345947</v>
      </c>
      <c r="D1789" s="6">
        <v>-0.2509765625</v>
      </c>
      <c r="E1789" s="10">
        <v>54.768</v>
      </c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</row>
    <row r="1790">
      <c r="A1790" s="5" t="s">
        <v>1793</v>
      </c>
      <c r="B1790" s="6">
        <v>13514.224609375</v>
      </c>
      <c r="C1790" s="6">
        <v>2.2411324977874756</v>
      </c>
      <c r="D1790" s="6">
        <v>-0.2529296875</v>
      </c>
      <c r="E1790" s="10">
        <v>54.23</v>
      </c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</row>
    <row r="1791">
      <c r="A1791" s="5" t="s">
        <v>1794</v>
      </c>
      <c r="B1791" s="6">
        <v>13515.5185546875</v>
      </c>
      <c r="C1791" s="6">
        <v>3.7080090045928955</v>
      </c>
      <c r="D1791" s="6">
        <v>-0.2509765625</v>
      </c>
      <c r="E1791" s="10">
        <v>53.692</v>
      </c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</row>
    <row r="1792">
      <c r="A1792" s="5" t="s">
        <v>1795</v>
      </c>
      <c r="B1792" s="6">
        <v>13521.3583984375</v>
      </c>
      <c r="C1792" s="6">
        <v>3.712343692779541</v>
      </c>
      <c r="D1792" s="6">
        <v>-0.251953125</v>
      </c>
      <c r="E1792" s="10">
        <v>54.768</v>
      </c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</row>
    <row r="1793">
      <c r="A1793" s="5" t="s">
        <v>1796</v>
      </c>
      <c r="B1793" s="6">
        <v>13527.2119140625</v>
      </c>
      <c r="C1793" s="6">
        <v>3.6974942684173584</v>
      </c>
      <c r="D1793" s="6">
        <v>-0.251953125</v>
      </c>
      <c r="E1793" s="10">
        <v>53.692</v>
      </c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</row>
    <row r="1794">
      <c r="A1794" s="5" t="s">
        <v>1797</v>
      </c>
      <c r="B1794" s="6">
        <v>13533.1845703125</v>
      </c>
      <c r="C1794" s="6">
        <v>3.20763897895813</v>
      </c>
      <c r="D1794" s="6">
        <v>-0.251953125</v>
      </c>
      <c r="E1794" s="10">
        <v>54.23</v>
      </c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</row>
    <row r="1795">
      <c r="A1795" s="5" t="s">
        <v>1798</v>
      </c>
      <c r="B1795" s="6">
        <v>13545.302734375</v>
      </c>
      <c r="C1795" s="6">
        <v>2.710437059402466</v>
      </c>
      <c r="D1795" s="6">
        <v>-0.2529296875</v>
      </c>
      <c r="E1795" s="10">
        <v>52.616</v>
      </c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</row>
    <row r="1796">
      <c r="A1796" s="5" t="s">
        <v>1799</v>
      </c>
      <c r="B1796" s="6">
        <v>13551.1201171875</v>
      </c>
      <c r="C1796" s="6">
        <v>2.9315226078033447</v>
      </c>
      <c r="D1796" s="6">
        <v>-0.2529296875</v>
      </c>
      <c r="E1796" s="10">
        <v>53.692</v>
      </c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</row>
    <row r="1797">
      <c r="A1797" s="5" t="s">
        <v>1800</v>
      </c>
      <c r="B1797" s="6">
        <v>13556.9521484375</v>
      </c>
      <c r="C1797" s="6">
        <v>2.8254237174987793</v>
      </c>
      <c r="D1797" s="6">
        <v>-0.251953125</v>
      </c>
      <c r="E1797" s="10">
        <v>54.768</v>
      </c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</row>
    <row r="1798">
      <c r="A1798" s="5" t="s">
        <v>1801</v>
      </c>
      <c r="B1798" s="6">
        <v>13563.0634765625</v>
      </c>
      <c r="C1798" s="6">
        <v>3.7293498516082764</v>
      </c>
      <c r="D1798" s="6">
        <v>-0.2529296875</v>
      </c>
      <c r="E1798" s="10">
        <v>54.768</v>
      </c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</row>
    <row r="1799">
      <c r="A1799" s="5" t="s">
        <v>1802</v>
      </c>
      <c r="B1799" s="6">
        <v>13574.8427734375</v>
      </c>
      <c r="C1799" s="6">
        <v>3.713012456893921</v>
      </c>
      <c r="D1799" s="6">
        <v>-0.2509765625</v>
      </c>
      <c r="E1799" s="10">
        <v>55.306</v>
      </c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</row>
    <row r="1800">
      <c r="A1800" s="5" t="s">
        <v>1803</v>
      </c>
      <c r="B1800" s="6">
        <v>13581.005859375</v>
      </c>
      <c r="C1800" s="6">
        <v>3.7854418754577637</v>
      </c>
      <c r="D1800" s="6">
        <v>-0.251953125</v>
      </c>
      <c r="E1800" s="10">
        <v>54.768</v>
      </c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</row>
    <row r="1801">
      <c r="A1801" s="5" t="s">
        <v>1804</v>
      </c>
      <c r="B1801" s="6">
        <v>13588.2216796875</v>
      </c>
      <c r="C1801" s="6">
        <v>3.2395899295806885</v>
      </c>
      <c r="D1801" s="6">
        <v>-0.251953125</v>
      </c>
      <c r="E1801" s="10">
        <v>54.768</v>
      </c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</row>
    <row r="1802">
      <c r="A1802" s="5" t="s">
        <v>1805</v>
      </c>
      <c r="B1802" s="6">
        <v>13593.943359375</v>
      </c>
      <c r="C1802" s="6">
        <v>2.0777878761291504</v>
      </c>
      <c r="D1802" s="6">
        <v>-0.2529296875</v>
      </c>
      <c r="E1802" s="10">
        <v>53.692</v>
      </c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</row>
    <row r="1803">
      <c r="A1803" s="5" t="s">
        <v>1806</v>
      </c>
      <c r="B1803" s="6">
        <v>13599.6982421875</v>
      </c>
      <c r="C1803" s="6">
        <v>3.093629837036133</v>
      </c>
      <c r="D1803" s="6">
        <v>-0.251953125</v>
      </c>
      <c r="E1803" s="10">
        <v>53.692</v>
      </c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</row>
    <row r="1804">
      <c r="A1804" s="5" t="s">
        <v>1807</v>
      </c>
      <c r="B1804" s="6">
        <v>13605.9033203125</v>
      </c>
      <c r="C1804" s="6">
        <v>3.3879847526550293</v>
      </c>
      <c r="D1804" s="6">
        <v>-0.251953125</v>
      </c>
      <c r="E1804" s="10">
        <v>53.692</v>
      </c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</row>
    <row r="1805">
      <c r="A1805" s="5" t="s">
        <v>1808</v>
      </c>
      <c r="B1805" s="6">
        <v>13611.46484375</v>
      </c>
      <c r="C1805" s="6">
        <v>2.976278781890869</v>
      </c>
      <c r="D1805" s="6">
        <v>-0.251953125</v>
      </c>
      <c r="E1805" s="10">
        <v>53.692</v>
      </c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</row>
    <row r="1806">
      <c r="A1806" s="5" t="s">
        <v>1809</v>
      </c>
      <c r="B1806" s="6">
        <v>13617.29296875</v>
      </c>
      <c r="C1806" s="6">
        <v>3.3367650508880615</v>
      </c>
      <c r="D1806" s="6">
        <v>-0.251953125</v>
      </c>
      <c r="E1806" s="10">
        <v>54.768</v>
      </c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</row>
    <row r="1807">
      <c r="A1807" s="5" t="s">
        <v>1810</v>
      </c>
      <c r="B1807" s="6">
        <v>13622.912109375</v>
      </c>
      <c r="C1807" s="6">
        <v>3.6379804611206055</v>
      </c>
      <c r="D1807" s="6">
        <v>-0.2509765625</v>
      </c>
      <c r="E1807" s="10">
        <v>55.844</v>
      </c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</row>
    <row r="1808">
      <c r="A1808" s="5" t="s">
        <v>1811</v>
      </c>
      <c r="B1808" s="6">
        <v>13628.6962890625</v>
      </c>
      <c r="C1808" s="6">
        <v>3.2588307857513428</v>
      </c>
      <c r="D1808" s="6">
        <v>-0.251953125</v>
      </c>
      <c r="E1808" s="10">
        <v>55.844</v>
      </c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</row>
    <row r="1809">
      <c r="A1809" s="5" t="s">
        <v>1812</v>
      </c>
      <c r="B1809" s="6">
        <v>13639.8466796875</v>
      </c>
      <c r="C1809" s="6">
        <v>2.4893548488616943</v>
      </c>
      <c r="D1809" s="6">
        <v>-0.2529296875</v>
      </c>
      <c r="E1809" s="10">
        <v>54.768</v>
      </c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</row>
    <row r="1810">
      <c r="A1810" s="5" t="s">
        <v>1813</v>
      </c>
      <c r="B1810" s="6">
        <v>13645.6181640625</v>
      </c>
      <c r="C1810" s="6">
        <v>3.8023908138275146</v>
      </c>
      <c r="D1810" s="6">
        <v>-0.251953125</v>
      </c>
      <c r="E1810" s="10">
        <v>54.768</v>
      </c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</row>
    <row r="1811">
      <c r="A1811" s="5" t="s">
        <v>1814</v>
      </c>
      <c r="B1811" s="6">
        <v>13651.544921875</v>
      </c>
      <c r="C1811" s="6">
        <v>3.6948041915893555</v>
      </c>
      <c r="D1811" s="6">
        <v>-0.2509765625</v>
      </c>
      <c r="E1811" s="10">
        <v>54.23</v>
      </c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</row>
    <row r="1812">
      <c r="A1812" s="5" t="s">
        <v>1815</v>
      </c>
      <c r="B1812" s="6">
        <v>13657.26953125</v>
      </c>
      <c r="C1812" s="6">
        <v>3.55696439743042</v>
      </c>
      <c r="D1812" s="6">
        <v>-0.251953125</v>
      </c>
      <c r="E1812" s="10">
        <v>53.692</v>
      </c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</row>
    <row r="1813">
      <c r="A1813" s="5" t="s">
        <v>1816</v>
      </c>
      <c r="B1813" s="6">
        <v>13663.0283203125</v>
      </c>
      <c r="C1813" s="6">
        <v>2.3406283855438232</v>
      </c>
      <c r="D1813" s="6">
        <v>-0.2529296875</v>
      </c>
      <c r="E1813" s="10">
        <v>54.23</v>
      </c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</row>
    <row r="1814">
      <c r="A1814" s="5" t="s">
        <v>1817</v>
      </c>
      <c r="B1814" s="6">
        <v>13668.9296875</v>
      </c>
      <c r="C1814" s="6">
        <v>3.8003649711608887</v>
      </c>
      <c r="D1814" s="6">
        <v>-0.251953125</v>
      </c>
      <c r="E1814" s="10">
        <v>52.616</v>
      </c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</row>
    <row r="1815">
      <c r="A1815" s="5" t="s">
        <v>1818</v>
      </c>
      <c r="B1815" s="6">
        <v>13675.0185546875</v>
      </c>
      <c r="C1815" s="6">
        <v>3.2245428562164307</v>
      </c>
      <c r="D1815" s="6">
        <v>-0.251953125</v>
      </c>
      <c r="E1815" s="10">
        <v>52.616</v>
      </c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</row>
    <row r="1816">
      <c r="A1816" s="5" t="s">
        <v>1819</v>
      </c>
      <c r="B1816" s="6">
        <v>13680.783203125</v>
      </c>
      <c r="C1816" s="6">
        <v>2.288642644882202</v>
      </c>
      <c r="D1816" s="6">
        <v>-0.2529296875</v>
      </c>
      <c r="E1816" s="10">
        <v>53.692</v>
      </c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</row>
    <row r="1817">
      <c r="A1817" s="5" t="s">
        <v>1820</v>
      </c>
      <c r="B1817" s="6">
        <v>13686.36328125</v>
      </c>
      <c r="C1817" s="6">
        <v>3.3567750453948975</v>
      </c>
      <c r="D1817" s="6">
        <v>-0.251953125</v>
      </c>
      <c r="E1817" s="10">
        <v>54.23</v>
      </c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</row>
    <row r="1818">
      <c r="A1818" s="5" t="s">
        <v>1821</v>
      </c>
      <c r="B1818" s="6">
        <v>13692.0751953125</v>
      </c>
      <c r="C1818" s="6">
        <v>1.9901419878005981</v>
      </c>
      <c r="D1818" s="6">
        <v>-0.2529296875</v>
      </c>
      <c r="E1818" s="10">
        <v>55.306</v>
      </c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</row>
    <row r="1819">
      <c r="A1819" s="5" t="s">
        <v>1822</v>
      </c>
      <c r="B1819" s="6">
        <v>13703.8017578125</v>
      </c>
      <c r="C1819" s="6">
        <v>2.8500771522521973</v>
      </c>
      <c r="D1819" s="6">
        <v>-0.2529296875</v>
      </c>
      <c r="E1819" s="10">
        <v>55.306</v>
      </c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</row>
    <row r="1820">
      <c r="A1820" s="5" t="s">
        <v>1823</v>
      </c>
      <c r="B1820" s="6">
        <v>13709.5341796875</v>
      </c>
      <c r="C1820" s="6">
        <v>2.560051202774048</v>
      </c>
      <c r="D1820" s="6">
        <v>-0.2529296875</v>
      </c>
      <c r="E1820" s="10">
        <v>55.844</v>
      </c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</row>
    <row r="1821">
      <c r="A1821" s="5" t="s">
        <v>1824</v>
      </c>
      <c r="B1821" s="6">
        <v>13715.16015625</v>
      </c>
      <c r="C1821" s="6">
        <v>2.275308132171631</v>
      </c>
      <c r="D1821" s="6">
        <v>-0.2529296875</v>
      </c>
      <c r="E1821" s="10">
        <v>54.768</v>
      </c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</row>
    <row r="1822">
      <c r="A1822" s="5" t="s">
        <v>1825</v>
      </c>
      <c r="B1822" s="6">
        <v>13720.8369140625</v>
      </c>
      <c r="C1822" s="6">
        <v>1.9748367071151733</v>
      </c>
      <c r="D1822" s="6">
        <v>-0.2529296875</v>
      </c>
      <c r="E1822" s="10">
        <v>54.768</v>
      </c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</row>
    <row r="1823">
      <c r="A1823" s="5" t="s">
        <v>1826</v>
      </c>
      <c r="B1823" s="6">
        <v>13726.615234375</v>
      </c>
      <c r="C1823" s="6">
        <v>3.6745147705078125</v>
      </c>
      <c r="D1823" s="6">
        <v>-0.251953125</v>
      </c>
      <c r="E1823" s="10">
        <v>55.306</v>
      </c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</row>
    <row r="1824">
      <c r="A1824" s="5" t="s">
        <v>1827</v>
      </c>
      <c r="B1824" s="6">
        <v>13732.2333984375</v>
      </c>
      <c r="C1824" s="6">
        <v>2.3553946018218994</v>
      </c>
      <c r="D1824" s="6">
        <v>-0.2529296875</v>
      </c>
      <c r="E1824" s="10">
        <v>54.768</v>
      </c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</row>
    <row r="1825">
      <c r="A1825" s="5" t="s">
        <v>1828</v>
      </c>
      <c r="B1825" s="6">
        <v>13737.8291015625</v>
      </c>
      <c r="C1825" s="6">
        <v>2.304319143295288</v>
      </c>
      <c r="D1825" s="6">
        <v>-0.2529296875</v>
      </c>
      <c r="E1825" s="10">
        <v>54.23</v>
      </c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</row>
    <row r="1826">
      <c r="A1826" s="5" t="s">
        <v>1829</v>
      </c>
      <c r="B1826" s="6">
        <v>13743.5888671875</v>
      </c>
      <c r="C1826" s="6">
        <v>3.0379204750061035</v>
      </c>
      <c r="D1826" s="6">
        <v>-0.251953125</v>
      </c>
      <c r="E1826" s="10">
        <v>54.768</v>
      </c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</row>
    <row r="1827">
      <c r="A1827" s="5" t="s">
        <v>1830</v>
      </c>
      <c r="B1827" s="6">
        <v>13749.7138671875</v>
      </c>
      <c r="C1827" s="6">
        <v>4.1663360595703125</v>
      </c>
      <c r="D1827" s="6">
        <v>-0.2509765625</v>
      </c>
      <c r="E1827" s="10">
        <v>54.768</v>
      </c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</row>
    <row r="1828">
      <c r="A1828" s="5" t="s">
        <v>1831</v>
      </c>
      <c r="B1828" s="6">
        <v>13755.5595703125</v>
      </c>
      <c r="C1828" s="6">
        <v>1.8404743671417236</v>
      </c>
      <c r="D1828" s="6">
        <v>-0.25390625</v>
      </c>
      <c r="E1828" s="10">
        <v>54.768</v>
      </c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</row>
    <row r="1829">
      <c r="A1829" s="5" t="s">
        <v>1832</v>
      </c>
      <c r="B1829" s="6">
        <v>13767.498046875</v>
      </c>
      <c r="C1829" s="6">
        <v>3.1845200061798096</v>
      </c>
      <c r="D1829" s="6">
        <v>-0.251953125</v>
      </c>
      <c r="E1829" s="10">
        <v>55.306</v>
      </c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</row>
    <row r="1830">
      <c r="A1830" s="5" t="s">
        <v>1833</v>
      </c>
      <c r="B1830" s="6">
        <v>13773.3564453125</v>
      </c>
      <c r="C1830" s="6">
        <v>3.085801601409912</v>
      </c>
      <c r="D1830" s="6">
        <v>-0.2529296875</v>
      </c>
      <c r="E1830" s="10">
        <v>55.844</v>
      </c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</row>
    <row r="1831">
      <c r="A1831" s="5" t="s">
        <v>1834</v>
      </c>
      <c r="B1831" s="6">
        <v>13779.0810546875</v>
      </c>
      <c r="C1831" s="6">
        <v>3.60929536819458</v>
      </c>
      <c r="D1831" s="6">
        <v>-0.2509765625</v>
      </c>
      <c r="E1831" s="10">
        <v>55.844</v>
      </c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</row>
    <row r="1832">
      <c r="A1832" s="5" t="s">
        <v>1835</v>
      </c>
      <c r="B1832" s="6">
        <v>13784.9208984375</v>
      </c>
      <c r="C1832" s="6">
        <v>3.63498854637146</v>
      </c>
      <c r="D1832" s="6">
        <v>-0.251953125</v>
      </c>
      <c r="E1832" s="10">
        <v>55.844</v>
      </c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</row>
    <row r="1833">
      <c r="A1833" s="5" t="s">
        <v>1836</v>
      </c>
      <c r="B1833" s="6">
        <v>13796.5615234375</v>
      </c>
      <c r="C1833" s="6">
        <v>3.256756544113159</v>
      </c>
      <c r="D1833" s="6">
        <v>-0.251953125</v>
      </c>
      <c r="E1833" s="10">
        <v>54.768</v>
      </c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</row>
    <row r="1834">
      <c r="A1834" s="5" t="s">
        <v>1837</v>
      </c>
      <c r="B1834" s="6">
        <v>13802.6435546875</v>
      </c>
      <c r="C1834" s="6">
        <v>2.555342674255371</v>
      </c>
      <c r="D1834" s="6">
        <v>-0.2529296875</v>
      </c>
      <c r="E1834" s="10">
        <v>54.23</v>
      </c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</row>
    <row r="1835">
      <c r="A1835" s="5" t="s">
        <v>1838</v>
      </c>
      <c r="B1835" s="6">
        <v>13808.7236328125</v>
      </c>
      <c r="C1835" s="6">
        <v>3.9336092472076416</v>
      </c>
      <c r="D1835" s="6">
        <v>-0.2509765625</v>
      </c>
      <c r="E1835" s="10">
        <v>54.768</v>
      </c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</row>
    <row r="1836">
      <c r="A1836" s="5" t="s">
        <v>1839</v>
      </c>
      <c r="B1836" s="6">
        <v>13814.556640625</v>
      </c>
      <c r="C1836" s="6">
        <v>3.8806698322296143</v>
      </c>
      <c r="D1836" s="6">
        <v>-0.2509765625</v>
      </c>
      <c r="E1836" s="10">
        <v>55.306</v>
      </c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</row>
    <row r="1837">
      <c r="A1837" s="5" t="s">
        <v>1840</v>
      </c>
      <c r="B1837" s="6">
        <v>13820.6298828125</v>
      </c>
      <c r="C1837" s="6">
        <v>1.9148547649383545</v>
      </c>
      <c r="D1837" s="6">
        <v>-0.2529296875</v>
      </c>
      <c r="E1837" s="10">
        <v>54.768</v>
      </c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</row>
    <row r="1838">
      <c r="A1838" s="5" t="s">
        <v>1841</v>
      </c>
      <c r="B1838" s="6">
        <v>13831.599609375</v>
      </c>
      <c r="C1838" s="6">
        <v>3.5791635513305664</v>
      </c>
      <c r="D1838" s="6">
        <v>-0.2509765625</v>
      </c>
      <c r="E1838" s="10">
        <v>53.692</v>
      </c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</row>
    <row r="1839">
      <c r="A1839" s="5" t="s">
        <v>1842</v>
      </c>
      <c r="B1839" s="6">
        <v>14345.9560546875</v>
      </c>
      <c r="C1839" s="6">
        <v>2.166041374206543</v>
      </c>
      <c r="D1839" s="6">
        <v>-0.2529296875</v>
      </c>
      <c r="E1839" s="10">
        <v>51.54</v>
      </c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</row>
    <row r="1840">
      <c r="A1840" s="5" t="s">
        <v>1843</v>
      </c>
      <c r="B1840" s="6">
        <v>14351.83984375</v>
      </c>
      <c r="C1840" s="6">
        <v>2.2781431674957275</v>
      </c>
      <c r="D1840" s="6">
        <v>-0.2529296875</v>
      </c>
      <c r="E1840" s="10">
        <v>53.154</v>
      </c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</row>
    <row r="1841">
      <c r="A1841" s="5" t="s">
        <v>1844</v>
      </c>
      <c r="B1841" s="6">
        <v>14357.5908203125</v>
      </c>
      <c r="C1841" s="6">
        <v>2.4622788429260254</v>
      </c>
      <c r="D1841" s="6">
        <v>-0.2529296875</v>
      </c>
      <c r="E1841" s="10">
        <v>52.078</v>
      </c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</row>
    <row r="1842">
      <c r="A1842" s="5" t="s">
        <v>1845</v>
      </c>
      <c r="B1842" s="6">
        <v>14373.462890625</v>
      </c>
      <c r="C1842" s="6">
        <v>3.5737249851226807</v>
      </c>
      <c r="D1842" s="6">
        <v>-0.251953125</v>
      </c>
      <c r="E1842" s="10">
        <v>52.078</v>
      </c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</row>
    <row r="1843">
      <c r="A1843" s="5" t="s">
        <v>1846</v>
      </c>
      <c r="B1843" s="6">
        <v>14795.9296875</v>
      </c>
      <c r="C1843" s="6">
        <v>3.6583969593048096</v>
      </c>
      <c r="D1843" s="6">
        <v>-0.2509765625</v>
      </c>
      <c r="E1843" s="10">
        <v>53.692</v>
      </c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</row>
    <row r="1844">
      <c r="A1844" s="5" t="s">
        <v>1847</v>
      </c>
      <c r="B1844" s="6">
        <v>14807.0615234375</v>
      </c>
      <c r="C1844" s="6">
        <v>3.7448668479919434</v>
      </c>
      <c r="D1844" s="6">
        <v>-0.251953125</v>
      </c>
      <c r="E1844" s="10">
        <v>53.154</v>
      </c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</row>
    <row r="1845">
      <c r="A1845" s="5" t="s">
        <v>1848</v>
      </c>
      <c r="B1845" s="6">
        <v>14817.919921875</v>
      </c>
      <c r="C1845" s="6">
        <v>2.029130458831787</v>
      </c>
      <c r="D1845" s="6">
        <v>-0.2529296875</v>
      </c>
      <c r="E1845" s="10">
        <v>53.692</v>
      </c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</row>
    <row r="1846">
      <c r="A1846" s="5" t="s">
        <v>1849</v>
      </c>
      <c r="B1846" s="6">
        <v>14823.6162109375</v>
      </c>
      <c r="C1846" s="6">
        <v>3.1708669662475586</v>
      </c>
      <c r="D1846" s="6">
        <v>-0.251953125</v>
      </c>
      <c r="E1846" s="10">
        <v>53.692</v>
      </c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</row>
    <row r="1847">
      <c r="A1847" s="5" t="s">
        <v>1850</v>
      </c>
      <c r="B1847" s="6">
        <v>14829.55859375</v>
      </c>
      <c r="C1847" s="6">
        <v>3.9622089862823486</v>
      </c>
      <c r="D1847" s="6">
        <v>-0.251953125</v>
      </c>
      <c r="E1847" s="10">
        <v>52.616</v>
      </c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</row>
    <row r="1848">
      <c r="A1848" s="5" t="s">
        <v>1851</v>
      </c>
      <c r="B1848" s="6">
        <v>14835.53125</v>
      </c>
      <c r="C1848" s="6">
        <v>2.910390615463257</v>
      </c>
      <c r="D1848" s="6">
        <v>-0.251953125</v>
      </c>
      <c r="E1848" s="10">
        <v>52.616</v>
      </c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</row>
    <row r="1849">
      <c r="A1849" s="5" t="s">
        <v>1852</v>
      </c>
      <c r="B1849" s="6">
        <v>14841.1484375</v>
      </c>
      <c r="C1849" s="6">
        <v>3.557371139526367</v>
      </c>
      <c r="D1849" s="6">
        <v>-0.251953125</v>
      </c>
      <c r="E1849" s="10">
        <v>52.616</v>
      </c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</row>
    <row r="1850">
      <c r="A1850" s="5" t="s">
        <v>1853</v>
      </c>
      <c r="B1850" s="6">
        <v>14847.0048828125</v>
      </c>
      <c r="C1850" s="6">
        <v>2.942744493484497</v>
      </c>
      <c r="D1850" s="6">
        <v>-0.251953125</v>
      </c>
      <c r="E1850" s="10">
        <v>52.078</v>
      </c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</row>
    <row r="1851">
      <c r="A1851" s="5" t="s">
        <v>1854</v>
      </c>
      <c r="B1851" s="6">
        <v>14852.58203125</v>
      </c>
      <c r="C1851" s="6">
        <v>1.830080270767212</v>
      </c>
      <c r="D1851" s="6">
        <v>-0.2529296875</v>
      </c>
      <c r="E1851" s="10">
        <v>51.54</v>
      </c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</row>
    <row r="1852">
      <c r="A1852" s="5" t="s">
        <v>1855</v>
      </c>
      <c r="B1852" s="6">
        <v>14858.146484375</v>
      </c>
      <c r="C1852" s="6">
        <v>3.6114137172698975</v>
      </c>
      <c r="D1852" s="6">
        <v>-0.2529296875</v>
      </c>
      <c r="E1852" s="10">
        <v>49.388</v>
      </c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</row>
    <row r="1853">
      <c r="A1853" s="5" t="s">
        <v>1856</v>
      </c>
      <c r="B1853" s="6">
        <v>14864.1142578125</v>
      </c>
      <c r="C1853" s="6">
        <v>3.706928253173828</v>
      </c>
      <c r="D1853" s="6">
        <v>-0.251953125</v>
      </c>
      <c r="E1853" s="10">
        <v>48.85</v>
      </c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</row>
    <row r="1854">
      <c r="A1854" s="5" t="s">
        <v>1857</v>
      </c>
      <c r="B1854" s="6">
        <v>14870.244140625</v>
      </c>
      <c r="C1854" s="6">
        <v>3.4571444988250732</v>
      </c>
      <c r="D1854" s="6">
        <v>-0.251953125</v>
      </c>
      <c r="E1854" s="10">
        <v>49.926</v>
      </c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</row>
    <row r="1855">
      <c r="A1855" s="5" t="s">
        <v>1858</v>
      </c>
      <c r="B1855" s="6">
        <v>14881.765625</v>
      </c>
      <c r="C1855" s="6">
        <v>3.0322437286376953</v>
      </c>
      <c r="D1855" s="6">
        <v>-0.251953125</v>
      </c>
      <c r="E1855" s="10">
        <v>53.692</v>
      </c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</row>
    <row r="1856">
      <c r="A1856" s="5" t="s">
        <v>1859</v>
      </c>
      <c r="B1856" s="6">
        <v>14887.5283203125</v>
      </c>
      <c r="C1856" s="6">
        <v>2.147834300994873</v>
      </c>
      <c r="D1856" s="6">
        <v>-0.2529296875</v>
      </c>
      <c r="E1856" s="10">
        <v>52.616</v>
      </c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</row>
    <row r="1857">
      <c r="A1857" s="5" t="s">
        <v>1860</v>
      </c>
      <c r="B1857" s="6">
        <v>14893.5732421875</v>
      </c>
      <c r="C1857" s="6">
        <v>2.039572238922119</v>
      </c>
      <c r="D1857" s="6">
        <v>-0.2529296875</v>
      </c>
      <c r="E1857" s="10">
        <v>53.154</v>
      </c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</row>
    <row r="1858">
      <c r="A1858" s="5" t="s">
        <v>1861</v>
      </c>
      <c r="B1858" s="6">
        <v>14899.1279296875</v>
      </c>
      <c r="C1858" s="6">
        <v>3.364647388458252</v>
      </c>
      <c r="D1858" s="6">
        <v>-0.251953125</v>
      </c>
      <c r="E1858" s="10">
        <v>52.616</v>
      </c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</row>
    <row r="1859">
      <c r="A1859" s="5" t="s">
        <v>1862</v>
      </c>
      <c r="B1859" s="6">
        <v>14904.5810546875</v>
      </c>
      <c r="C1859" s="6">
        <v>1.8903645277023315</v>
      </c>
      <c r="D1859" s="6">
        <v>-0.2529296875</v>
      </c>
      <c r="E1859" s="10">
        <v>52.616</v>
      </c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</row>
    <row r="1860">
      <c r="A1860" s="5" t="s">
        <v>1863</v>
      </c>
      <c r="B1860" s="6">
        <v>14909.98828125</v>
      </c>
      <c r="C1860" s="6">
        <v>1.864455223083496</v>
      </c>
      <c r="D1860" s="6">
        <v>-0.25390625</v>
      </c>
      <c r="E1860" s="10">
        <v>52.616</v>
      </c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</row>
    <row r="1861">
      <c r="A1861" s="5" t="s">
        <v>1864</v>
      </c>
      <c r="B1861" s="6">
        <v>14921.369140625</v>
      </c>
      <c r="C1861" s="6">
        <v>3.6078689098358154</v>
      </c>
      <c r="D1861" s="6">
        <v>-0.251953125</v>
      </c>
      <c r="E1861" s="10">
        <v>51.54</v>
      </c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</row>
    <row r="1862">
      <c r="A1862" s="5" t="s">
        <v>1865</v>
      </c>
      <c r="B1862" s="6">
        <v>14927.041015625</v>
      </c>
      <c r="C1862" s="6">
        <v>2.782937526702881</v>
      </c>
      <c r="D1862" s="6">
        <v>-0.2529296875</v>
      </c>
      <c r="E1862" s="10">
        <v>52.078</v>
      </c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</row>
    <row r="1863">
      <c r="A1863" s="5" t="s">
        <v>1866</v>
      </c>
      <c r="B1863" s="6">
        <v>14929.5947265625</v>
      </c>
      <c r="C1863" s="6">
        <v>0.024338549003005028</v>
      </c>
      <c r="D1863" s="6">
        <v>-0.2548828125</v>
      </c>
      <c r="E1863" s="10">
        <v>51.54</v>
      </c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</row>
    <row r="1864">
      <c r="A1864" s="5" t="s">
        <v>1867</v>
      </c>
      <c r="B1864" s="6">
        <v>14935.37109375</v>
      </c>
      <c r="C1864" s="6">
        <v>3.9510316848754883</v>
      </c>
      <c r="D1864" s="6">
        <v>-0.251953125</v>
      </c>
      <c r="E1864" s="10">
        <v>51.002</v>
      </c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</row>
    <row r="1865">
      <c r="A1865" s="5" t="s">
        <v>1868</v>
      </c>
      <c r="B1865" s="6">
        <v>16497.77734375</v>
      </c>
      <c r="C1865" s="6">
        <v>0.005502148997038603</v>
      </c>
      <c r="D1865" s="6">
        <v>-0.255859375</v>
      </c>
      <c r="E1865" s="10">
        <v>56.92</v>
      </c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</row>
    <row r="1866">
      <c r="A1866" s="5" t="s">
        <v>1869</v>
      </c>
      <c r="B1866" s="6">
        <v>16497.794921875</v>
      </c>
      <c r="C1866" s="6">
        <v>0.009076052345335484</v>
      </c>
      <c r="D1866" s="6">
        <v>-0.2578125</v>
      </c>
      <c r="E1866" s="10">
        <v>56.92</v>
      </c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</row>
    <row r="1867">
      <c r="A1867" s="5" t="s">
        <v>1870</v>
      </c>
      <c r="B1867" s="6">
        <v>16501.9296875</v>
      </c>
      <c r="C1867" s="6">
        <v>2.4576900005340576</v>
      </c>
      <c r="D1867" s="6">
        <v>-0.251953125</v>
      </c>
      <c r="E1867" s="10">
        <v>56.92</v>
      </c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</row>
    <row r="1868">
      <c r="A1868" s="5" t="s">
        <v>1871</v>
      </c>
      <c r="B1868" s="6">
        <v>16505.140625</v>
      </c>
      <c r="C1868" s="6">
        <v>0.00712219113484025</v>
      </c>
      <c r="D1868" s="6">
        <v>-0.255859375</v>
      </c>
      <c r="E1868" s="10">
        <v>56.92</v>
      </c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</row>
    <row r="1869">
      <c r="A1869" s="5" t="s">
        <v>1872</v>
      </c>
      <c r="B1869" s="6">
        <v>16505.91796875</v>
      </c>
      <c r="C1869" s="6">
        <v>0.008893621154129505</v>
      </c>
      <c r="D1869" s="6">
        <v>-0.255859375</v>
      </c>
      <c r="E1869" s="10">
        <v>56.382</v>
      </c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</row>
    <row r="1870">
      <c r="A1870" s="5" t="s">
        <v>1873</v>
      </c>
      <c r="B1870" s="6">
        <v>16505.935546875</v>
      </c>
      <c r="C1870" s="6">
        <v>0.008115819655358791</v>
      </c>
      <c r="D1870" s="6">
        <v>-0.255859375</v>
      </c>
      <c r="E1870" s="10">
        <v>54.768</v>
      </c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</row>
    <row r="1871">
      <c r="A1871" s="5" t="s">
        <v>1874</v>
      </c>
      <c r="B1871" s="6">
        <v>16505.951171875</v>
      </c>
      <c r="C1871" s="6">
        <v>0.008631160482764244</v>
      </c>
      <c r="D1871" s="6">
        <v>-0.25390625</v>
      </c>
      <c r="E1871" s="10">
        <v>54.23</v>
      </c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</row>
    <row r="1872">
      <c r="A1872" s="5" t="s">
        <v>1875</v>
      </c>
      <c r="B1872" s="6">
        <v>16505.970703125</v>
      </c>
      <c r="C1872" s="6">
        <v>0.007738764863461256</v>
      </c>
      <c r="D1872" s="6">
        <v>-0.255859375</v>
      </c>
      <c r="E1872" s="10">
        <v>55.306</v>
      </c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</row>
    <row r="1873">
      <c r="A1873" s="5" t="s">
        <v>1876</v>
      </c>
      <c r="B1873" s="6">
        <v>16510.4140625</v>
      </c>
      <c r="C1873" s="6">
        <v>3.5173864364624023</v>
      </c>
      <c r="D1873" s="6">
        <v>-0.251953125</v>
      </c>
      <c r="E1873" s="10">
        <v>54.768</v>
      </c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</row>
    <row r="1874">
      <c r="A1874" s="5" t="s">
        <v>1877</v>
      </c>
      <c r="B1874" s="6">
        <v>16511.728515625</v>
      </c>
      <c r="C1874" s="6">
        <v>0.00844848807901144</v>
      </c>
      <c r="D1874" s="6">
        <v>-0.255859375</v>
      </c>
      <c r="E1874" s="10">
        <v>55.306</v>
      </c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</row>
    <row r="1875">
      <c r="A1875" s="5" t="s">
        <v>1878</v>
      </c>
      <c r="B1875" s="6">
        <v>16522.3203125</v>
      </c>
      <c r="C1875" s="6">
        <v>2.6312692165374756</v>
      </c>
      <c r="D1875" s="6">
        <v>-0.251953125</v>
      </c>
      <c r="E1875" s="10">
        <v>56.382</v>
      </c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</row>
    <row r="1876">
      <c r="A1876" s="5" t="s">
        <v>1879</v>
      </c>
      <c r="B1876" s="6">
        <v>16525.0625</v>
      </c>
      <c r="C1876" s="6">
        <v>0.0077104088850319386</v>
      </c>
      <c r="D1876" s="6">
        <v>-0.255859375</v>
      </c>
      <c r="E1876" s="10">
        <v>56.92</v>
      </c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</row>
    <row r="1877">
      <c r="A1877" s="5" t="s">
        <v>1880</v>
      </c>
      <c r="B1877" s="6">
        <v>16529.6171875</v>
      </c>
      <c r="C1877" s="6">
        <v>2.2670998573303223</v>
      </c>
      <c r="D1877" s="6">
        <v>-0.251953125</v>
      </c>
      <c r="E1877" s="10">
        <v>56.92</v>
      </c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</row>
    <row r="1878">
      <c r="A1878" s="5" t="s">
        <v>1881</v>
      </c>
      <c r="B1878" s="6">
        <v>16530.84765625</v>
      </c>
      <c r="C1878" s="6">
        <v>0.008214913308620453</v>
      </c>
      <c r="D1878" s="6">
        <v>-0.255859375</v>
      </c>
      <c r="E1878" s="10">
        <v>55.306</v>
      </c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</row>
    <row r="1879">
      <c r="A1879" s="5" t="s">
        <v>1882</v>
      </c>
      <c r="B1879" s="6">
        <v>16530.865234375</v>
      </c>
      <c r="C1879" s="6">
        <v>0.008218010887503624</v>
      </c>
      <c r="D1879" s="6">
        <v>-0.255859375</v>
      </c>
      <c r="E1879" s="10">
        <v>53.692</v>
      </c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</row>
    <row r="1880">
      <c r="A1880" s="5" t="s">
        <v>1883</v>
      </c>
      <c r="B1880" s="6">
        <v>16530.884765625</v>
      </c>
      <c r="C1880" s="6">
        <v>0.009917126037180424</v>
      </c>
      <c r="D1880" s="6">
        <v>-0.255859375</v>
      </c>
      <c r="E1880" s="10">
        <v>54.768</v>
      </c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</row>
    <row r="1881">
      <c r="A1881" s="5" t="s">
        <v>1884</v>
      </c>
      <c r="B1881" s="6">
        <v>16530.90234375</v>
      </c>
      <c r="C1881" s="6">
        <v>0.009482084773480892</v>
      </c>
      <c r="D1881" s="6">
        <v>-0.255859375</v>
      </c>
      <c r="E1881" s="10">
        <v>54.23</v>
      </c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</row>
    <row r="1882">
      <c r="A1882" s="5" t="s">
        <v>1885</v>
      </c>
      <c r="B1882" s="6">
        <v>16530.921875</v>
      </c>
      <c r="C1882" s="6">
        <v>0.012058977037668228</v>
      </c>
      <c r="D1882" s="6">
        <v>-0.25390625</v>
      </c>
      <c r="E1882" s="10">
        <v>53.692</v>
      </c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</row>
    <row r="1883">
      <c r="A1883" s="5" t="s">
        <v>1886</v>
      </c>
      <c r="B1883" s="6">
        <v>16530.94140625</v>
      </c>
      <c r="C1883" s="6">
        <v>0.010168937966227531</v>
      </c>
      <c r="D1883" s="6">
        <v>-0.255859375</v>
      </c>
      <c r="E1883" s="10">
        <v>53.692</v>
      </c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</row>
    <row r="1884">
      <c r="A1884" s="5" t="s">
        <v>1887</v>
      </c>
      <c r="B1884" s="6">
        <v>16530.962890625</v>
      </c>
      <c r="C1884" s="6">
        <v>0.009202531538903713</v>
      </c>
      <c r="D1884" s="6">
        <v>-0.2578125</v>
      </c>
      <c r="E1884" s="10">
        <v>53.692</v>
      </c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</row>
    <row r="1885">
      <c r="A1885" s="5" t="s">
        <v>1888</v>
      </c>
      <c r="B1885" s="6">
        <v>16530.982421875</v>
      </c>
      <c r="C1885" s="6">
        <v>0.008439172059297562</v>
      </c>
      <c r="D1885" s="6">
        <v>-0.255859375</v>
      </c>
      <c r="E1885" s="10">
        <v>55.844</v>
      </c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</row>
    <row r="1886">
      <c r="A1886" s="5" t="s">
        <v>1889</v>
      </c>
      <c r="B1886" s="6">
        <v>16533.740234375</v>
      </c>
      <c r="C1886" s="6">
        <v>3.214634895324707</v>
      </c>
      <c r="D1886" s="6">
        <v>-0.251953125</v>
      </c>
      <c r="E1886" s="10">
        <v>55.844</v>
      </c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</row>
    <row r="1887">
      <c r="A1887" s="5" t="s">
        <v>1890</v>
      </c>
      <c r="B1887" s="6">
        <v>16539.58203125</v>
      </c>
      <c r="C1887" s="6">
        <v>2.6680636405944824</v>
      </c>
      <c r="D1887" s="6">
        <v>-0.251953125</v>
      </c>
      <c r="E1887" s="10">
        <v>55.844</v>
      </c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</row>
    <row r="1888">
      <c r="A1888" s="5" t="s">
        <v>1891</v>
      </c>
      <c r="B1888" s="6">
        <v>16545.3671875</v>
      </c>
      <c r="C1888" s="6">
        <v>3.631636381149292</v>
      </c>
      <c r="D1888" s="6">
        <v>-0.251953125</v>
      </c>
      <c r="E1888" s="10">
        <v>56.92</v>
      </c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</row>
    <row r="1889">
      <c r="A1889" s="5" t="s">
        <v>1892</v>
      </c>
      <c r="B1889" s="6">
        <v>16551.25390625</v>
      </c>
      <c r="C1889" s="6">
        <v>2.584364175796509</v>
      </c>
      <c r="D1889" s="6">
        <v>-0.251953125</v>
      </c>
      <c r="E1889" s="10">
        <v>56.382</v>
      </c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</row>
    <row r="1890">
      <c r="A1890" s="5" t="s">
        <v>1893</v>
      </c>
      <c r="B1890" s="6">
        <v>16555.642578125</v>
      </c>
      <c r="C1890" s="6">
        <v>0.007053529843688011</v>
      </c>
      <c r="D1890" s="6">
        <v>-0.255859375</v>
      </c>
      <c r="E1890" s="10">
        <v>55.306</v>
      </c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</row>
    <row r="1891">
      <c r="A1891" s="5" t="s">
        <v>1894</v>
      </c>
      <c r="B1891" s="6">
        <v>16555.662109375</v>
      </c>
      <c r="C1891" s="6">
        <v>0.01009648758918047</v>
      </c>
      <c r="D1891" s="6">
        <v>-0.255859375</v>
      </c>
      <c r="E1891" s="10">
        <v>54.768</v>
      </c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</row>
    <row r="1892">
      <c r="A1892" s="5" t="s">
        <v>1895</v>
      </c>
      <c r="B1892" s="6">
        <v>16555.681640625</v>
      </c>
      <c r="C1892" s="6">
        <v>0.010903437621891499</v>
      </c>
      <c r="D1892" s="6">
        <v>-0.255859375</v>
      </c>
      <c r="E1892" s="10">
        <v>53.692</v>
      </c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</row>
    <row r="1893">
      <c r="A1893" s="5" t="s">
        <v>1896</v>
      </c>
      <c r="B1893" s="6">
        <v>16555.701171875</v>
      </c>
      <c r="C1893" s="6">
        <v>0.01025932002812624</v>
      </c>
      <c r="D1893" s="6">
        <v>-0.255859375</v>
      </c>
      <c r="E1893" s="10">
        <v>54.23</v>
      </c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</row>
    <row r="1894">
      <c r="A1894" s="5" t="s">
        <v>1897</v>
      </c>
      <c r="B1894" s="6">
        <v>16555.72265625</v>
      </c>
      <c r="C1894" s="6">
        <v>0.010436472482979298</v>
      </c>
      <c r="D1894" s="6">
        <v>-0.255859375</v>
      </c>
      <c r="E1894" s="10">
        <v>53.692</v>
      </c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</row>
    <row r="1895">
      <c r="A1895" s="5" t="s">
        <v>1898</v>
      </c>
      <c r="B1895" s="6">
        <v>16555.744140625</v>
      </c>
      <c r="C1895" s="6">
        <v>0.010998419485986233</v>
      </c>
      <c r="D1895" s="6">
        <v>-0.255859375</v>
      </c>
      <c r="E1895" s="10">
        <v>53.692</v>
      </c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</row>
    <row r="1896">
      <c r="A1896" s="5" t="s">
        <v>1899</v>
      </c>
      <c r="B1896" s="6">
        <v>16557.77734375</v>
      </c>
      <c r="C1896" s="6">
        <v>3.505404233932495</v>
      </c>
      <c r="D1896" s="6">
        <v>-0.251953125</v>
      </c>
      <c r="E1896" s="10">
        <v>54.768</v>
      </c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</row>
    <row r="1897">
      <c r="A1897" s="5" t="s">
        <v>1900</v>
      </c>
      <c r="B1897" s="6">
        <v>16563.662109375</v>
      </c>
      <c r="C1897" s="6">
        <v>3.7219502925872803</v>
      </c>
      <c r="D1897" s="6">
        <v>-0.251953125</v>
      </c>
      <c r="E1897" s="10">
        <v>54.768</v>
      </c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</row>
    <row r="1898">
      <c r="A1898" s="5" t="s">
        <v>1901</v>
      </c>
      <c r="B1898" s="6">
        <v>16569.541015625</v>
      </c>
      <c r="C1898" s="6">
        <v>2.552731990814209</v>
      </c>
      <c r="D1898" s="6">
        <v>-0.25390625</v>
      </c>
      <c r="E1898" s="10">
        <v>54.768</v>
      </c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</row>
    <row r="1899">
      <c r="A1899" s="5" t="s">
        <v>1902</v>
      </c>
      <c r="B1899" s="6">
        <v>16575.337890625</v>
      </c>
      <c r="C1899" s="6">
        <v>2.036280870437622</v>
      </c>
      <c r="D1899" s="6">
        <v>-0.25390625</v>
      </c>
      <c r="E1899" s="10">
        <v>55.844</v>
      </c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</row>
    <row r="1900">
      <c r="A1900" s="5" t="s">
        <v>1903</v>
      </c>
      <c r="B1900" s="6">
        <v>16581.212890625</v>
      </c>
      <c r="C1900" s="6">
        <v>2.2403881549835205</v>
      </c>
      <c r="D1900" s="6">
        <v>-0.25390625</v>
      </c>
      <c r="E1900" s="10">
        <v>56.382</v>
      </c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</row>
    <row r="1901">
      <c r="A1901" s="5" t="s">
        <v>1904</v>
      </c>
      <c r="B1901" s="6">
        <v>16586.876953125</v>
      </c>
      <c r="C1901" s="6">
        <v>2.3485350608825684</v>
      </c>
      <c r="D1901" s="6">
        <v>-0.25390625</v>
      </c>
      <c r="E1901" s="10">
        <v>55.844</v>
      </c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</row>
    <row r="1902">
      <c r="A1902" s="5" t="s">
        <v>1905</v>
      </c>
      <c r="B1902" s="6">
        <v>16592.96484375</v>
      </c>
      <c r="C1902" s="6">
        <v>3.5888540744781494</v>
      </c>
      <c r="D1902" s="6">
        <v>-0.251953125</v>
      </c>
      <c r="E1902" s="10">
        <v>56.382</v>
      </c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</row>
    <row r="1903">
      <c r="A1903" s="5" t="s">
        <v>1906</v>
      </c>
      <c r="B1903" s="6">
        <v>16593.951171875</v>
      </c>
      <c r="C1903" s="6">
        <v>0.028902703896164894</v>
      </c>
      <c r="D1903" s="6">
        <v>-0.25390625</v>
      </c>
      <c r="E1903" s="10">
        <v>55.844</v>
      </c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</row>
    <row r="1904">
      <c r="A1904" s="5" t="s">
        <v>1907</v>
      </c>
      <c r="B1904" s="6">
        <v>16593.970703125</v>
      </c>
      <c r="C1904" s="6">
        <v>0.010434962809085846</v>
      </c>
      <c r="D1904" s="6">
        <v>-0.255859375</v>
      </c>
      <c r="E1904" s="10">
        <v>55.306</v>
      </c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</row>
    <row r="1905">
      <c r="A1905" s="5" t="s">
        <v>1908</v>
      </c>
      <c r="B1905" s="6">
        <v>16593.98828125</v>
      </c>
      <c r="C1905" s="6">
        <v>0.009555422700941563</v>
      </c>
      <c r="D1905" s="6">
        <v>-0.255859375</v>
      </c>
      <c r="E1905" s="10">
        <v>54.23</v>
      </c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</row>
    <row r="1906">
      <c r="A1906" s="5" t="s">
        <v>1909</v>
      </c>
      <c r="B1906" s="6">
        <v>16594.0078125</v>
      </c>
      <c r="C1906" s="6">
        <v>0.009021143428981304</v>
      </c>
      <c r="D1906" s="6">
        <v>-0.255859375</v>
      </c>
      <c r="E1906" s="10">
        <v>54.768</v>
      </c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</row>
    <row r="1907">
      <c r="A1907" s="5" t="s">
        <v>1910</v>
      </c>
      <c r="B1907" s="6">
        <v>16936.52734375</v>
      </c>
      <c r="C1907" s="6">
        <v>0.015822462737560272</v>
      </c>
      <c r="D1907" s="6">
        <v>-0.255859375</v>
      </c>
      <c r="E1907" s="10">
        <v>57.996</v>
      </c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</row>
    <row r="1908">
      <c r="A1908" s="5" t="s">
        <v>1911</v>
      </c>
      <c r="B1908" s="6">
        <v>16937.84765625</v>
      </c>
      <c r="C1908" s="6">
        <v>2.6836507320404053</v>
      </c>
      <c r="D1908" s="6">
        <v>-0.251953125</v>
      </c>
      <c r="E1908" s="10">
        <v>55.306</v>
      </c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</row>
    <row r="1909">
      <c r="A1909" s="5" t="s">
        <v>1912</v>
      </c>
      <c r="B1909" s="6">
        <v>16941.884765625</v>
      </c>
      <c r="C1909" s="6">
        <v>9.67534608207643E-4</v>
      </c>
      <c r="D1909" s="6">
        <v>-0.255859375</v>
      </c>
      <c r="E1909" s="10">
        <v>53.692</v>
      </c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</row>
    <row r="1910">
      <c r="A1910" s="5" t="s">
        <v>1913</v>
      </c>
      <c r="B1910" s="6">
        <v>16944.4921875</v>
      </c>
      <c r="C1910" s="6">
        <v>3.542076349258423</v>
      </c>
      <c r="D1910" s="6">
        <v>-0.251953125</v>
      </c>
      <c r="E1910" s="10">
        <v>54.23</v>
      </c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</row>
    <row r="1911">
      <c r="A1911" s="5" t="s">
        <v>1914</v>
      </c>
      <c r="B1911" s="6">
        <v>16947.396484375</v>
      </c>
      <c r="C1911" s="6">
        <v>0.0075119538232684135</v>
      </c>
      <c r="D1911" s="6">
        <v>-0.255859375</v>
      </c>
      <c r="E1911" s="10">
        <v>54.23</v>
      </c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</row>
    <row r="1912">
      <c r="A1912" s="5" t="s">
        <v>1915</v>
      </c>
      <c r="B1912" s="6">
        <v>16947.412109375</v>
      </c>
      <c r="C1912" s="6">
        <v>0.007357087917625904</v>
      </c>
      <c r="D1912" s="6">
        <v>-0.255859375</v>
      </c>
      <c r="E1912" s="10">
        <v>53.692</v>
      </c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</row>
    <row r="1913">
      <c r="A1913" s="5" t="s">
        <v>1916</v>
      </c>
      <c r="B1913" s="6">
        <v>16952.720703125</v>
      </c>
      <c r="C1913" s="6">
        <v>2.2435364723205566</v>
      </c>
      <c r="D1913" s="6">
        <v>-0.25390625</v>
      </c>
      <c r="E1913" s="10">
        <v>53.692</v>
      </c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</row>
    <row r="1914">
      <c r="A1914" s="5" t="s">
        <v>1917</v>
      </c>
      <c r="B1914" s="6">
        <v>16964.23828125</v>
      </c>
      <c r="C1914" s="6">
        <v>3.3741931915283203</v>
      </c>
      <c r="D1914" s="6">
        <v>-0.251953125</v>
      </c>
      <c r="E1914" s="10">
        <v>53.692</v>
      </c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</row>
    <row r="1915">
      <c r="A1915" s="5" t="s">
        <v>1918</v>
      </c>
      <c r="B1915" s="6">
        <v>16969.9609375</v>
      </c>
      <c r="C1915" s="6">
        <v>3.486879348754883</v>
      </c>
      <c r="D1915" s="6">
        <v>-0.25390625</v>
      </c>
      <c r="E1915" s="10">
        <v>54.23</v>
      </c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</row>
    <row r="1916">
      <c r="A1916" s="5" t="s">
        <v>1919</v>
      </c>
      <c r="B1916" s="6">
        <v>16972.71875</v>
      </c>
      <c r="C1916" s="6">
        <v>0.028683265671133995</v>
      </c>
      <c r="D1916" s="6">
        <v>-0.255859375</v>
      </c>
      <c r="E1916" s="10">
        <v>54.768</v>
      </c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</row>
    <row r="1917">
      <c r="A1917" s="5" t="s">
        <v>1920</v>
      </c>
      <c r="B1917" s="6">
        <v>16976.646484375</v>
      </c>
      <c r="C1917" s="6">
        <v>2.248471260070801</v>
      </c>
      <c r="D1917" s="6">
        <v>-0.251953125</v>
      </c>
      <c r="E1917" s="10">
        <v>55.844</v>
      </c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</row>
    <row r="1918">
      <c r="A1918" s="5" t="s">
        <v>1921</v>
      </c>
      <c r="B1918" s="6">
        <v>16983.119140625</v>
      </c>
      <c r="C1918" s="6">
        <v>3.486037254333496</v>
      </c>
      <c r="D1918" s="6">
        <v>-0.251953125</v>
      </c>
      <c r="E1918" s="10">
        <v>54.768</v>
      </c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</row>
    <row r="1919">
      <c r="A1919" s="5" t="s">
        <v>1922</v>
      </c>
      <c r="B1919" s="6">
        <v>16984.748046875</v>
      </c>
      <c r="C1919" s="6">
        <v>0.012519209645688534</v>
      </c>
      <c r="D1919" s="6">
        <v>-0.25390625</v>
      </c>
      <c r="E1919" s="10">
        <v>55.844</v>
      </c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</row>
    <row r="1920">
      <c r="A1920" s="5" t="s">
        <v>1923</v>
      </c>
      <c r="B1920" s="6">
        <v>16987.90625</v>
      </c>
      <c r="C1920" s="6">
        <v>0.013127736747264862</v>
      </c>
      <c r="D1920" s="6">
        <v>-0.255859375</v>
      </c>
      <c r="E1920" s="10">
        <v>54.768</v>
      </c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</row>
    <row r="1921">
      <c r="A1921" s="5" t="s">
        <v>1924</v>
      </c>
      <c r="B1921" s="6">
        <v>16992.623046875</v>
      </c>
      <c r="C1921" s="6">
        <v>0.02241349406540394</v>
      </c>
      <c r="D1921" s="6">
        <v>-0.255859375</v>
      </c>
      <c r="E1921" s="10">
        <v>55.306</v>
      </c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</row>
    <row r="1922">
      <c r="A1922" s="5" t="s">
        <v>1925</v>
      </c>
      <c r="B1922" s="6">
        <v>16992.65234375</v>
      </c>
      <c r="C1922" s="6">
        <v>0.027165094390511513</v>
      </c>
      <c r="D1922" s="6">
        <v>-0.25390625</v>
      </c>
      <c r="E1922" s="10">
        <v>54.768</v>
      </c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</row>
    <row r="1923">
      <c r="A1923" s="5" t="s">
        <v>1926</v>
      </c>
      <c r="B1923" s="6">
        <v>18943.515625</v>
      </c>
      <c r="C1923" s="6">
        <v>2.794602870941162</v>
      </c>
      <c r="D1923" s="6">
        <v>-0.251953125</v>
      </c>
      <c r="E1923" s="10">
        <v>54.768</v>
      </c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</row>
    <row r="1924">
      <c r="A1924" s="5" t="s">
        <v>1927</v>
      </c>
      <c r="B1924" s="6">
        <v>19652.78515625</v>
      </c>
      <c r="C1924" s="6">
        <v>0.003932357300072908</v>
      </c>
      <c r="D1924" s="6">
        <v>-0.255859375</v>
      </c>
      <c r="E1924" s="10">
        <v>50.464</v>
      </c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</row>
    <row r="1925">
      <c r="A1925" s="5" t="s">
        <v>1928</v>
      </c>
      <c r="B1925" s="6">
        <v>19657.595703125</v>
      </c>
      <c r="C1925" s="6">
        <v>3.4360668659210205</v>
      </c>
      <c r="D1925" s="6">
        <v>-0.251953125</v>
      </c>
      <c r="E1925" s="10">
        <v>61.762</v>
      </c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</row>
    <row r="1926">
      <c r="A1926" s="5" t="s">
        <v>1929</v>
      </c>
      <c r="B1926" s="6">
        <v>19663.154296875</v>
      </c>
      <c r="C1926" s="6">
        <v>3.0404059886932373</v>
      </c>
      <c r="D1926" s="6">
        <v>-0.251953125</v>
      </c>
      <c r="E1926" s="10">
        <v>62.838</v>
      </c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</row>
    <row r="1927">
      <c r="A1927" s="5" t="s">
        <v>1930</v>
      </c>
      <c r="B1927" s="6">
        <v>19667.685546875</v>
      </c>
      <c r="C1927" s="6">
        <v>0.009511039592325687</v>
      </c>
      <c r="D1927" s="6">
        <v>-0.255859375</v>
      </c>
      <c r="E1927" s="10">
        <v>61.762</v>
      </c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</row>
    <row r="1928">
      <c r="A1928" s="5" t="s">
        <v>1931</v>
      </c>
      <c r="B1928" s="6">
        <v>19668.583984375</v>
      </c>
      <c r="C1928" s="6">
        <v>0.01229475624859333</v>
      </c>
      <c r="D1928" s="6">
        <v>-0.255859375</v>
      </c>
      <c r="E1928" s="10">
        <v>61.762</v>
      </c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</row>
    <row r="1929">
      <c r="A1929" s="5" t="s">
        <v>1932</v>
      </c>
      <c r="B1929" s="6">
        <v>19668.60546875</v>
      </c>
      <c r="C1929" s="6">
        <v>0.009165409952402115</v>
      </c>
      <c r="D1929" s="6">
        <v>-0.255859375</v>
      </c>
      <c r="E1929" s="10">
        <v>62.3</v>
      </c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</row>
    <row r="1930">
      <c r="A1930" s="5" t="s">
        <v>1933</v>
      </c>
      <c r="B1930" s="6">
        <v>19670.669921875</v>
      </c>
      <c r="C1930" s="6">
        <v>3.793785572052002</v>
      </c>
      <c r="D1930" s="6">
        <v>-0.25</v>
      </c>
      <c r="E1930" s="10">
        <v>62.3</v>
      </c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</row>
    <row r="1931">
      <c r="A1931" s="5" t="s">
        <v>1934</v>
      </c>
      <c r="B1931" s="6">
        <v>19677.193359375</v>
      </c>
      <c r="C1931" s="6">
        <v>2.959510087966919</v>
      </c>
      <c r="D1931" s="6">
        <v>-0.251953125</v>
      </c>
      <c r="E1931" s="10">
        <v>62.838</v>
      </c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</row>
    <row r="1932">
      <c r="A1932" s="5" t="s">
        <v>1935</v>
      </c>
      <c r="B1932" s="6">
        <v>19679.947265625</v>
      </c>
      <c r="C1932" s="6">
        <v>3.7474896907806396</v>
      </c>
      <c r="D1932" s="6">
        <v>-0.251953125</v>
      </c>
      <c r="E1932" s="10">
        <v>60.148</v>
      </c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</row>
    <row r="1933">
      <c r="A1933" s="5" t="s">
        <v>1936</v>
      </c>
      <c r="B1933" s="6">
        <v>19686.33984375</v>
      </c>
      <c r="C1933" s="6">
        <v>2.954759359359741</v>
      </c>
      <c r="D1933" s="6">
        <v>-0.251953125</v>
      </c>
      <c r="E1933" s="10">
        <v>57.996</v>
      </c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</row>
    <row r="1934">
      <c r="A1934" s="5" t="s">
        <v>1937</v>
      </c>
      <c r="B1934" s="6">
        <v>19688.84765625</v>
      </c>
      <c r="C1934" s="6">
        <v>0.0036656309384852648</v>
      </c>
      <c r="D1934" s="6">
        <v>-0.255859375</v>
      </c>
      <c r="E1934" s="10">
        <v>57.996</v>
      </c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</row>
    <row r="1935">
      <c r="A1935" s="5" t="s">
        <v>1938</v>
      </c>
      <c r="B1935" s="6">
        <v>19690.3125</v>
      </c>
      <c r="C1935" s="6">
        <v>2.9143800735473633</v>
      </c>
      <c r="D1935" s="6">
        <v>-0.251953125</v>
      </c>
      <c r="E1935" s="10">
        <v>56.92</v>
      </c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</row>
    <row r="1936">
      <c r="A1936" s="5" t="s">
        <v>1939</v>
      </c>
      <c r="B1936" s="6">
        <v>19694.150390625</v>
      </c>
      <c r="C1936" s="6">
        <v>0.008575932122766972</v>
      </c>
      <c r="D1936" s="6">
        <v>-0.255859375</v>
      </c>
      <c r="E1936" s="10">
        <v>59.072</v>
      </c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</row>
    <row r="1937">
      <c r="A1937" s="5" t="s">
        <v>1940</v>
      </c>
      <c r="B1937" s="6">
        <v>19694.169921875</v>
      </c>
      <c r="C1937" s="6">
        <v>0.008251800201833248</v>
      </c>
      <c r="D1937" s="6">
        <v>-0.255859375</v>
      </c>
      <c r="E1937" s="10">
        <v>59.61</v>
      </c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</row>
    <row r="1938">
      <c r="A1938" s="5" t="s">
        <v>1941</v>
      </c>
      <c r="B1938" s="6">
        <v>19699.44921875</v>
      </c>
      <c r="C1938" s="6">
        <v>0.008419476449489594</v>
      </c>
      <c r="D1938" s="6">
        <v>-0.25390625</v>
      </c>
      <c r="E1938" s="10">
        <v>57.996</v>
      </c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</row>
    <row r="1939">
      <c r="A1939" s="5" t="s">
        <v>1942</v>
      </c>
      <c r="B1939" s="6">
        <v>19699.474609375</v>
      </c>
      <c r="C1939" s="6">
        <v>0.014178228564560413</v>
      </c>
      <c r="D1939" s="6">
        <v>-0.255859375</v>
      </c>
      <c r="E1939" s="10">
        <v>57.996</v>
      </c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</row>
    <row r="1940">
      <c r="A1940" s="5" t="s">
        <v>1943</v>
      </c>
      <c r="B1940" s="6">
        <v>19699.494140625</v>
      </c>
      <c r="C1940" s="6">
        <v>0.009203913621604443</v>
      </c>
      <c r="D1940" s="6">
        <v>-0.25390625</v>
      </c>
      <c r="E1940" s="10">
        <v>57.996</v>
      </c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</row>
    <row r="1941">
      <c r="A1941" s="5" t="s">
        <v>1944</v>
      </c>
      <c r="B1941" s="6">
        <v>19703.580078125</v>
      </c>
      <c r="C1941" s="6">
        <v>3.322317600250244</v>
      </c>
      <c r="D1941" s="6">
        <v>-0.251953125</v>
      </c>
      <c r="E1941" s="10">
        <v>57.996</v>
      </c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</row>
    <row r="1942">
      <c r="A1942" s="5" t="s">
        <v>1945</v>
      </c>
      <c r="B1942" s="6">
        <v>19703.74609375</v>
      </c>
      <c r="C1942" s="6">
        <v>0.017791861668229103</v>
      </c>
      <c r="D1942" s="6">
        <v>-0.255859375</v>
      </c>
      <c r="E1942" s="10">
        <v>59.072</v>
      </c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</row>
    <row r="1943">
      <c r="A1943" s="5" t="s">
        <v>1946</v>
      </c>
      <c r="B1943" s="6">
        <v>19707.955078125</v>
      </c>
      <c r="C1943" s="6">
        <v>3.034299612045288</v>
      </c>
      <c r="D1943" s="6">
        <v>-0.251953125</v>
      </c>
      <c r="E1943" s="10">
        <v>59.61</v>
      </c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</row>
    <row r="1944">
      <c r="A1944" s="5" t="s">
        <v>1947</v>
      </c>
      <c r="B1944" s="6">
        <v>19817.52734375</v>
      </c>
      <c r="C1944" s="6">
        <v>3.415212869644165</v>
      </c>
      <c r="D1944" s="6">
        <v>-0.251953125</v>
      </c>
      <c r="E1944" s="10">
        <v>65.528</v>
      </c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</row>
    <row r="1945">
      <c r="A1945" s="5" t="s">
        <v>1948</v>
      </c>
      <c r="B1945" s="6">
        <v>19821.314453125</v>
      </c>
      <c r="C1945" s="6">
        <v>0.012936858460307121</v>
      </c>
      <c r="D1945" s="6">
        <v>-0.255859375</v>
      </c>
      <c r="E1945" s="10">
        <v>64.452</v>
      </c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</row>
    <row r="1946">
      <c r="A1946" s="5" t="s">
        <v>1949</v>
      </c>
      <c r="B1946" s="6">
        <v>19824.15625</v>
      </c>
      <c r="C1946" s="6">
        <v>3.8175714015960693</v>
      </c>
      <c r="D1946" s="6">
        <v>-0.25</v>
      </c>
      <c r="E1946" s="10">
        <v>64.452</v>
      </c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</row>
    <row r="1947">
      <c r="A1947" s="5" t="s">
        <v>1950</v>
      </c>
      <c r="B1947" s="6">
        <v>19825.6640625</v>
      </c>
      <c r="C1947" s="6">
        <v>0.007387598976492882</v>
      </c>
      <c r="D1947" s="6">
        <v>-0.255859375</v>
      </c>
      <c r="E1947" s="10">
        <v>62.3</v>
      </c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</row>
    <row r="1948">
      <c r="A1948" s="5" t="s">
        <v>1951</v>
      </c>
      <c r="B1948" s="6">
        <v>19828.61328125</v>
      </c>
      <c r="C1948" s="6">
        <v>3.4242959022521973</v>
      </c>
      <c r="D1948" s="6">
        <v>-0.251953125</v>
      </c>
      <c r="E1948" s="10">
        <v>63.376</v>
      </c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</row>
    <row r="1949">
      <c r="A1949" s="5" t="s">
        <v>1952</v>
      </c>
      <c r="B1949" s="6">
        <v>19829.109375</v>
      </c>
      <c r="C1949" s="6">
        <v>0.010539728216826916</v>
      </c>
      <c r="D1949" s="6">
        <v>-0.25390625</v>
      </c>
      <c r="E1949" s="10">
        <v>61.224</v>
      </c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</row>
    <row r="1950">
      <c r="A1950" s="5" t="s">
        <v>1953</v>
      </c>
      <c r="B1950" s="6">
        <v>19829.130859375</v>
      </c>
      <c r="C1950" s="6">
        <v>0.009497410617768764</v>
      </c>
      <c r="D1950" s="6">
        <v>-0.2578125</v>
      </c>
      <c r="E1950" s="10">
        <v>63.376</v>
      </c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</row>
    <row r="1951">
      <c r="A1951" s="5" t="s">
        <v>1954</v>
      </c>
      <c r="B1951" s="6">
        <v>19832.29296875</v>
      </c>
      <c r="C1951" s="6">
        <v>3.2596828937530518</v>
      </c>
      <c r="D1951" s="6">
        <v>-0.25390625</v>
      </c>
      <c r="E1951" s="10">
        <v>63.376</v>
      </c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</row>
    <row r="1952">
      <c r="A1952" s="5" t="s">
        <v>1955</v>
      </c>
      <c r="B1952" s="6">
        <v>19838.619140625</v>
      </c>
      <c r="C1952" s="6">
        <v>3.170790910720825</v>
      </c>
      <c r="D1952" s="6">
        <v>-0.251953125</v>
      </c>
      <c r="E1952" s="10">
        <v>63.376</v>
      </c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</row>
    <row r="1953">
      <c r="A1953" s="5" t="s">
        <v>1956</v>
      </c>
      <c r="B1953" s="6">
        <v>19899.1015625</v>
      </c>
      <c r="C1953" s="6">
        <v>0.001130231306888163</v>
      </c>
      <c r="D1953" s="6">
        <v>-0.255859375</v>
      </c>
      <c r="E1953" s="10">
        <v>59.072</v>
      </c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</row>
    <row r="1954">
      <c r="A1954" s="5" t="s">
        <v>1957</v>
      </c>
      <c r="B1954" s="6">
        <v>19902.3984375</v>
      </c>
      <c r="C1954" s="6">
        <v>4.148660659790039</v>
      </c>
      <c r="D1954" s="6">
        <v>-0.251953125</v>
      </c>
      <c r="E1954" s="10">
        <v>62.3</v>
      </c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</row>
    <row r="1955">
      <c r="A1955" s="5" t="s">
        <v>1958</v>
      </c>
      <c r="B1955" s="6">
        <v>19905.8359375</v>
      </c>
      <c r="C1955" s="6">
        <v>0.010395933873951435</v>
      </c>
      <c r="D1955" s="6">
        <v>-0.255859375</v>
      </c>
      <c r="E1955" s="10">
        <v>62.3</v>
      </c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</row>
    <row r="1956">
      <c r="A1956" s="5" t="s">
        <v>1959</v>
      </c>
      <c r="B1956" s="6">
        <v>19907.1640625</v>
      </c>
      <c r="C1956" s="6">
        <v>3.3273022174835205</v>
      </c>
      <c r="D1956" s="6">
        <v>-0.251953125</v>
      </c>
      <c r="E1956" s="10">
        <v>62.3</v>
      </c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</row>
    <row r="1957">
      <c r="A1957" s="5" t="s">
        <v>1960</v>
      </c>
      <c r="B1957" s="6">
        <v>19909.642578125</v>
      </c>
      <c r="C1957" s="6">
        <v>0.00802574958652258</v>
      </c>
      <c r="D1957" s="6">
        <v>-0.255859375</v>
      </c>
      <c r="E1957" s="10">
        <v>62.3</v>
      </c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</row>
    <row r="1958">
      <c r="A1958" s="5" t="s">
        <v>1961</v>
      </c>
      <c r="B1958" s="6">
        <v>19912.12109375</v>
      </c>
      <c r="C1958" s="6">
        <v>3.405613422393799</v>
      </c>
      <c r="D1958" s="6">
        <v>-0.251953125</v>
      </c>
      <c r="E1958" s="10">
        <v>61.224</v>
      </c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</row>
    <row r="1959">
      <c r="A1959" s="5" t="s">
        <v>1962</v>
      </c>
      <c r="B1959" s="6">
        <v>19913.8359375</v>
      </c>
      <c r="C1959" s="6">
        <v>2.5925686359405518</v>
      </c>
      <c r="D1959" s="6">
        <v>-0.251953125</v>
      </c>
      <c r="E1959" s="10">
        <v>61.762</v>
      </c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</row>
    <row r="1960">
      <c r="A1960" s="5" t="s">
        <v>1963</v>
      </c>
      <c r="B1960" s="6">
        <v>19916.599609375</v>
      </c>
      <c r="C1960" s="6">
        <v>4.005415439605713</v>
      </c>
      <c r="D1960" s="6">
        <v>-0.251953125</v>
      </c>
      <c r="E1960" s="10">
        <v>61.224</v>
      </c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</row>
    <row r="1961">
      <c r="A1961" s="5" t="s">
        <v>1964</v>
      </c>
      <c r="B1961" s="6">
        <v>19918.052734375</v>
      </c>
      <c r="C1961" s="6">
        <v>0.005620894022285938</v>
      </c>
      <c r="D1961" s="6">
        <v>-0.255859375</v>
      </c>
      <c r="E1961" s="10">
        <v>60.686</v>
      </c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</row>
    <row r="1962">
      <c r="A1962" s="5" t="s">
        <v>1965</v>
      </c>
      <c r="B1962" s="6">
        <v>19918.0625</v>
      </c>
      <c r="C1962" s="6">
        <v>0.0060305483639240265</v>
      </c>
      <c r="D1962" s="6">
        <v>-0.25390625</v>
      </c>
      <c r="E1962" s="10">
        <v>61.224</v>
      </c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</row>
    <row r="1963">
      <c r="A1963" s="5" t="s">
        <v>1966</v>
      </c>
      <c r="B1963" s="6">
        <v>19920.46484375</v>
      </c>
      <c r="C1963" s="6">
        <v>3.6578550338745117</v>
      </c>
      <c r="D1963" s="6">
        <v>-0.251953125</v>
      </c>
      <c r="E1963" s="10">
        <v>61.224</v>
      </c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</row>
    <row r="1964">
      <c r="A1964" s="5" t="s">
        <v>1967</v>
      </c>
      <c r="B1964" s="6">
        <v>19922.181640625</v>
      </c>
      <c r="C1964" s="6">
        <v>0.008233103901147842</v>
      </c>
      <c r="D1964" s="6">
        <v>-0.255859375</v>
      </c>
      <c r="E1964" s="10">
        <v>61.224</v>
      </c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</row>
    <row r="1965">
      <c r="A1965" s="5" t="s">
        <v>1968</v>
      </c>
      <c r="B1965" s="6">
        <v>19928.275390625</v>
      </c>
      <c r="C1965" s="6">
        <v>2.714951276779175</v>
      </c>
      <c r="D1965" s="6">
        <v>-0.251953125</v>
      </c>
      <c r="E1965" s="10">
        <v>57.996</v>
      </c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</row>
    <row r="1966">
      <c r="A1966" s="5" t="s">
        <v>1969</v>
      </c>
      <c r="B1966" s="6">
        <v>19932.66015625</v>
      </c>
      <c r="C1966" s="6">
        <v>0.027341768145561218</v>
      </c>
      <c r="D1966" s="6">
        <v>-0.255859375</v>
      </c>
      <c r="E1966" s="10">
        <v>58.534</v>
      </c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</row>
    <row r="1967">
      <c r="A1967" s="5" t="s">
        <v>1970</v>
      </c>
      <c r="B1967" s="6">
        <v>19935.384765625</v>
      </c>
      <c r="C1967" s="6">
        <v>2.896425724029541</v>
      </c>
      <c r="D1967" s="6">
        <v>-0.251953125</v>
      </c>
      <c r="E1967" s="10">
        <v>59.072</v>
      </c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</row>
    <row r="1968">
      <c r="A1968" s="5" t="s">
        <v>1971</v>
      </c>
      <c r="B1968" s="6">
        <v>19939.357421875</v>
      </c>
      <c r="C1968" s="6">
        <v>0.015409213490784168</v>
      </c>
      <c r="D1968" s="6">
        <v>-0.255859375</v>
      </c>
      <c r="E1968" s="10">
        <v>58.534</v>
      </c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</row>
    <row r="1969">
      <c r="A1969" s="5" t="s">
        <v>1972</v>
      </c>
      <c r="B1969" s="6">
        <v>19942.7265625</v>
      </c>
      <c r="C1969" s="6">
        <v>3.0287859439849854</v>
      </c>
      <c r="D1969" s="6">
        <v>-0.251953125</v>
      </c>
      <c r="E1969" s="10">
        <v>60.148</v>
      </c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</row>
    <row r="1970">
      <c r="A1970" s="5" t="s">
        <v>1973</v>
      </c>
      <c r="B1970" s="6">
        <v>19945.951171875</v>
      </c>
      <c r="C1970" s="6">
        <v>0.014706025831401348</v>
      </c>
      <c r="D1970" s="6">
        <v>-0.255859375</v>
      </c>
      <c r="E1970" s="10">
        <v>59.072</v>
      </c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</row>
    <row r="1971">
      <c r="A1971" s="5" t="s">
        <v>1974</v>
      </c>
      <c r="B1971" s="6">
        <v>19950.048828125</v>
      </c>
      <c r="C1971" s="6">
        <v>2.991368532180786</v>
      </c>
      <c r="D1971" s="6">
        <v>-0.251953125</v>
      </c>
      <c r="E1971" s="10">
        <v>57.996</v>
      </c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</row>
    <row r="1972">
      <c r="A1972" s="5" t="s">
        <v>1975</v>
      </c>
      <c r="B1972" s="6">
        <v>19951.8125</v>
      </c>
      <c r="C1972" s="6">
        <v>0.007798380218446255</v>
      </c>
      <c r="D1972" s="6">
        <v>-0.25390625</v>
      </c>
      <c r="E1972" s="10">
        <v>57.996</v>
      </c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</row>
    <row r="1973">
      <c r="A1973" s="5" t="s">
        <v>1976</v>
      </c>
      <c r="B1973" s="6">
        <v>19952.923828125</v>
      </c>
      <c r="C1973" s="6">
        <v>0.011391735635697842</v>
      </c>
      <c r="D1973" s="6">
        <v>-0.255859375</v>
      </c>
      <c r="E1973" s="10">
        <v>56.92</v>
      </c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</row>
    <row r="1974">
      <c r="A1974" s="5" t="s">
        <v>1977</v>
      </c>
      <c r="B1974" s="6">
        <v>19958.08203125</v>
      </c>
      <c r="C1974" s="6">
        <v>2.737281322479248</v>
      </c>
      <c r="D1974" s="6">
        <v>-0.25390625</v>
      </c>
      <c r="E1974" s="10">
        <v>56.92</v>
      </c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</row>
    <row r="1975">
      <c r="A1975" s="5" t="s">
        <v>1978</v>
      </c>
      <c r="B1975" s="6">
        <v>19964.478515625</v>
      </c>
      <c r="C1975" s="6">
        <v>3.700922727584839</v>
      </c>
      <c r="D1975" s="6">
        <v>-0.251953125</v>
      </c>
      <c r="E1975" s="10">
        <v>56.92</v>
      </c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</row>
    <row r="1976">
      <c r="A1976" s="5" t="s">
        <v>1979</v>
      </c>
      <c r="B1976" s="6">
        <v>19977.5390625</v>
      </c>
      <c r="C1976" s="6">
        <v>3.6390199661254883</v>
      </c>
      <c r="D1976" s="6">
        <v>-0.25</v>
      </c>
      <c r="E1976" s="10">
        <v>59.072</v>
      </c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</row>
    <row r="1977">
      <c r="A1977" s="5" t="s">
        <v>1980</v>
      </c>
      <c r="B1977" s="6">
        <v>19981.990234375</v>
      </c>
      <c r="C1977" s="6">
        <v>3.0643672943115234</v>
      </c>
      <c r="D1977" s="6">
        <v>-0.25390625</v>
      </c>
      <c r="E1977" s="10">
        <v>60.686</v>
      </c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</row>
    <row r="1978">
      <c r="A1978" s="5" t="s">
        <v>1981</v>
      </c>
      <c r="B1978" s="6">
        <v>19982.91796875</v>
      </c>
      <c r="C1978" s="6">
        <v>0.007575619500130415</v>
      </c>
      <c r="D1978" s="6">
        <v>-0.25390625</v>
      </c>
      <c r="E1978" s="10">
        <v>55.844</v>
      </c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</row>
    <row r="1979">
      <c r="A1979" s="5" t="s">
        <v>1982</v>
      </c>
      <c r="B1979" s="6">
        <v>19988.330078125</v>
      </c>
      <c r="C1979" s="6">
        <v>0.006141554098576307</v>
      </c>
      <c r="D1979" s="6">
        <v>-0.25390625</v>
      </c>
      <c r="E1979" s="10">
        <v>54.768</v>
      </c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</row>
    <row r="1980">
      <c r="A1980" s="5" t="s">
        <v>1983</v>
      </c>
      <c r="B1980" s="6">
        <v>19988.345703125</v>
      </c>
      <c r="C1980" s="6">
        <v>0.01815837062895298</v>
      </c>
      <c r="D1980" s="6">
        <v>-0.255859375</v>
      </c>
      <c r="E1980" s="10">
        <v>55.844</v>
      </c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</row>
    <row r="1981">
      <c r="A1981" s="5" t="s">
        <v>1984</v>
      </c>
      <c r="B1981" s="6">
        <v>19992.384765625</v>
      </c>
      <c r="C1981" s="6">
        <v>0.009410257451236248</v>
      </c>
      <c r="D1981" s="6">
        <v>-0.255859375</v>
      </c>
      <c r="E1981" s="10">
        <v>57.458</v>
      </c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</row>
    <row r="1982">
      <c r="A1982" s="5" t="s">
        <v>1985</v>
      </c>
      <c r="B1982" s="6">
        <v>19992.40234375</v>
      </c>
      <c r="C1982" s="6">
        <v>0.006879427004605532</v>
      </c>
      <c r="D1982" s="6">
        <v>-0.255859375</v>
      </c>
      <c r="E1982" s="10">
        <v>57.996</v>
      </c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</row>
    <row r="1983">
      <c r="A1983" s="5" t="s">
        <v>1986</v>
      </c>
      <c r="B1983" s="6">
        <v>19992.896484375</v>
      </c>
      <c r="C1983" s="6">
        <v>3.457887887954712</v>
      </c>
      <c r="D1983" s="6">
        <v>-0.251953125</v>
      </c>
      <c r="E1983" s="10">
        <v>56.92</v>
      </c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</row>
    <row r="1984">
      <c r="A1984" s="5" t="s">
        <v>1987</v>
      </c>
      <c r="B1984" s="6">
        <v>20001.5703125</v>
      </c>
      <c r="C1984" s="6">
        <v>2.718510866165161</v>
      </c>
      <c r="D1984" s="6">
        <v>-0.251953125</v>
      </c>
      <c r="E1984" s="10">
        <v>57.996</v>
      </c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</row>
    <row r="1985">
      <c r="A1985" s="5" t="s">
        <v>1988</v>
      </c>
      <c r="B1985" s="6">
        <v>20007.79296875</v>
      </c>
      <c r="C1985" s="6">
        <v>2.900141477584839</v>
      </c>
      <c r="D1985" s="6">
        <v>-0.25390625</v>
      </c>
      <c r="E1985" s="10">
        <v>57.996</v>
      </c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</row>
    <row r="1986">
      <c r="A1986" s="5" t="s">
        <v>1989</v>
      </c>
      <c r="B1986" s="6">
        <v>20014.26953125</v>
      </c>
      <c r="C1986" s="6">
        <v>2.6303882598876953</v>
      </c>
      <c r="D1986" s="6">
        <v>-0.251953125</v>
      </c>
      <c r="E1986" s="10">
        <v>58.534</v>
      </c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</row>
    <row r="1987">
      <c r="A1987" s="5" t="s">
        <v>1990</v>
      </c>
      <c r="B1987" s="6">
        <v>20016.2578125</v>
      </c>
      <c r="C1987" s="6">
        <v>0.0062380265444517136</v>
      </c>
      <c r="D1987" s="6">
        <v>-0.255859375</v>
      </c>
      <c r="E1987" s="10">
        <v>60.148</v>
      </c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</row>
    <row r="1988">
      <c r="A1988" s="5" t="s">
        <v>1991</v>
      </c>
      <c r="B1988" s="6">
        <v>20017.138671875</v>
      </c>
      <c r="C1988" s="6">
        <v>3.8369901180267334</v>
      </c>
      <c r="D1988" s="6">
        <v>-0.251953125</v>
      </c>
      <c r="E1988" s="10">
        <v>59.072</v>
      </c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</row>
    <row r="1989">
      <c r="A1989" s="5" t="s">
        <v>1992</v>
      </c>
      <c r="B1989" s="6">
        <v>20020.1015625</v>
      </c>
      <c r="C1989" s="6">
        <v>2.8155179023742676</v>
      </c>
      <c r="D1989" s="6">
        <v>-0.251953125</v>
      </c>
      <c r="E1989" s="10">
        <v>58.534</v>
      </c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</row>
    <row r="1990">
      <c r="A1990" s="5" t="s">
        <v>1993</v>
      </c>
      <c r="B1990" s="6">
        <v>20024.982421875</v>
      </c>
      <c r="C1990" s="6">
        <v>3.576402187347412</v>
      </c>
      <c r="D1990" s="6">
        <v>-0.251953125</v>
      </c>
      <c r="E1990" s="10">
        <v>57.996</v>
      </c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</row>
    <row r="1991">
      <c r="A1991" s="5" t="s">
        <v>1994</v>
      </c>
      <c r="B1991" s="6">
        <v>20025.6640625</v>
      </c>
      <c r="C1991" s="6">
        <v>0.014070000499486923</v>
      </c>
      <c r="D1991" s="6">
        <v>-0.25390625</v>
      </c>
      <c r="E1991" s="10">
        <v>59.072</v>
      </c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</row>
    <row r="1992">
      <c r="A1992" s="5" t="s">
        <v>1995</v>
      </c>
      <c r="B1992" s="6">
        <v>20030.646484375</v>
      </c>
      <c r="C1992" s="6">
        <v>3.6635637283325195</v>
      </c>
      <c r="D1992" s="6">
        <v>-0.251953125</v>
      </c>
      <c r="E1992" s="10">
        <v>57.458</v>
      </c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</row>
    <row r="1993">
      <c r="A1993" s="5" t="s">
        <v>1996</v>
      </c>
      <c r="B1993" s="6">
        <v>20031.19140625</v>
      </c>
      <c r="C1993" s="6">
        <v>0.011489488184452057</v>
      </c>
      <c r="D1993" s="6">
        <v>-0.255859375</v>
      </c>
      <c r="E1993" s="10">
        <v>57.996</v>
      </c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</row>
    <row r="1994">
      <c r="A1994" s="5" t="s">
        <v>1997</v>
      </c>
      <c r="B1994" s="6">
        <v>20034.966796875</v>
      </c>
      <c r="C1994" s="6">
        <v>2.821660041809082</v>
      </c>
      <c r="D1994" s="6">
        <v>-0.25390625</v>
      </c>
      <c r="E1994" s="10">
        <v>57.996</v>
      </c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</row>
    <row r="1995">
      <c r="A1995" s="5" t="s">
        <v>1998</v>
      </c>
      <c r="B1995" s="6">
        <v>20041.416015625</v>
      </c>
      <c r="C1995" s="6">
        <v>3.835106134414673</v>
      </c>
      <c r="D1995" s="6">
        <v>-0.25</v>
      </c>
      <c r="E1995" s="10">
        <v>58.534</v>
      </c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</row>
    <row r="1996">
      <c r="A1996" s="5" t="s">
        <v>1999</v>
      </c>
      <c r="B1996" s="6">
        <v>20047.90625</v>
      </c>
      <c r="C1996" s="6">
        <v>3.4098026752471924</v>
      </c>
      <c r="D1996" s="6">
        <v>-0.251953125</v>
      </c>
      <c r="E1996" s="10">
        <v>59.072</v>
      </c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</row>
    <row r="1997">
      <c r="A1997" s="5" t="s">
        <v>2000</v>
      </c>
      <c r="B1997" s="6">
        <v>20052.740234375</v>
      </c>
      <c r="C1997" s="6">
        <v>2.413551092147827</v>
      </c>
      <c r="D1997" s="6">
        <v>-0.251953125</v>
      </c>
      <c r="E1997" s="10">
        <v>63.376</v>
      </c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</row>
    <row r="1998">
      <c r="A1998" s="5" t="s">
        <v>2001</v>
      </c>
      <c r="B1998" s="6">
        <v>20055.59375</v>
      </c>
      <c r="C1998" s="6">
        <v>0.02420525997877121</v>
      </c>
      <c r="D1998" s="6">
        <v>-0.255859375</v>
      </c>
      <c r="E1998" s="10">
        <v>64.452</v>
      </c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</row>
    <row r="1999">
      <c r="A1999" s="5" t="s">
        <v>2002</v>
      </c>
      <c r="B1999" s="6">
        <v>20059.76953125</v>
      </c>
      <c r="C1999" s="6">
        <v>0.010906175710260868</v>
      </c>
      <c r="D1999" s="6">
        <v>-0.255859375</v>
      </c>
      <c r="E1999" s="10">
        <v>64.452</v>
      </c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</row>
    <row r="2000">
      <c r="A2000" s="5" t="s">
        <v>2003</v>
      </c>
      <c r="B2000" s="6">
        <v>20062.0078125</v>
      </c>
      <c r="C2000" s="6">
        <v>3.390316963195801</v>
      </c>
      <c r="D2000" s="6">
        <v>-0.251953125</v>
      </c>
      <c r="E2000" s="10">
        <v>63.376</v>
      </c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</row>
    <row r="2001">
      <c r="A2001" s="5" t="s">
        <v>2004</v>
      </c>
      <c r="B2001" s="6">
        <v>20066.220703125</v>
      </c>
      <c r="C2001" s="6">
        <v>0.009225524961948395</v>
      </c>
      <c r="D2001" s="6">
        <v>-0.255859375</v>
      </c>
      <c r="E2001" s="10">
        <v>61.224</v>
      </c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</row>
    <row r="2002">
      <c r="A2002" s="5" t="s">
        <v>2005</v>
      </c>
      <c r="B2002" s="6">
        <v>20066.8984375</v>
      </c>
      <c r="C2002" s="6">
        <v>3.752568244934082</v>
      </c>
      <c r="D2002" s="6">
        <v>-0.251953125</v>
      </c>
      <c r="E2002" s="10">
        <v>62.3</v>
      </c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</row>
    <row r="2003">
      <c r="A2003" s="5" t="s">
        <v>2006</v>
      </c>
      <c r="B2003" s="6">
        <v>20069.580078125</v>
      </c>
      <c r="C2003" s="6">
        <v>0.0015760071109980345</v>
      </c>
      <c r="D2003" s="6">
        <v>-0.255859375</v>
      </c>
      <c r="E2003" s="10">
        <v>61.762</v>
      </c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</row>
    <row r="2004">
      <c r="A2004" s="5" t="s">
        <v>2007</v>
      </c>
      <c r="B2004" s="6">
        <v>20070.59375</v>
      </c>
      <c r="C2004" s="6">
        <v>0.004558808635920286</v>
      </c>
      <c r="D2004" s="6">
        <v>-0.25390625</v>
      </c>
      <c r="E2004" s="10">
        <v>62.3</v>
      </c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</row>
    <row r="2005">
      <c r="A2005" s="5" t="s">
        <v>2008</v>
      </c>
      <c r="B2005" s="6">
        <v>20073.248046875</v>
      </c>
      <c r="C2005" s="6">
        <v>3.2385215759277344</v>
      </c>
      <c r="D2005" s="6">
        <v>-0.251953125</v>
      </c>
      <c r="E2005" s="10">
        <v>61.224</v>
      </c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</row>
    <row r="2006">
      <c r="A2006" s="5" t="s">
        <v>2009</v>
      </c>
      <c r="B2006" s="6">
        <v>20079.76171875</v>
      </c>
      <c r="C2006" s="6">
        <v>2.8106346130371094</v>
      </c>
      <c r="D2006" s="6">
        <v>-0.251953125</v>
      </c>
      <c r="E2006" s="10">
        <v>63.376</v>
      </c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</row>
    <row r="2007">
      <c r="A2007" s="5" t="s">
        <v>2010</v>
      </c>
      <c r="B2007" s="6">
        <v>20085.904296875</v>
      </c>
      <c r="C2007" s="6">
        <v>2.8329110145568848</v>
      </c>
      <c r="D2007" s="6">
        <v>-0.25390625</v>
      </c>
      <c r="E2007" s="10">
        <v>61.224</v>
      </c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</row>
    <row r="2008">
      <c r="A2008" s="5" t="s">
        <v>2011</v>
      </c>
      <c r="B2008" s="6">
        <v>20090.55078125</v>
      </c>
      <c r="C2008" s="6">
        <v>0.014395898208022118</v>
      </c>
      <c r="D2008" s="6">
        <v>-0.255859375</v>
      </c>
      <c r="E2008" s="10">
        <v>62.3</v>
      </c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</row>
    <row r="2009">
      <c r="A2009" s="5" t="s">
        <v>2012</v>
      </c>
      <c r="B2009" s="6">
        <v>20091.009765625</v>
      </c>
      <c r="C2009" s="6">
        <v>2.814539670944214</v>
      </c>
      <c r="D2009" s="6">
        <v>-0.251953125</v>
      </c>
      <c r="E2009" s="10">
        <v>64.99</v>
      </c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</row>
    <row r="2010">
      <c r="A2010" s="5" t="s">
        <v>2013</v>
      </c>
      <c r="B2010" s="6">
        <v>20094.806640625</v>
      </c>
      <c r="C2010" s="6">
        <v>2.822875499725342</v>
      </c>
      <c r="D2010" s="6">
        <v>-0.251953125</v>
      </c>
      <c r="E2010" s="10">
        <v>65.528</v>
      </c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</row>
    <row r="2011">
      <c r="A2011" s="5" t="s">
        <v>2014</v>
      </c>
      <c r="B2011" s="6">
        <v>20107.583984375</v>
      </c>
      <c r="C2011" s="6">
        <v>3.5588513128459454E-4</v>
      </c>
      <c r="D2011" s="6">
        <v>-0.255859375</v>
      </c>
      <c r="E2011" s="10">
        <v>63.376</v>
      </c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</row>
    <row r="2012">
      <c r="A2012" s="5" t="s">
        <v>2015</v>
      </c>
      <c r="B2012" s="6">
        <v>20108.755859375</v>
      </c>
      <c r="C2012" s="6">
        <v>4.025976657867432</v>
      </c>
      <c r="D2012" s="6">
        <v>-0.251953125</v>
      </c>
      <c r="E2012" s="10">
        <v>59.072</v>
      </c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</row>
    <row r="2013">
      <c r="A2013" s="5" t="s">
        <v>2016</v>
      </c>
      <c r="B2013" s="6">
        <v>20111.57421875</v>
      </c>
      <c r="C2013" s="6">
        <v>0.005689073354005814</v>
      </c>
      <c r="D2013" s="6">
        <v>-0.255859375</v>
      </c>
      <c r="E2013" s="10">
        <v>59.072</v>
      </c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</row>
    <row r="2014">
      <c r="A2014" s="5" t="s">
        <v>2017</v>
      </c>
      <c r="B2014" s="6">
        <v>20111.810546875</v>
      </c>
      <c r="C2014" s="6">
        <v>3.7965424060821533</v>
      </c>
      <c r="D2014" s="6">
        <v>-0.25</v>
      </c>
      <c r="E2014" s="10">
        <v>59.072</v>
      </c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</row>
    <row r="2015">
      <c r="A2015" s="5" t="s">
        <v>2018</v>
      </c>
      <c r="B2015" s="6">
        <v>20118.404296875</v>
      </c>
      <c r="C2015" s="6">
        <v>4.2118611335754395</v>
      </c>
      <c r="D2015" s="6">
        <v>-0.251953125</v>
      </c>
      <c r="E2015" s="10">
        <v>59.61</v>
      </c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</row>
    <row r="2016">
      <c r="A2016" s="5" t="s">
        <v>2019</v>
      </c>
      <c r="B2016" s="6">
        <v>20124.79296875</v>
      </c>
      <c r="C2016" s="6">
        <v>2.9336750507354736</v>
      </c>
      <c r="D2016" s="6">
        <v>-0.25390625</v>
      </c>
      <c r="E2016" s="10">
        <v>58.534</v>
      </c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</row>
    <row r="2017">
      <c r="A2017" s="5" t="s">
        <v>2020</v>
      </c>
      <c r="B2017" s="6">
        <v>20131.275390625</v>
      </c>
      <c r="C2017" s="6">
        <v>3.20220685005188</v>
      </c>
      <c r="D2017" s="6">
        <v>-0.251953125</v>
      </c>
      <c r="E2017" s="10">
        <v>61.762</v>
      </c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</row>
    <row r="2018">
      <c r="A2018" s="5" t="s">
        <v>2021</v>
      </c>
      <c r="B2018" s="6">
        <v>20133.8046875</v>
      </c>
      <c r="C2018" s="6">
        <v>0.008271795697510242</v>
      </c>
      <c r="D2018" s="6">
        <v>-0.255859375</v>
      </c>
      <c r="E2018" s="10">
        <v>62.3</v>
      </c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</row>
    <row r="2019">
      <c r="A2019" s="5" t="s">
        <v>2022</v>
      </c>
      <c r="B2019" s="6">
        <v>20138.052734375</v>
      </c>
      <c r="C2019" s="6">
        <v>2.913876533508301</v>
      </c>
      <c r="D2019" s="6">
        <v>-0.251953125</v>
      </c>
      <c r="E2019" s="10">
        <v>54.23</v>
      </c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</row>
    <row r="2020">
      <c r="A2020" s="5" t="s">
        <v>2023</v>
      </c>
      <c r="B2020" s="6">
        <v>20140.58203125</v>
      </c>
      <c r="C2020" s="6">
        <v>0.010372399352490902</v>
      </c>
      <c r="D2020" s="6">
        <v>-0.255859375</v>
      </c>
      <c r="E2020" s="10">
        <v>51.54</v>
      </c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</row>
    <row r="2021">
      <c r="A2021" s="5" t="s">
        <v>2024</v>
      </c>
      <c r="B2021" s="6">
        <v>20144.04296875</v>
      </c>
      <c r="C2021" s="6">
        <v>3.114617109298706</v>
      </c>
      <c r="D2021" s="6">
        <v>-0.25390625</v>
      </c>
      <c r="E2021" s="10">
        <v>56.92</v>
      </c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</row>
    <row r="2022">
      <c r="A2022" s="5" t="s">
        <v>2025</v>
      </c>
      <c r="B2022" s="6">
        <v>20146.12890625</v>
      </c>
      <c r="C2022" s="6">
        <v>0.0035131345503032207</v>
      </c>
      <c r="D2022" s="6">
        <v>-0.2578125</v>
      </c>
      <c r="E2022" s="10">
        <v>57.458</v>
      </c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</row>
    <row r="2023">
      <c r="A2023" s="5" t="s">
        <v>2026</v>
      </c>
      <c r="B2023" s="6">
        <v>20150.8984375</v>
      </c>
      <c r="C2023" s="6">
        <v>2.7637345790863037</v>
      </c>
      <c r="D2023" s="6">
        <v>-0.251953125</v>
      </c>
      <c r="E2023" s="10">
        <v>57.996</v>
      </c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</row>
    <row r="2024">
      <c r="A2024" s="5" t="s">
        <v>2027</v>
      </c>
      <c r="B2024" s="6">
        <v>20153.619140625</v>
      </c>
      <c r="C2024" s="6">
        <v>3.6952290534973145</v>
      </c>
      <c r="D2024" s="6">
        <v>-0.251953125</v>
      </c>
      <c r="E2024" s="10">
        <v>56.92</v>
      </c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</row>
    <row r="2025">
      <c r="A2025" s="5" t="s">
        <v>2028</v>
      </c>
      <c r="B2025" s="6">
        <v>20154.87109375</v>
      </c>
      <c r="C2025" s="6">
        <v>0.011703060008585453</v>
      </c>
      <c r="D2025" s="6">
        <v>-0.25390625</v>
      </c>
      <c r="E2025" s="10">
        <v>56.92</v>
      </c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</row>
    <row r="2026">
      <c r="A2026" s="5" t="s">
        <v>2029</v>
      </c>
      <c r="B2026" s="6">
        <v>20161.140625</v>
      </c>
      <c r="C2026" s="6">
        <v>2.6949191093444824</v>
      </c>
      <c r="D2026" s="6">
        <v>-0.251953125</v>
      </c>
      <c r="E2026" s="10">
        <v>56.92</v>
      </c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</row>
    <row r="2027">
      <c r="A2027" s="5" t="s">
        <v>2030</v>
      </c>
      <c r="B2027" s="6">
        <v>20167.5234375</v>
      </c>
      <c r="C2027" s="6">
        <v>2.986914873123169</v>
      </c>
      <c r="D2027" s="6">
        <v>-0.251953125</v>
      </c>
      <c r="E2027" s="10">
        <v>56.382</v>
      </c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</row>
    <row r="2028">
      <c r="A2028" s="5" t="s">
        <v>2031</v>
      </c>
      <c r="B2028" s="6">
        <v>20174.076171875</v>
      </c>
      <c r="C2028" s="6">
        <v>2.8170361518859863</v>
      </c>
      <c r="D2028" s="6">
        <v>-0.251953125</v>
      </c>
      <c r="E2028" s="10">
        <v>59.072</v>
      </c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</row>
    <row r="2029">
      <c r="A2029" s="5" t="s">
        <v>2032</v>
      </c>
      <c r="B2029" s="6">
        <v>20180.435546875</v>
      </c>
      <c r="C2029" s="6">
        <v>3.021949529647827</v>
      </c>
      <c r="D2029" s="6">
        <v>-0.251953125</v>
      </c>
      <c r="E2029" s="10">
        <v>59.61</v>
      </c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</row>
    <row r="2030">
      <c r="A2030" s="5" t="s">
        <v>2033</v>
      </c>
      <c r="B2030" s="6">
        <v>20186.994140625</v>
      </c>
      <c r="C2030" s="6">
        <v>3.331259250640869</v>
      </c>
      <c r="D2030" s="6">
        <v>-0.251953125</v>
      </c>
      <c r="E2030" s="10">
        <v>59.61</v>
      </c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</row>
    <row r="2031">
      <c r="A2031" s="5" t="s">
        <v>2034</v>
      </c>
      <c r="B2031" s="6">
        <v>20193.501953125</v>
      </c>
      <c r="C2031" s="6">
        <v>3.170466423034668</v>
      </c>
      <c r="D2031" s="6">
        <v>-0.251953125</v>
      </c>
      <c r="E2031" s="10">
        <v>59.61</v>
      </c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</row>
    <row r="2032">
      <c r="A2032" s="5" t="s">
        <v>2035</v>
      </c>
      <c r="B2032" s="6">
        <v>20199.7265625</v>
      </c>
      <c r="C2032" s="6">
        <v>3.8605990409851074</v>
      </c>
      <c r="D2032" s="6">
        <v>-0.251953125</v>
      </c>
      <c r="E2032" s="10">
        <v>57.996</v>
      </c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</row>
    <row r="2033">
      <c r="A2033" s="5" t="s">
        <v>2036</v>
      </c>
      <c r="B2033" s="6">
        <v>20206.298828125</v>
      </c>
      <c r="C2033" s="6">
        <v>3.54412841796875</v>
      </c>
      <c r="D2033" s="6">
        <v>-0.251953125</v>
      </c>
      <c r="E2033" s="10">
        <v>57.996</v>
      </c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</row>
    <row r="2034">
      <c r="A2034" s="5" t="s">
        <v>2037</v>
      </c>
      <c r="B2034" s="6">
        <v>20212.740234375</v>
      </c>
      <c r="C2034" s="6">
        <v>2.639756917953491</v>
      </c>
      <c r="D2034" s="6">
        <v>-0.251953125</v>
      </c>
      <c r="E2034" s="10">
        <v>57.996</v>
      </c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</row>
    <row r="2035">
      <c r="A2035" s="5" t="s">
        <v>2038</v>
      </c>
      <c r="B2035" s="6">
        <v>20219.17578125</v>
      </c>
      <c r="C2035" s="6">
        <v>3.6694560050964355</v>
      </c>
      <c r="D2035" s="6">
        <v>-0.251953125</v>
      </c>
      <c r="E2035" s="10">
        <v>57.996</v>
      </c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</row>
    <row r="2036">
      <c r="A2036" s="5" t="s">
        <v>2039</v>
      </c>
      <c r="B2036" s="6">
        <v>20232.296875</v>
      </c>
      <c r="C2036" s="6">
        <v>2.907808542251587</v>
      </c>
      <c r="D2036" s="6">
        <v>-0.251953125</v>
      </c>
      <c r="E2036" s="10">
        <v>57.996</v>
      </c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</row>
    <row r="2037">
      <c r="A2037" s="5" t="s">
        <v>2040</v>
      </c>
      <c r="B2037" s="6">
        <v>20239.001953125</v>
      </c>
      <c r="C2037" s="6">
        <v>4.091375350952148</v>
      </c>
      <c r="D2037" s="6">
        <v>-0.251953125</v>
      </c>
      <c r="E2037" s="10">
        <v>57.996</v>
      </c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</row>
    <row r="2038">
      <c r="A2038" s="5" t="s">
        <v>2041</v>
      </c>
      <c r="B2038" s="6">
        <v>20245.423828125</v>
      </c>
      <c r="C2038" s="6">
        <v>3.7951958179473877</v>
      </c>
      <c r="D2038" s="6">
        <v>-0.25</v>
      </c>
      <c r="E2038" s="10">
        <v>58.534</v>
      </c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</row>
    <row r="2039">
      <c r="A2039" s="5" t="s">
        <v>2042</v>
      </c>
      <c r="B2039" s="6">
        <v>20251.876953125</v>
      </c>
      <c r="C2039" s="6">
        <v>2.9809250831604004</v>
      </c>
      <c r="D2039" s="6">
        <v>-0.25390625</v>
      </c>
      <c r="E2039" s="10">
        <v>59.61</v>
      </c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</row>
    <row r="2040">
      <c r="A2040" s="5" t="s">
        <v>2043</v>
      </c>
      <c r="B2040" s="6">
        <v>20258.12109375</v>
      </c>
      <c r="C2040" s="6">
        <v>3.64925479888916</v>
      </c>
      <c r="D2040" s="6">
        <v>-0.251953125</v>
      </c>
      <c r="E2040" s="10">
        <v>60.148</v>
      </c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</row>
    <row r="2041">
      <c r="A2041" s="5" t="s">
        <v>2044</v>
      </c>
      <c r="B2041" s="6">
        <v>20264.408203125</v>
      </c>
      <c r="C2041" s="6">
        <v>2.7896881103515625</v>
      </c>
      <c r="D2041" s="6">
        <v>-0.251953125</v>
      </c>
      <c r="E2041" s="10">
        <v>61.224</v>
      </c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</row>
    <row r="2042">
      <c r="A2042" s="5" t="s">
        <v>2045</v>
      </c>
      <c r="B2042" s="6">
        <v>20270.8125</v>
      </c>
      <c r="C2042" s="6">
        <v>4.042708396911621</v>
      </c>
      <c r="D2042" s="6">
        <v>-0.25</v>
      </c>
      <c r="E2042" s="10">
        <v>55.844</v>
      </c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</row>
    <row r="2043">
      <c r="A2043" s="5" t="s">
        <v>2046</v>
      </c>
      <c r="B2043" s="6">
        <v>20277.4140625</v>
      </c>
      <c r="C2043" s="6">
        <v>3.1142477989196777</v>
      </c>
      <c r="D2043" s="6">
        <v>-0.251953125</v>
      </c>
      <c r="E2043" s="10">
        <v>56.92</v>
      </c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</row>
    <row r="2044">
      <c r="A2044" s="5" t="s">
        <v>2047</v>
      </c>
      <c r="B2044" s="6">
        <v>20283.861328125</v>
      </c>
      <c r="C2044" s="6">
        <v>3.807478904724121</v>
      </c>
      <c r="D2044" s="6">
        <v>-0.25</v>
      </c>
      <c r="E2044" s="10">
        <v>56.92</v>
      </c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</row>
    <row r="2045">
      <c r="A2045" s="5" t="s">
        <v>2048</v>
      </c>
      <c r="B2045" s="6">
        <v>20290.486328125</v>
      </c>
      <c r="C2045" s="6">
        <v>3.8317372798919678</v>
      </c>
      <c r="D2045" s="6">
        <v>-0.25</v>
      </c>
      <c r="E2045" s="10">
        <v>56.92</v>
      </c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</row>
    <row r="2046">
      <c r="A2046" s="5" t="s">
        <v>2049</v>
      </c>
      <c r="B2046" s="6">
        <v>20297.029296875</v>
      </c>
      <c r="C2046" s="6">
        <v>4.072458267211914</v>
      </c>
      <c r="D2046" s="6">
        <v>-0.251953125</v>
      </c>
      <c r="E2046" s="10">
        <v>57.996</v>
      </c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</row>
    <row r="2047">
      <c r="A2047" s="5" t="s">
        <v>2050</v>
      </c>
      <c r="B2047" s="6">
        <v>20303.74609375</v>
      </c>
      <c r="C2047" s="6">
        <v>4.007850646972656</v>
      </c>
      <c r="D2047" s="6">
        <v>-0.251953125</v>
      </c>
      <c r="E2047" s="10">
        <v>57.996</v>
      </c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</row>
    <row r="2048">
      <c r="A2048" s="5" t="s">
        <v>2051</v>
      </c>
      <c r="B2048" s="6">
        <v>20310.68359375</v>
      </c>
      <c r="C2048" s="6">
        <v>4.121822834014893</v>
      </c>
      <c r="D2048" s="6">
        <v>-0.251953125</v>
      </c>
      <c r="E2048" s="10">
        <v>61.762</v>
      </c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</row>
    <row r="2049">
      <c r="A2049" s="5" t="s">
        <v>2052</v>
      </c>
      <c r="B2049" s="6">
        <v>20317.013671875</v>
      </c>
      <c r="C2049" s="6">
        <v>3.0342624187469482</v>
      </c>
      <c r="D2049" s="6">
        <v>-0.251953125</v>
      </c>
      <c r="E2049" s="10">
        <v>62.3</v>
      </c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</row>
    <row r="2050">
      <c r="A2050" s="5" t="s">
        <v>2053</v>
      </c>
      <c r="B2050" s="6">
        <v>20323.482421875</v>
      </c>
      <c r="C2050" s="6">
        <v>3.372520923614502</v>
      </c>
      <c r="D2050" s="6">
        <v>-0.251953125</v>
      </c>
      <c r="E2050" s="10">
        <v>62.838</v>
      </c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</row>
    <row r="2051">
      <c r="A2051" s="5" t="s">
        <v>2054</v>
      </c>
      <c r="B2051" s="6">
        <v>20329.89453125</v>
      </c>
      <c r="C2051" s="6">
        <v>3.0480940341949463</v>
      </c>
      <c r="D2051" s="6">
        <v>-0.251953125</v>
      </c>
      <c r="E2051" s="10">
        <v>62.3</v>
      </c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</row>
    <row r="2052">
      <c r="A2052" s="5" t="s">
        <v>2055</v>
      </c>
      <c r="B2052" s="6">
        <v>20349.091796875</v>
      </c>
      <c r="C2052" s="6">
        <v>4.045766830444336</v>
      </c>
      <c r="D2052" s="6">
        <v>-0.25</v>
      </c>
      <c r="E2052" s="10">
        <v>62.3</v>
      </c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</row>
    <row r="2053">
      <c r="A2053" s="5" t="s">
        <v>2056</v>
      </c>
      <c r="B2053" s="6">
        <v>20361.892578125</v>
      </c>
      <c r="C2053" s="6">
        <v>3.7297093868255615</v>
      </c>
      <c r="D2053" s="6">
        <v>-0.251953125</v>
      </c>
      <c r="E2053" s="10">
        <v>63.376</v>
      </c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</row>
    <row r="2054">
      <c r="A2054" s="5" t="s">
        <v>2057</v>
      </c>
      <c r="B2054" s="6">
        <v>20368.52734375</v>
      </c>
      <c r="C2054" s="6">
        <v>3.1708126068115234</v>
      </c>
      <c r="D2054" s="6">
        <v>-0.251953125</v>
      </c>
      <c r="E2054" s="10">
        <v>62.3</v>
      </c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</row>
    <row r="2055">
      <c r="A2055" s="5" t="s">
        <v>2058</v>
      </c>
      <c r="B2055" s="6">
        <v>20375.05859375</v>
      </c>
      <c r="C2055" s="6">
        <v>3.483776569366455</v>
      </c>
      <c r="D2055" s="6">
        <v>-0.251953125</v>
      </c>
      <c r="E2055" s="10">
        <v>62.838</v>
      </c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</row>
    <row r="2056">
      <c r="A2056" s="5" t="s">
        <v>2059</v>
      </c>
      <c r="B2056" s="6">
        <v>20381.763671875</v>
      </c>
      <c r="C2056" s="6">
        <v>3.1991724967956543</v>
      </c>
      <c r="D2056" s="6">
        <v>-0.251953125</v>
      </c>
      <c r="E2056" s="10">
        <v>62.3</v>
      </c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</row>
    <row r="2057">
      <c r="A2057" s="5" t="s">
        <v>2060</v>
      </c>
      <c r="B2057" s="6">
        <v>20388.548828125</v>
      </c>
      <c r="C2057" s="6">
        <v>3.395610809326172</v>
      </c>
      <c r="D2057" s="6">
        <v>-0.251953125</v>
      </c>
      <c r="E2057" s="10">
        <v>62.3</v>
      </c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</row>
    <row r="2058">
      <c r="A2058" s="5" t="s">
        <v>2061</v>
      </c>
      <c r="B2058" s="6">
        <v>20394.7421875</v>
      </c>
      <c r="C2058" s="6">
        <v>2.9577677249908447</v>
      </c>
      <c r="D2058" s="6">
        <v>-0.251953125</v>
      </c>
      <c r="E2058" s="10">
        <v>62.3</v>
      </c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</row>
    <row r="2059">
      <c r="A2059" s="5" t="s">
        <v>2062</v>
      </c>
      <c r="B2059" s="6">
        <v>20401.134765625</v>
      </c>
      <c r="C2059" s="6">
        <v>2.555372476577759</v>
      </c>
      <c r="D2059" s="6">
        <v>-0.251953125</v>
      </c>
      <c r="E2059" s="10">
        <v>62.3</v>
      </c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</row>
    <row r="2060">
      <c r="A2060" s="5" t="s">
        <v>2063</v>
      </c>
      <c r="B2060" s="6">
        <v>20413.546875</v>
      </c>
      <c r="C2060" s="6">
        <v>3.5563104152679443</v>
      </c>
      <c r="D2060" s="6">
        <v>-0.251953125</v>
      </c>
      <c r="E2060" s="10">
        <v>65.528</v>
      </c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</row>
    <row r="2061">
      <c r="A2061" s="5" t="s">
        <v>2064</v>
      </c>
      <c r="B2061" s="6">
        <v>20426.572265625</v>
      </c>
      <c r="C2061" s="6">
        <v>3.1159305572509766</v>
      </c>
      <c r="D2061" s="6">
        <v>-0.251953125</v>
      </c>
      <c r="E2061" s="10">
        <v>61.224</v>
      </c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</row>
    <row r="2062">
      <c r="A2062" s="5" t="s">
        <v>2065</v>
      </c>
      <c r="B2062" s="6">
        <v>20432.9375</v>
      </c>
      <c r="C2062" s="6">
        <v>3.5227386951446533</v>
      </c>
      <c r="D2062" s="6">
        <v>-0.251953125</v>
      </c>
      <c r="E2062" s="10">
        <v>63.376</v>
      </c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</row>
    <row r="2063">
      <c r="A2063" s="5" t="s">
        <v>2066</v>
      </c>
      <c r="B2063" s="6">
        <v>20439.37890625</v>
      </c>
      <c r="C2063" s="6">
        <v>2.677617311477661</v>
      </c>
      <c r="D2063" s="6">
        <v>-0.251953125</v>
      </c>
      <c r="E2063" s="10">
        <v>59.072</v>
      </c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</row>
    <row r="2064">
      <c r="A2064" s="5" t="s">
        <v>2067</v>
      </c>
      <c r="B2064" s="6">
        <v>20445.86328125</v>
      </c>
      <c r="C2064" s="6">
        <v>3.6177494525909424</v>
      </c>
      <c r="D2064" s="6">
        <v>-0.251953125</v>
      </c>
      <c r="E2064" s="10">
        <v>59.072</v>
      </c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</row>
    <row r="2065">
      <c r="A2065" s="5" t="s">
        <v>2068</v>
      </c>
      <c r="B2065" s="6">
        <v>20452.74609375</v>
      </c>
      <c r="C2065" s="6">
        <v>2.949183225631714</v>
      </c>
      <c r="D2065" s="6">
        <v>-0.251953125</v>
      </c>
      <c r="E2065" s="10">
        <v>57.996</v>
      </c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</row>
    <row r="2066">
      <c r="A2066" s="5" t="s">
        <v>2069</v>
      </c>
      <c r="B2066" s="6">
        <v>20457.1484375</v>
      </c>
      <c r="C2066" s="6">
        <v>2.460258960723877</v>
      </c>
      <c r="D2066" s="6">
        <v>-0.25390625</v>
      </c>
      <c r="E2066" s="10">
        <v>57.996</v>
      </c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</row>
    <row r="2067">
      <c r="A2067" s="5" t="s">
        <v>2070</v>
      </c>
      <c r="B2067" s="6">
        <v>20460.392578125</v>
      </c>
      <c r="C2067" s="6">
        <v>0.013960267417132854</v>
      </c>
      <c r="D2067" s="6">
        <v>-0.255859375</v>
      </c>
      <c r="E2067" s="10">
        <v>57.996</v>
      </c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</row>
    <row r="2068">
      <c r="A2068" s="5" t="s">
        <v>2071</v>
      </c>
      <c r="B2068" s="6">
        <v>20466.533203125</v>
      </c>
      <c r="C2068" s="6">
        <v>3.3432095050811768</v>
      </c>
      <c r="D2068" s="6">
        <v>-0.251953125</v>
      </c>
      <c r="E2068" s="10">
        <v>59.072</v>
      </c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</row>
    <row r="2069">
      <c r="A2069" s="5" t="s">
        <v>2072</v>
      </c>
      <c r="B2069" s="6">
        <v>20472.822265625</v>
      </c>
      <c r="C2069" s="6">
        <v>2.7994916439056396</v>
      </c>
      <c r="D2069" s="6">
        <v>-0.251953125</v>
      </c>
      <c r="E2069" s="10">
        <v>58.534</v>
      </c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</row>
    <row r="2070">
      <c r="A2070" s="5" t="s">
        <v>2073</v>
      </c>
      <c r="B2070" s="6">
        <v>20479.3671875</v>
      </c>
      <c r="C2070" s="6">
        <v>2.8006677627563477</v>
      </c>
      <c r="D2070" s="6">
        <v>-0.251953125</v>
      </c>
      <c r="E2070" s="10">
        <v>60.148</v>
      </c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</row>
    <row r="2071">
      <c r="A2071" s="5" t="s">
        <v>2074</v>
      </c>
      <c r="B2071" s="6">
        <v>20491.95703125</v>
      </c>
      <c r="C2071" s="6">
        <v>3.973464250564575</v>
      </c>
      <c r="D2071" s="6">
        <v>-0.251953125</v>
      </c>
      <c r="E2071" s="10">
        <v>55.844</v>
      </c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</row>
    <row r="2072">
      <c r="A2072" s="5" t="s">
        <v>2075</v>
      </c>
      <c r="B2072" s="6">
        <v>20498.306640625</v>
      </c>
      <c r="C2072" s="6">
        <v>2.7771756649017334</v>
      </c>
      <c r="D2072" s="6">
        <v>-0.25390625</v>
      </c>
      <c r="E2072" s="10">
        <v>56.92</v>
      </c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</row>
    <row r="2073">
      <c r="A2073" s="5" t="s">
        <v>2076</v>
      </c>
      <c r="B2073" s="6">
        <v>20504.755859375</v>
      </c>
      <c r="C2073" s="6">
        <v>3.8302347660064697</v>
      </c>
      <c r="D2073" s="6">
        <v>-0.251953125</v>
      </c>
      <c r="E2073" s="10">
        <v>57.458</v>
      </c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</row>
    <row r="2074">
      <c r="A2074" s="5" t="s">
        <v>2077</v>
      </c>
      <c r="B2074" s="6">
        <v>20511.345703125</v>
      </c>
      <c r="C2074" s="6">
        <v>3.8687779903411865</v>
      </c>
      <c r="D2074" s="6">
        <v>-0.251953125</v>
      </c>
      <c r="E2074" s="10">
        <v>57.996</v>
      </c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</row>
    <row r="2075">
      <c r="A2075" s="5" t="s">
        <v>2078</v>
      </c>
      <c r="B2075" s="6">
        <v>20517.78125</v>
      </c>
      <c r="C2075" s="6">
        <v>3.103944778442383</v>
      </c>
      <c r="D2075" s="6">
        <v>-0.251953125</v>
      </c>
      <c r="E2075" s="10">
        <v>57.996</v>
      </c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</row>
    <row r="2076">
      <c r="A2076" s="5" t="s">
        <v>2079</v>
      </c>
      <c r="B2076" s="6">
        <v>20521.78125</v>
      </c>
      <c r="C2076" s="6">
        <v>0.009605412371456623</v>
      </c>
      <c r="D2076" s="6">
        <v>-0.255859375</v>
      </c>
      <c r="E2076" s="10">
        <v>57.996</v>
      </c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</row>
    <row r="2077">
      <c r="A2077" s="5" t="s">
        <v>2080</v>
      </c>
      <c r="B2077" s="6">
        <v>20521.8046875</v>
      </c>
      <c r="C2077" s="6">
        <v>0.011305834166705608</v>
      </c>
      <c r="D2077" s="6">
        <v>-0.255859375</v>
      </c>
      <c r="E2077" s="10">
        <v>57.996</v>
      </c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</row>
    <row r="2078">
      <c r="A2078" s="5" t="s">
        <v>2081</v>
      </c>
      <c r="B2078" s="6">
        <v>20528.19921875</v>
      </c>
      <c r="C2078" s="6">
        <v>3.0917165279388428</v>
      </c>
      <c r="D2078" s="6">
        <v>-0.251953125</v>
      </c>
      <c r="E2078" s="10">
        <v>54.768</v>
      </c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</row>
    <row r="2079">
      <c r="A2079" s="5" t="s">
        <v>2082</v>
      </c>
      <c r="B2079" s="6">
        <v>20534.7109375</v>
      </c>
      <c r="C2079" s="6">
        <v>2.8169968128204346</v>
      </c>
      <c r="D2079" s="6">
        <v>-0.255859375</v>
      </c>
      <c r="E2079" s="10">
        <v>55.844</v>
      </c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</row>
    <row r="2080">
      <c r="A2080" s="5" t="s">
        <v>2083</v>
      </c>
      <c r="B2080" s="6">
        <v>20540.904296875</v>
      </c>
      <c r="C2080" s="6">
        <v>2.9253339767456055</v>
      </c>
      <c r="D2080" s="6">
        <v>-0.25390625</v>
      </c>
      <c r="E2080" s="10">
        <v>54.768</v>
      </c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</row>
    <row r="2081">
      <c r="A2081" s="5" t="s">
        <v>2084</v>
      </c>
      <c r="B2081" s="6">
        <v>20547.12109375</v>
      </c>
      <c r="C2081" s="6">
        <v>2.868386745452881</v>
      </c>
      <c r="D2081" s="6">
        <v>-0.25390625</v>
      </c>
      <c r="E2081" s="10">
        <v>52.616</v>
      </c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</row>
    <row r="2082">
      <c r="A2082" s="5" t="s">
        <v>2085</v>
      </c>
      <c r="B2082" s="6">
        <v>20553.626953125</v>
      </c>
      <c r="C2082" s="6">
        <v>3.039522171020508</v>
      </c>
      <c r="D2082" s="6">
        <v>-0.25390625</v>
      </c>
      <c r="E2082" s="10">
        <v>53.692</v>
      </c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</row>
    <row r="2083">
      <c r="A2083" s="5" t="s">
        <v>2086</v>
      </c>
      <c r="B2083" s="6">
        <v>20559.974609375</v>
      </c>
      <c r="C2083" s="6">
        <v>2.6485183238983154</v>
      </c>
      <c r="D2083" s="6">
        <v>-0.25390625</v>
      </c>
      <c r="E2083" s="10">
        <v>55.844</v>
      </c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</row>
    <row r="2084">
      <c r="A2084" s="5" t="s">
        <v>2087</v>
      </c>
      <c r="B2084" s="6">
        <v>20566.537109375</v>
      </c>
      <c r="C2084" s="6">
        <v>3.458146572113037</v>
      </c>
      <c r="D2084" s="6">
        <v>-0.251953125</v>
      </c>
      <c r="E2084" s="10">
        <v>57.996</v>
      </c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</row>
    <row r="2085">
      <c r="A2085" s="5" t="s">
        <v>2088</v>
      </c>
      <c r="B2085" s="6">
        <v>20572.994140625</v>
      </c>
      <c r="C2085" s="6">
        <v>2.936833381652832</v>
      </c>
      <c r="D2085" s="6">
        <v>-0.251953125</v>
      </c>
      <c r="E2085" s="10">
        <v>58.534</v>
      </c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</row>
    <row r="2086">
      <c r="A2086" s="5" t="s">
        <v>2089</v>
      </c>
      <c r="B2086" s="6">
        <v>20579.4375</v>
      </c>
      <c r="C2086" s="6">
        <v>3.3080296516418457</v>
      </c>
      <c r="D2086" s="6">
        <v>-0.251953125</v>
      </c>
      <c r="E2086" s="10">
        <v>53.692</v>
      </c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</row>
    <row r="2087">
      <c r="A2087" s="5" t="s">
        <v>2090</v>
      </c>
      <c r="B2087" s="6">
        <v>20586.12109375</v>
      </c>
      <c r="C2087" s="6">
        <v>3.1948482990264893</v>
      </c>
      <c r="D2087" s="6">
        <v>-0.251953125</v>
      </c>
      <c r="E2087" s="10">
        <v>54.768</v>
      </c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</row>
    <row r="2088">
      <c r="A2088" s="5" t="s">
        <v>2091</v>
      </c>
      <c r="B2088" s="6">
        <v>20592.669921875</v>
      </c>
      <c r="C2088" s="6">
        <v>3.1714651584625244</v>
      </c>
      <c r="D2088" s="6">
        <v>-0.251953125</v>
      </c>
      <c r="E2088" s="10">
        <v>56.92</v>
      </c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</row>
    <row r="2089">
      <c r="A2089" s="5" t="s">
        <v>2092</v>
      </c>
      <c r="B2089" s="6">
        <v>20594.841796875</v>
      </c>
      <c r="C2089" s="6">
        <v>0.011650429107248783</v>
      </c>
      <c r="D2089" s="6">
        <v>-0.25390625</v>
      </c>
      <c r="E2089" s="10">
        <v>56.92</v>
      </c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</row>
    <row r="2090">
      <c r="A2090" s="5" t="s">
        <v>2093</v>
      </c>
      <c r="B2090" s="6">
        <v>20595.548828125</v>
      </c>
      <c r="C2090" s="6">
        <v>3.244603395462036</v>
      </c>
      <c r="D2090" s="6">
        <v>-0.251953125</v>
      </c>
      <c r="E2090" s="10">
        <v>54.768</v>
      </c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</row>
    <row r="2091">
      <c r="A2091" s="5" t="s">
        <v>2094</v>
      </c>
      <c r="B2091" s="6">
        <v>20602.01171875</v>
      </c>
      <c r="C2091" s="6">
        <v>3.792759418487549</v>
      </c>
      <c r="D2091" s="6">
        <v>-0.251953125</v>
      </c>
      <c r="E2091" s="10">
        <v>56.92</v>
      </c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</row>
    <row r="2092">
      <c r="A2092" s="5" t="s">
        <v>2095</v>
      </c>
      <c r="B2092" s="6">
        <v>20620.771484375</v>
      </c>
      <c r="C2092" s="6">
        <v>4.136040687561035</v>
      </c>
      <c r="D2092" s="6">
        <v>-0.251953125</v>
      </c>
      <c r="E2092" s="10">
        <v>59.61</v>
      </c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</row>
    <row r="2093">
      <c r="A2093" s="5" t="s">
        <v>2096</v>
      </c>
      <c r="B2093" s="6">
        <v>20626.60546875</v>
      </c>
      <c r="C2093" s="6">
        <v>2.413809061050415</v>
      </c>
      <c r="D2093" s="6">
        <v>-0.25390625</v>
      </c>
      <c r="E2093" s="10">
        <v>57.996</v>
      </c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</row>
    <row r="2094">
      <c r="A2094" s="5" t="s">
        <v>2097</v>
      </c>
      <c r="B2094" s="6">
        <v>20632.73046875</v>
      </c>
      <c r="C2094" s="6">
        <v>3.3691487312316895</v>
      </c>
      <c r="D2094" s="6">
        <v>-0.251953125</v>
      </c>
      <c r="E2094" s="10">
        <v>62.3</v>
      </c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</row>
    <row r="2095">
      <c r="A2095" s="5" t="s">
        <v>2098</v>
      </c>
      <c r="B2095" s="6">
        <v>20639.119140625</v>
      </c>
      <c r="C2095" s="6">
        <v>2.8869428634643555</v>
      </c>
      <c r="D2095" s="6">
        <v>-0.251953125</v>
      </c>
      <c r="E2095" s="10">
        <v>59.61</v>
      </c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</row>
    <row r="2096">
      <c r="A2096" s="5" t="s">
        <v>2099</v>
      </c>
      <c r="B2096" s="6">
        <v>20645.412109375</v>
      </c>
      <c r="C2096" s="6">
        <v>3.103729248046875</v>
      </c>
      <c r="D2096" s="6">
        <v>-0.251953125</v>
      </c>
      <c r="E2096" s="10">
        <v>59.072</v>
      </c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</row>
    <row r="2097">
      <c r="A2097" s="5" t="s">
        <v>2100</v>
      </c>
      <c r="B2097" s="6">
        <v>20651.611328125</v>
      </c>
      <c r="C2097" s="6">
        <v>3.5256683826446533</v>
      </c>
      <c r="D2097" s="6">
        <v>-0.251953125</v>
      </c>
      <c r="E2097" s="10">
        <v>60.686</v>
      </c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</row>
    <row r="2098">
      <c r="A2098" s="5" t="s">
        <v>2101</v>
      </c>
      <c r="B2098" s="6">
        <v>20655.244140625</v>
      </c>
      <c r="C2098" s="6">
        <v>0.006628324277698994</v>
      </c>
      <c r="D2098" s="6">
        <v>-0.255859375</v>
      </c>
      <c r="E2098" s="10">
        <v>60.686</v>
      </c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</row>
    <row r="2099">
      <c r="A2099" s="5" t="s">
        <v>2102</v>
      </c>
      <c r="B2099" s="6">
        <v>20655.259765625</v>
      </c>
      <c r="C2099" s="6">
        <v>0.006639021914452314</v>
      </c>
      <c r="D2099" s="6">
        <v>-0.255859375</v>
      </c>
      <c r="E2099" s="10">
        <v>56.92</v>
      </c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</row>
    <row r="2100">
      <c r="A2100" s="5" t="s">
        <v>2103</v>
      </c>
      <c r="B2100" s="6">
        <v>20661.638671875</v>
      </c>
      <c r="C2100" s="6">
        <v>3.111931562423706</v>
      </c>
      <c r="D2100" s="6">
        <v>-0.251953125</v>
      </c>
      <c r="E2100" s="10">
        <v>56.92</v>
      </c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</row>
    <row r="2101">
      <c r="A2101" s="5" t="s">
        <v>2104</v>
      </c>
      <c r="B2101" s="6">
        <v>20668.158203125</v>
      </c>
      <c r="C2101" s="6">
        <v>3.071110963821411</v>
      </c>
      <c r="D2101" s="6">
        <v>-0.251953125</v>
      </c>
      <c r="E2101" s="10">
        <v>57.996</v>
      </c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</row>
    <row r="2102">
      <c r="A2102" s="5" t="s">
        <v>2105</v>
      </c>
      <c r="B2102" s="6">
        <v>20674.65234375</v>
      </c>
      <c r="C2102" s="6">
        <v>2.801098585128784</v>
      </c>
      <c r="D2102" s="6">
        <v>-0.251953125</v>
      </c>
      <c r="E2102" s="10">
        <v>56.92</v>
      </c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</row>
    <row r="2103">
      <c r="A2103" s="5" t="s">
        <v>2106</v>
      </c>
      <c r="B2103" s="6">
        <v>20680.927734375</v>
      </c>
      <c r="C2103" s="6">
        <v>2.5683257579803467</v>
      </c>
      <c r="D2103" s="6">
        <v>-0.251953125</v>
      </c>
      <c r="E2103" s="10">
        <v>56.92</v>
      </c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</row>
    <row r="2104">
      <c r="A2104" s="5" t="s">
        <v>2107</v>
      </c>
      <c r="B2104" s="6">
        <v>20687.353515625</v>
      </c>
      <c r="C2104" s="6">
        <v>2.642879009246826</v>
      </c>
      <c r="D2104" s="6">
        <v>-0.25390625</v>
      </c>
      <c r="E2104" s="10">
        <v>57.996</v>
      </c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</row>
    <row r="2105">
      <c r="A2105" s="5" t="s">
        <v>2108</v>
      </c>
      <c r="B2105" s="6">
        <v>20693.724609375</v>
      </c>
      <c r="C2105" s="6">
        <v>2.97184681892395</v>
      </c>
      <c r="D2105" s="6">
        <v>-0.251953125</v>
      </c>
      <c r="E2105" s="10">
        <v>57.996</v>
      </c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</row>
    <row r="2106">
      <c r="A2106" s="5" t="s">
        <v>2109</v>
      </c>
      <c r="B2106" s="6">
        <v>20700.2265625</v>
      </c>
      <c r="C2106" s="6">
        <v>3.8420841693878174</v>
      </c>
      <c r="D2106" s="6">
        <v>-0.251953125</v>
      </c>
      <c r="E2106" s="10">
        <v>55.844</v>
      </c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</row>
    <row r="2107">
      <c r="A2107" s="5" t="s">
        <v>2110</v>
      </c>
      <c r="B2107" s="6">
        <v>20706.5859375</v>
      </c>
      <c r="C2107" s="6">
        <v>3.151672840118408</v>
      </c>
      <c r="D2107" s="6">
        <v>-0.251953125</v>
      </c>
      <c r="E2107" s="10">
        <v>54.768</v>
      </c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</row>
    <row r="2108">
      <c r="A2108" s="5" t="s">
        <v>2111</v>
      </c>
      <c r="B2108" s="6">
        <v>20713.076171875</v>
      </c>
      <c r="C2108" s="6">
        <v>3.592068672180176</v>
      </c>
      <c r="D2108" s="6">
        <v>-0.251953125</v>
      </c>
      <c r="E2108" s="10">
        <v>54.768</v>
      </c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</row>
    <row r="2109">
      <c r="A2109" s="5" t="s">
        <v>2112</v>
      </c>
      <c r="B2109" s="6">
        <v>20719.837890625</v>
      </c>
      <c r="C2109" s="6">
        <v>3.451354742050171</v>
      </c>
      <c r="D2109" s="6">
        <v>-0.251953125</v>
      </c>
      <c r="E2109" s="10">
        <v>53.692</v>
      </c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</row>
    <row r="2110">
      <c r="A2110" s="5" t="s">
        <v>2113</v>
      </c>
      <c r="B2110" s="6">
        <v>20720.740234375</v>
      </c>
      <c r="C2110" s="6">
        <v>0.001820532139390707</v>
      </c>
      <c r="D2110" s="6">
        <v>-0.255859375</v>
      </c>
      <c r="E2110" s="10">
        <v>52.078</v>
      </c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</row>
    <row r="2111">
      <c r="A2111" s="5" t="s">
        <v>2114</v>
      </c>
      <c r="B2111" s="6">
        <v>20720.822265625</v>
      </c>
      <c r="C2111" s="6">
        <v>2.978975296020508</v>
      </c>
      <c r="D2111" s="6">
        <v>-0.251953125</v>
      </c>
      <c r="E2111" s="10">
        <v>54.768</v>
      </c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</row>
    <row r="2112">
      <c r="A2112" s="5" t="s">
        <v>2115</v>
      </c>
      <c r="B2112" s="6">
        <v>20727.322265625</v>
      </c>
      <c r="C2112" s="6">
        <v>3.392045259475708</v>
      </c>
      <c r="D2112" s="6">
        <v>-0.251953125</v>
      </c>
      <c r="E2112" s="10">
        <v>55.844</v>
      </c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</row>
    <row r="2113">
      <c r="A2113" s="5" t="s">
        <v>2116</v>
      </c>
      <c r="B2113" s="6">
        <v>20733.775390625</v>
      </c>
      <c r="C2113" s="6">
        <v>3.659797430038452</v>
      </c>
      <c r="D2113" s="6">
        <v>-0.251953125</v>
      </c>
      <c r="E2113" s="10">
        <v>56.382</v>
      </c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</row>
    <row r="2114">
      <c r="A2114" s="5" t="s">
        <v>2117</v>
      </c>
      <c r="B2114" s="6">
        <v>20746.62890625</v>
      </c>
      <c r="C2114" s="6">
        <v>2.837851047515869</v>
      </c>
      <c r="D2114" s="6">
        <v>-0.251953125</v>
      </c>
      <c r="E2114" s="10">
        <v>55.844</v>
      </c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</row>
    <row r="2115">
      <c r="A2115" s="5" t="s">
        <v>2118</v>
      </c>
      <c r="B2115" s="6">
        <v>20752.96875</v>
      </c>
      <c r="C2115" s="6">
        <v>3.767693519592285</v>
      </c>
      <c r="D2115" s="6">
        <v>-0.25</v>
      </c>
      <c r="E2115" s="10">
        <v>54.23</v>
      </c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</row>
    <row r="2116">
      <c r="A2116" s="5" t="s">
        <v>2119</v>
      </c>
      <c r="B2116" s="6">
        <v>20759.34375</v>
      </c>
      <c r="C2116" s="6">
        <v>3.1366946697235107</v>
      </c>
      <c r="D2116" s="6">
        <v>-0.251953125</v>
      </c>
      <c r="E2116" s="10">
        <v>56.382</v>
      </c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</row>
    <row r="2117">
      <c r="A2117" s="5" t="s">
        <v>2120</v>
      </c>
      <c r="B2117" s="6">
        <v>20765.6328125</v>
      </c>
      <c r="C2117" s="6">
        <v>3.1871819496154785</v>
      </c>
      <c r="D2117" s="6">
        <v>-0.251953125</v>
      </c>
      <c r="E2117" s="10">
        <v>56.92</v>
      </c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</row>
    <row r="2118">
      <c r="A2118" s="5" t="s">
        <v>2121</v>
      </c>
      <c r="B2118" s="6">
        <v>20772.205078125</v>
      </c>
      <c r="C2118" s="6">
        <v>3.8917839527130127</v>
      </c>
      <c r="D2118" s="6">
        <v>-0.251953125</v>
      </c>
      <c r="E2118" s="10">
        <v>55.844</v>
      </c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</row>
    <row r="2119">
      <c r="A2119" s="5" t="s">
        <v>2122</v>
      </c>
      <c r="B2119" s="6">
        <v>20778.705078125</v>
      </c>
      <c r="C2119" s="6">
        <v>2.8378806114196777</v>
      </c>
      <c r="D2119" s="6">
        <v>-0.251953125</v>
      </c>
      <c r="E2119" s="10">
        <v>55.844</v>
      </c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</row>
    <row r="2120">
      <c r="A2120" s="5" t="s">
        <v>2123</v>
      </c>
      <c r="B2120" s="6">
        <v>20785.306640625</v>
      </c>
      <c r="C2120" s="6">
        <v>3.1007449626922607</v>
      </c>
      <c r="D2120" s="6">
        <v>-0.251953125</v>
      </c>
      <c r="E2120" s="10">
        <v>54.23</v>
      </c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</row>
    <row r="2121">
      <c r="A2121" s="5" t="s">
        <v>2124</v>
      </c>
      <c r="B2121" s="6">
        <v>20819.3671875</v>
      </c>
      <c r="C2121" s="6">
        <v>3.6170339584350586</v>
      </c>
      <c r="D2121" s="6">
        <v>-0.251953125</v>
      </c>
      <c r="E2121" s="10">
        <v>56.382</v>
      </c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</row>
    <row r="2122">
      <c r="A2122" s="5" t="s">
        <v>2125</v>
      </c>
      <c r="B2122" s="6">
        <v>20825.873046875</v>
      </c>
      <c r="C2122" s="6">
        <v>3.607034683227539</v>
      </c>
      <c r="D2122" s="6">
        <v>-0.25</v>
      </c>
      <c r="E2122" s="10">
        <v>57.996</v>
      </c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</row>
    <row r="2123">
      <c r="A2123" s="5" t="s">
        <v>2126</v>
      </c>
      <c r="B2123" s="6">
        <v>20832.171875</v>
      </c>
      <c r="C2123" s="6">
        <v>2.9656872749328613</v>
      </c>
      <c r="D2123" s="6">
        <v>-0.25390625</v>
      </c>
      <c r="E2123" s="10">
        <v>53.692</v>
      </c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</row>
    <row r="2124">
      <c r="A2124" s="5" t="s">
        <v>2127</v>
      </c>
      <c r="B2124" s="6">
        <v>20838.341796875</v>
      </c>
      <c r="C2124" s="6">
        <v>2.6522130966186523</v>
      </c>
      <c r="D2124" s="6">
        <v>-0.25390625</v>
      </c>
      <c r="E2124" s="10">
        <v>57.458</v>
      </c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</row>
    <row r="2125">
      <c r="A2125" s="5" t="s">
        <v>2128</v>
      </c>
      <c r="B2125" s="6">
        <v>20844.58984375</v>
      </c>
      <c r="C2125" s="6">
        <v>3.8423898220062256</v>
      </c>
      <c r="D2125" s="6">
        <v>-0.251953125</v>
      </c>
      <c r="E2125" s="10">
        <v>57.996</v>
      </c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</row>
    <row r="2126">
      <c r="A2126" s="5" t="s">
        <v>2129</v>
      </c>
      <c r="B2126" s="6">
        <v>20851.05078125</v>
      </c>
      <c r="C2126" s="6">
        <v>3.546370267868042</v>
      </c>
      <c r="D2126" s="6">
        <v>-0.251953125</v>
      </c>
      <c r="E2126" s="10">
        <v>52.616</v>
      </c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</row>
    <row r="2127">
      <c r="A2127" s="5" t="s">
        <v>2130</v>
      </c>
      <c r="B2127" s="6">
        <v>20857.3125</v>
      </c>
      <c r="C2127" s="6">
        <v>2.7299487590789795</v>
      </c>
      <c r="D2127" s="6">
        <v>-0.25390625</v>
      </c>
      <c r="E2127" s="10">
        <v>53.692</v>
      </c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</row>
    <row r="2128">
      <c r="A2128" s="5" t="s">
        <v>2131</v>
      </c>
      <c r="B2128" s="6">
        <v>20863.865234375</v>
      </c>
      <c r="C2128" s="6">
        <v>2.962540626525879</v>
      </c>
      <c r="D2128" s="6">
        <v>-0.25390625</v>
      </c>
      <c r="E2128" s="10">
        <v>56.382</v>
      </c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</row>
    <row r="2129">
      <c r="A2129" s="5" t="s">
        <v>2132</v>
      </c>
      <c r="B2129" s="6">
        <v>20872.99609375</v>
      </c>
      <c r="C2129" s="6">
        <v>3.8564624786376953</v>
      </c>
      <c r="D2129" s="6">
        <v>-0.25</v>
      </c>
      <c r="E2129" s="10">
        <v>56.92</v>
      </c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</row>
    <row r="2130">
      <c r="A2130" s="5" t="s">
        <v>2133</v>
      </c>
      <c r="B2130" s="6">
        <v>20879.48046875</v>
      </c>
      <c r="C2130" s="6">
        <v>3.696963310241699</v>
      </c>
      <c r="D2130" s="6">
        <v>-0.251953125</v>
      </c>
      <c r="E2130" s="10">
        <v>56.92</v>
      </c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</row>
    <row r="2131">
      <c r="A2131" s="5" t="s">
        <v>2134</v>
      </c>
      <c r="B2131" s="6">
        <v>20885.552734375</v>
      </c>
      <c r="C2131" s="6">
        <v>2.9268405437469482</v>
      </c>
      <c r="D2131" s="6">
        <v>-0.251953125</v>
      </c>
      <c r="E2131" s="10">
        <v>54.768</v>
      </c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</row>
    <row r="2132">
      <c r="A2132" s="5" t="s">
        <v>2135</v>
      </c>
      <c r="B2132" s="6">
        <v>20891.91015625</v>
      </c>
      <c r="C2132" s="6">
        <v>2.9958465099334717</v>
      </c>
      <c r="D2132" s="6">
        <v>-0.251953125</v>
      </c>
      <c r="E2132" s="10">
        <v>55.844</v>
      </c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</row>
    <row r="2133">
      <c r="A2133" s="5" t="s">
        <v>2136</v>
      </c>
      <c r="B2133" s="6">
        <v>20898.22265625</v>
      </c>
      <c r="C2133" s="6">
        <v>2.785670518875122</v>
      </c>
      <c r="D2133" s="6">
        <v>-0.251953125</v>
      </c>
      <c r="E2133" s="10">
        <v>56.92</v>
      </c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</row>
    <row r="2134">
      <c r="A2134" s="5" t="s">
        <v>2137</v>
      </c>
      <c r="B2134" s="6">
        <v>20904.267578125</v>
      </c>
      <c r="C2134" s="6">
        <v>3.3614556789398193</v>
      </c>
      <c r="D2134" s="6">
        <v>-0.251953125</v>
      </c>
      <c r="E2134" s="10">
        <v>55.306</v>
      </c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</row>
    <row r="2135">
      <c r="A2135" s="5" t="s">
        <v>2138</v>
      </c>
      <c r="B2135" s="6">
        <v>20910.623046875</v>
      </c>
      <c r="C2135" s="6">
        <v>3.334625720977783</v>
      </c>
      <c r="D2135" s="6">
        <v>-0.251953125</v>
      </c>
      <c r="E2135" s="10">
        <v>54.768</v>
      </c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</row>
    <row r="2136">
      <c r="A2136" s="5" t="s">
        <v>2139</v>
      </c>
      <c r="B2136" s="6">
        <v>20917.2890625</v>
      </c>
      <c r="C2136" s="6">
        <v>3.941183090209961</v>
      </c>
      <c r="D2136" s="6">
        <v>-0.251953125</v>
      </c>
      <c r="E2136" s="10">
        <v>52.616</v>
      </c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</row>
    <row r="2137">
      <c r="A2137" s="5" t="s">
        <v>2140</v>
      </c>
      <c r="B2137" s="6">
        <v>20923.474609375</v>
      </c>
      <c r="C2137" s="6">
        <v>2.6717567443847656</v>
      </c>
      <c r="D2137" s="6">
        <v>-0.251953125</v>
      </c>
      <c r="E2137" s="10">
        <v>57.996</v>
      </c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</row>
    <row r="2138">
      <c r="A2138" s="5" t="s">
        <v>2141</v>
      </c>
      <c r="B2138" s="6">
        <v>20929.974609375</v>
      </c>
      <c r="C2138" s="6">
        <v>4.369528293609619</v>
      </c>
      <c r="D2138" s="6">
        <v>-0.25</v>
      </c>
      <c r="E2138" s="10">
        <v>54.768</v>
      </c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</row>
    <row r="2139">
      <c r="A2139" s="5" t="s">
        <v>2142</v>
      </c>
      <c r="B2139" s="6">
        <v>20936.77734375</v>
      </c>
      <c r="C2139" s="6">
        <v>3.212045192718506</v>
      </c>
      <c r="D2139" s="6">
        <v>-0.251953125</v>
      </c>
      <c r="E2139" s="10">
        <v>52.616</v>
      </c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</row>
    <row r="2140">
      <c r="A2140" s="5" t="s">
        <v>2143</v>
      </c>
      <c r="B2140" s="6">
        <v>20943.52734375</v>
      </c>
      <c r="C2140" s="6">
        <v>3.38604998588562</v>
      </c>
      <c r="D2140" s="6">
        <v>-0.251953125</v>
      </c>
      <c r="E2140" s="10">
        <v>55.844</v>
      </c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</row>
    <row r="2141">
      <c r="A2141" s="5" t="s">
        <v>2144</v>
      </c>
      <c r="B2141" s="6">
        <v>20950.267578125</v>
      </c>
      <c r="C2141" s="6">
        <v>4.238127708435059</v>
      </c>
      <c r="D2141" s="6">
        <v>-0.25</v>
      </c>
      <c r="E2141" s="10">
        <v>56.382</v>
      </c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</row>
    <row r="2142">
      <c r="A2142" s="5" t="s">
        <v>2145</v>
      </c>
      <c r="B2142" s="6">
        <v>20956.859375</v>
      </c>
      <c r="C2142" s="6">
        <v>3.5821492671966553</v>
      </c>
      <c r="D2142" s="6">
        <v>-0.251953125</v>
      </c>
      <c r="E2142" s="10">
        <v>57.458</v>
      </c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</row>
    <row r="2143">
      <c r="A2143" s="5" t="s">
        <v>2146</v>
      </c>
      <c r="B2143" s="6">
        <v>20963.0703125</v>
      </c>
      <c r="C2143" s="6">
        <v>2.9480998516082764</v>
      </c>
      <c r="D2143" s="6">
        <v>-0.251953125</v>
      </c>
      <c r="E2143" s="10">
        <v>57.996</v>
      </c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</row>
    <row r="2144">
      <c r="A2144" s="5" t="s">
        <v>2147</v>
      </c>
      <c r="B2144" s="6">
        <v>20969.546875</v>
      </c>
      <c r="C2144" s="6">
        <v>2.686016798019409</v>
      </c>
      <c r="D2144" s="6">
        <v>-0.25390625</v>
      </c>
      <c r="E2144" s="10">
        <v>57.996</v>
      </c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</row>
    <row r="2145">
      <c r="A2145" s="5" t="s">
        <v>2148</v>
      </c>
      <c r="B2145" s="6">
        <v>20975.890625</v>
      </c>
      <c r="C2145" s="6">
        <v>2.6359751224517822</v>
      </c>
      <c r="D2145" s="6">
        <v>-0.251953125</v>
      </c>
      <c r="E2145" s="10">
        <v>59.072</v>
      </c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</row>
    <row r="2146">
      <c r="A2146" s="5" t="s">
        <v>2149</v>
      </c>
      <c r="B2146" s="6">
        <v>20982.416015625</v>
      </c>
      <c r="C2146" s="6">
        <v>3.6645777225494385</v>
      </c>
      <c r="D2146" s="6">
        <v>-0.25</v>
      </c>
      <c r="E2146" s="10">
        <v>58.534</v>
      </c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</row>
    <row r="2147">
      <c r="A2147" s="5" t="s">
        <v>2150</v>
      </c>
      <c r="B2147" s="6">
        <v>21001.607421875</v>
      </c>
      <c r="C2147" s="6">
        <v>3.0224227905273438</v>
      </c>
      <c r="D2147" s="6">
        <v>-0.251953125</v>
      </c>
      <c r="E2147" s="10">
        <v>54.768</v>
      </c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</row>
    <row r="2148">
      <c r="A2148" s="5" t="s">
        <v>2151</v>
      </c>
      <c r="B2148" s="6">
        <v>21008.35546875</v>
      </c>
      <c r="C2148" s="6">
        <v>3.3748581409454346</v>
      </c>
      <c r="D2148" s="6">
        <v>-0.251953125</v>
      </c>
      <c r="E2148" s="10">
        <v>57.458</v>
      </c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</row>
    <row r="2149">
      <c r="A2149" s="5" t="s">
        <v>2152</v>
      </c>
      <c r="B2149" s="6">
        <v>21011.439453125</v>
      </c>
      <c r="C2149" s="6">
        <v>2.995891809463501</v>
      </c>
      <c r="D2149" s="6">
        <v>-0.251953125</v>
      </c>
      <c r="E2149" s="10">
        <v>55.844</v>
      </c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</row>
    <row r="2150">
      <c r="A2150" s="5" t="s">
        <v>2153</v>
      </c>
      <c r="B2150" s="6">
        <v>21021.349609375</v>
      </c>
      <c r="C2150" s="6">
        <v>3.733419418334961</v>
      </c>
      <c r="D2150" s="6">
        <v>-0.25</v>
      </c>
      <c r="E2150" s="10">
        <v>56.92</v>
      </c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</row>
    <row r="2151">
      <c r="A2151" s="5" t="s">
        <v>2154</v>
      </c>
      <c r="B2151" s="6">
        <v>21027.7421875</v>
      </c>
      <c r="C2151" s="6">
        <v>2.698436975479126</v>
      </c>
      <c r="D2151" s="6">
        <v>-0.25390625</v>
      </c>
      <c r="E2151" s="10">
        <v>57.996</v>
      </c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</row>
    <row r="2152">
      <c r="A2152" s="5" t="s">
        <v>2155</v>
      </c>
      <c r="B2152" s="6">
        <v>21033.865234375</v>
      </c>
      <c r="C2152" s="6">
        <v>2.6649436950683594</v>
      </c>
      <c r="D2152" s="6">
        <v>-0.25390625</v>
      </c>
      <c r="E2152" s="10">
        <v>59.072</v>
      </c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</row>
    <row r="2153">
      <c r="A2153" s="5" t="s">
        <v>2156</v>
      </c>
      <c r="B2153" s="6">
        <v>21040.162109375</v>
      </c>
      <c r="C2153" s="6">
        <v>2.6824100017547607</v>
      </c>
      <c r="D2153" s="6">
        <v>-0.251953125</v>
      </c>
      <c r="E2153" s="10">
        <v>57.996</v>
      </c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</row>
    <row r="2154">
      <c r="A2154" s="5" t="s">
        <v>2157</v>
      </c>
      <c r="B2154" s="6">
        <v>21046.517578125</v>
      </c>
      <c r="C2154" s="6">
        <v>3.7288365364074707</v>
      </c>
      <c r="D2154" s="6">
        <v>-0.251953125</v>
      </c>
      <c r="E2154" s="10">
        <v>60.148</v>
      </c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</row>
    <row r="2155">
      <c r="A2155" s="5" t="s">
        <v>2158</v>
      </c>
      <c r="B2155" s="6">
        <v>21052.9296875</v>
      </c>
      <c r="C2155" s="6">
        <v>3.095761775970459</v>
      </c>
      <c r="D2155" s="6">
        <v>-0.251953125</v>
      </c>
      <c r="E2155" s="10">
        <v>57.996</v>
      </c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</row>
    <row r="2156">
      <c r="A2156" s="5" t="s">
        <v>2159</v>
      </c>
      <c r="B2156" s="6">
        <v>21054.087890625</v>
      </c>
      <c r="C2156" s="6">
        <v>0.014801154844462872</v>
      </c>
      <c r="D2156" s="6">
        <v>-0.255859375</v>
      </c>
      <c r="E2156" s="10">
        <v>56.382</v>
      </c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</row>
    <row r="2157">
      <c r="A2157" s="5" t="s">
        <v>2160</v>
      </c>
      <c r="B2157" s="6">
        <v>21058.84765625</v>
      </c>
      <c r="C2157" s="6">
        <v>2.896423816680908</v>
      </c>
      <c r="D2157" s="6">
        <v>-0.251953125</v>
      </c>
      <c r="E2157" s="10">
        <v>56.382</v>
      </c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</row>
    <row r="2158">
      <c r="A2158" s="5" t="s">
        <v>2161</v>
      </c>
      <c r="B2158" s="6">
        <v>21069.056640625</v>
      </c>
      <c r="C2158" s="6">
        <v>0.013904632069170475</v>
      </c>
      <c r="D2158" s="6">
        <v>-0.255859375</v>
      </c>
      <c r="E2158" s="10">
        <v>56.92</v>
      </c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</row>
    <row r="2159">
      <c r="A2159" s="5" t="s">
        <v>2162</v>
      </c>
      <c r="B2159" s="6">
        <v>21069.087890625</v>
      </c>
      <c r="C2159" s="6">
        <v>0.018474435433745384</v>
      </c>
      <c r="D2159" s="6">
        <v>-0.255859375</v>
      </c>
      <c r="E2159" s="10">
        <v>57.996</v>
      </c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</row>
    <row r="2160">
      <c r="A2160" s="5" t="s">
        <v>2163</v>
      </c>
      <c r="B2160" s="6">
        <v>21069.12109375</v>
      </c>
      <c r="C2160" s="6">
        <v>0.017150767147541046</v>
      </c>
      <c r="D2160" s="6">
        <v>-0.255859375</v>
      </c>
      <c r="E2160" s="10">
        <v>57.996</v>
      </c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</row>
    <row r="2161">
      <c r="A2161" s="5" t="s">
        <v>2164</v>
      </c>
      <c r="B2161" s="6">
        <v>21073.271484375</v>
      </c>
      <c r="C2161" s="6">
        <v>4.024350643157959</v>
      </c>
      <c r="D2161" s="6">
        <v>-0.25</v>
      </c>
      <c r="E2161" s="10">
        <v>57.458</v>
      </c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</row>
    <row r="2162">
      <c r="A2162" s="5" t="s">
        <v>2165</v>
      </c>
      <c r="B2162" s="6">
        <v>21079.755859375</v>
      </c>
      <c r="C2162" s="6">
        <v>3.62849497795105</v>
      </c>
      <c r="D2162" s="6">
        <v>-0.251953125</v>
      </c>
      <c r="E2162" s="10">
        <v>57.996</v>
      </c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</row>
    <row r="2163">
      <c r="A2163" s="5" t="s">
        <v>2166</v>
      </c>
      <c r="B2163" s="6">
        <v>21086.107421875</v>
      </c>
      <c r="C2163" s="6">
        <v>3.0697193145751953</v>
      </c>
      <c r="D2163" s="6">
        <v>-0.251953125</v>
      </c>
      <c r="E2163" s="10">
        <v>58.534</v>
      </c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</row>
    <row r="2164">
      <c r="A2164" s="5" t="s">
        <v>2167</v>
      </c>
      <c r="B2164" s="6">
        <v>21092.22265625</v>
      </c>
      <c r="C2164" s="6">
        <v>3.0651299953460693</v>
      </c>
      <c r="D2164" s="6">
        <v>-0.251953125</v>
      </c>
      <c r="E2164" s="10">
        <v>54.768</v>
      </c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</row>
    <row r="2165">
      <c r="A2165" s="5" t="s">
        <v>2168</v>
      </c>
      <c r="B2165" s="6">
        <v>21098.63671875</v>
      </c>
      <c r="C2165" s="6">
        <v>3.6479854583740234</v>
      </c>
      <c r="D2165" s="6">
        <v>-0.251953125</v>
      </c>
      <c r="E2165" s="10">
        <v>56.92</v>
      </c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</row>
    <row r="2166">
      <c r="A2166" s="5" t="s">
        <v>2169</v>
      </c>
      <c r="B2166" s="6">
        <v>21105.033203125</v>
      </c>
      <c r="C2166" s="6">
        <v>3.1674861907958984</v>
      </c>
      <c r="D2166" s="6">
        <v>-0.251953125</v>
      </c>
      <c r="E2166" s="10">
        <v>55.844</v>
      </c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</row>
    <row r="2167">
      <c r="A2167" s="5" t="s">
        <v>2170</v>
      </c>
      <c r="B2167" s="6">
        <v>21111.388671875</v>
      </c>
      <c r="C2167" s="6">
        <v>4.012600421905518</v>
      </c>
      <c r="D2167" s="6">
        <v>-0.251953125</v>
      </c>
      <c r="E2167" s="10">
        <v>57.458</v>
      </c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</row>
    <row r="2168">
      <c r="A2168" s="5" t="s">
        <v>2171</v>
      </c>
      <c r="B2168" s="6">
        <v>21130.984375</v>
      </c>
      <c r="C2168" s="6">
        <v>3.7242746353149414</v>
      </c>
      <c r="D2168" s="6">
        <v>-0.251953125</v>
      </c>
      <c r="E2168" s="10">
        <v>55.844</v>
      </c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</row>
    <row r="2169">
      <c r="A2169" s="5" t="s">
        <v>2172</v>
      </c>
      <c r="B2169" s="6">
        <v>21132.9296875</v>
      </c>
      <c r="C2169" s="6">
        <v>0.013699960894882679</v>
      </c>
      <c r="D2169" s="6">
        <v>-0.255859375</v>
      </c>
      <c r="E2169" s="10">
        <v>56.92</v>
      </c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</row>
    <row r="2170">
      <c r="A2170" s="5" t="s">
        <v>2173</v>
      </c>
      <c r="B2170" s="6">
        <v>21132.9609375</v>
      </c>
      <c r="C2170" s="6">
        <v>0.014340845867991447</v>
      </c>
      <c r="D2170" s="6">
        <v>-0.2578125</v>
      </c>
      <c r="E2170" s="10">
        <v>56.92</v>
      </c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</row>
    <row r="2171">
      <c r="A2171" s="5" t="s">
        <v>2174</v>
      </c>
      <c r="B2171" s="6">
        <v>21136.939453125</v>
      </c>
      <c r="C2171" s="6">
        <v>3.4730002880096436</v>
      </c>
      <c r="D2171" s="6">
        <v>-0.251953125</v>
      </c>
      <c r="E2171" s="10">
        <v>57.996</v>
      </c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</row>
    <row r="2172">
      <c r="A2172" s="5" t="s">
        <v>2175</v>
      </c>
      <c r="B2172" s="6">
        <v>21143.595703125</v>
      </c>
      <c r="C2172" s="6">
        <v>3.8121395111083984</v>
      </c>
      <c r="D2172" s="6">
        <v>-0.251953125</v>
      </c>
      <c r="E2172" s="10">
        <v>57.996</v>
      </c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</row>
    <row r="2173">
      <c r="A2173" s="5" t="s">
        <v>2176</v>
      </c>
      <c r="B2173" s="6">
        <v>21149.908203125</v>
      </c>
      <c r="C2173" s="6">
        <v>2.976663827896118</v>
      </c>
      <c r="D2173" s="6">
        <v>-0.251953125</v>
      </c>
      <c r="E2173" s="10">
        <v>57.996</v>
      </c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</row>
    <row r="2174">
      <c r="A2174" s="5" t="s">
        <v>2177</v>
      </c>
      <c r="B2174" s="6">
        <v>21156.548828125</v>
      </c>
      <c r="C2174" s="6">
        <v>2.7644364833831787</v>
      </c>
      <c r="D2174" s="6">
        <v>-0.251953125</v>
      </c>
      <c r="E2174" s="10">
        <v>57.996</v>
      </c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</row>
    <row r="2175">
      <c r="A2175" s="5" t="s">
        <v>2178</v>
      </c>
      <c r="B2175" s="6">
        <v>21162.69140625</v>
      </c>
      <c r="C2175" s="6">
        <v>3.245668411254883</v>
      </c>
      <c r="D2175" s="6">
        <v>-0.251953125</v>
      </c>
      <c r="E2175" s="10">
        <v>57.996</v>
      </c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</row>
    <row r="2176">
      <c r="A2176" s="5" t="s">
        <v>2179</v>
      </c>
      <c r="B2176" s="6">
        <v>21168.90625</v>
      </c>
      <c r="C2176" s="6">
        <v>3.1634275913238525</v>
      </c>
      <c r="D2176" s="6">
        <v>-0.251953125</v>
      </c>
      <c r="E2176" s="10">
        <v>60.148</v>
      </c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</row>
    <row r="2177">
      <c r="A2177" s="5" t="s">
        <v>2180</v>
      </c>
      <c r="B2177" s="6">
        <v>21175.22265625</v>
      </c>
      <c r="C2177" s="6">
        <v>3.1139700412750244</v>
      </c>
      <c r="D2177" s="6">
        <v>-0.251953125</v>
      </c>
      <c r="E2177" s="10">
        <v>54.23</v>
      </c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</row>
    <row r="2178">
      <c r="A2178" s="5" t="s">
        <v>2181</v>
      </c>
      <c r="B2178" s="6">
        <v>21181.451171875</v>
      </c>
      <c r="C2178" s="6">
        <v>3.135538101196289</v>
      </c>
      <c r="D2178" s="6">
        <v>-0.251953125</v>
      </c>
      <c r="E2178" s="10">
        <v>56.382</v>
      </c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</row>
    <row r="2179">
      <c r="A2179" s="5" t="s">
        <v>2182</v>
      </c>
      <c r="B2179" s="6">
        <v>21188.287109375</v>
      </c>
      <c r="C2179" s="6">
        <v>3.8199236392974854</v>
      </c>
      <c r="D2179" s="6">
        <v>-0.251953125</v>
      </c>
      <c r="E2179" s="10">
        <v>59.61</v>
      </c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</row>
    <row r="2180">
      <c r="A2180" s="5" t="s">
        <v>2183</v>
      </c>
      <c r="B2180" s="6">
        <v>21197.220703125</v>
      </c>
      <c r="C2180" s="6">
        <v>0.013482391834259033</v>
      </c>
      <c r="D2180" s="6">
        <v>-0.255859375</v>
      </c>
      <c r="E2180" s="10">
        <v>57.996</v>
      </c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</row>
    <row r="2181">
      <c r="A2181" s="5" t="s">
        <v>2184</v>
      </c>
      <c r="B2181" s="6">
        <v>21197.89453125</v>
      </c>
      <c r="C2181" s="6">
        <v>2.965512990951538</v>
      </c>
      <c r="D2181" s="6">
        <v>-0.25390625</v>
      </c>
      <c r="E2181" s="10">
        <v>57.996</v>
      </c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</row>
    <row r="2182">
      <c r="A2182" s="5" t="s">
        <v>2185</v>
      </c>
      <c r="B2182" s="6">
        <v>21203.029296875</v>
      </c>
      <c r="C2182" s="6">
        <v>2.638385534286499</v>
      </c>
      <c r="D2182" s="6">
        <v>-0.251953125</v>
      </c>
      <c r="E2182" s="10">
        <v>57.996</v>
      </c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</row>
    <row r="2183">
      <c r="A2183" s="5" t="s">
        <v>2186</v>
      </c>
      <c r="B2183" s="6">
        <v>21209.4375</v>
      </c>
      <c r="C2183" s="6">
        <v>4.0754852294921875</v>
      </c>
      <c r="D2183" s="6">
        <v>-0.251953125</v>
      </c>
      <c r="E2183" s="10">
        <v>55.844</v>
      </c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</row>
    <row r="2184">
      <c r="A2184" s="5" t="s">
        <v>2187</v>
      </c>
      <c r="B2184" s="6">
        <v>21215.76171875</v>
      </c>
      <c r="C2184" s="6">
        <v>3.424292802810669</v>
      </c>
      <c r="D2184" s="6">
        <v>-0.251953125</v>
      </c>
      <c r="E2184" s="10">
        <v>55.844</v>
      </c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</row>
    <row r="2185">
      <c r="A2185" s="5" t="s">
        <v>2188</v>
      </c>
      <c r="B2185" s="6">
        <v>21221.890625</v>
      </c>
      <c r="C2185" s="6">
        <v>2.98317551612854</v>
      </c>
      <c r="D2185" s="6">
        <v>-0.251953125</v>
      </c>
      <c r="E2185" s="10">
        <v>55.844</v>
      </c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</row>
    <row r="2186">
      <c r="A2186" s="5" t="s">
        <v>2189</v>
      </c>
      <c r="B2186" s="6">
        <v>21239.185546875</v>
      </c>
      <c r="C2186" s="6">
        <v>3.583007335662842</v>
      </c>
      <c r="D2186" s="6">
        <v>-0.251953125</v>
      </c>
      <c r="E2186" s="10">
        <v>60.148</v>
      </c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</row>
    <row r="2187">
      <c r="A2187" s="5" t="s">
        <v>2190</v>
      </c>
      <c r="B2187" s="6">
        <v>21257.08984375</v>
      </c>
      <c r="C2187" s="6">
        <v>0.012196609750390053</v>
      </c>
      <c r="D2187" s="6">
        <v>-0.255859375</v>
      </c>
      <c r="E2187" s="10">
        <v>60.148</v>
      </c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</row>
    <row r="2188">
      <c r="A2188" s="5" t="s">
        <v>2191</v>
      </c>
      <c r="B2188" s="6">
        <v>21257.1171875</v>
      </c>
      <c r="C2188" s="6">
        <v>0.013159485533833504</v>
      </c>
      <c r="D2188" s="6">
        <v>-0.255859375</v>
      </c>
      <c r="E2188" s="10">
        <v>60.686</v>
      </c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>
      <c r="A2189" s="5" t="s">
        <v>2192</v>
      </c>
      <c r="B2189" s="6">
        <v>21262.96875</v>
      </c>
      <c r="C2189" s="6">
        <v>2.631706476211548</v>
      </c>
      <c r="D2189" s="6">
        <v>-0.251953125</v>
      </c>
      <c r="E2189" s="10">
        <v>60.148</v>
      </c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</row>
    <row r="2190">
      <c r="A2190" s="5" t="s">
        <v>2193</v>
      </c>
      <c r="B2190" s="6">
        <v>21269.48828125</v>
      </c>
      <c r="C2190" s="6">
        <v>2.996363401412964</v>
      </c>
      <c r="D2190" s="6">
        <v>-0.251953125</v>
      </c>
      <c r="E2190" s="10">
        <v>60.686</v>
      </c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</row>
    <row r="2191">
      <c r="A2191" s="5" t="s">
        <v>2194</v>
      </c>
      <c r="B2191" s="6">
        <v>21275.861328125</v>
      </c>
      <c r="C2191" s="6">
        <v>2.643817186355591</v>
      </c>
      <c r="D2191" s="6">
        <v>-0.25390625</v>
      </c>
      <c r="E2191" s="10">
        <v>59.072</v>
      </c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</row>
    <row r="2192">
      <c r="A2192" s="5" t="s">
        <v>2195</v>
      </c>
      <c r="B2192" s="6">
        <v>21278.8359375</v>
      </c>
      <c r="C2192" s="6">
        <v>3.3236615657806396</v>
      </c>
      <c r="D2192" s="6">
        <v>-0.251953125</v>
      </c>
      <c r="E2192" s="10">
        <v>60.148</v>
      </c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</row>
    <row r="2193">
      <c r="A2193" s="5" t="s">
        <v>2196</v>
      </c>
      <c r="B2193" s="6">
        <v>21285.185546875</v>
      </c>
      <c r="C2193" s="6">
        <v>2.5227012634277344</v>
      </c>
      <c r="D2193" s="6">
        <v>-0.251953125</v>
      </c>
      <c r="E2193" s="10">
        <v>57.458</v>
      </c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</row>
    <row r="2194">
      <c r="A2194" s="5" t="s">
        <v>2197</v>
      </c>
      <c r="B2194" s="6">
        <v>21291.705078125</v>
      </c>
      <c r="C2194" s="6">
        <v>2.643559694290161</v>
      </c>
      <c r="D2194" s="6">
        <v>-0.251953125</v>
      </c>
      <c r="E2194" s="10">
        <v>56.92</v>
      </c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</row>
    <row r="2195">
      <c r="A2195" s="5" t="s">
        <v>2198</v>
      </c>
      <c r="B2195" s="6">
        <v>21298.060546875</v>
      </c>
      <c r="C2195" s="6">
        <v>3.6038143634796143</v>
      </c>
      <c r="D2195" s="6">
        <v>-0.251953125</v>
      </c>
      <c r="E2195" s="10">
        <v>57.996</v>
      </c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</row>
    <row r="2196">
      <c r="A2196" s="5" t="s">
        <v>2199</v>
      </c>
      <c r="B2196" s="6">
        <v>21304.431640625</v>
      </c>
      <c r="C2196" s="6">
        <v>3.8804428577423096</v>
      </c>
      <c r="D2196" s="6">
        <v>-0.251953125</v>
      </c>
      <c r="E2196" s="10">
        <v>54.768</v>
      </c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</row>
    <row r="2197">
      <c r="A2197" s="5" t="s">
        <v>2200</v>
      </c>
      <c r="B2197" s="6">
        <v>21311.1796875</v>
      </c>
      <c r="C2197" s="6">
        <v>2.951185941696167</v>
      </c>
      <c r="D2197" s="6">
        <v>-0.251953125</v>
      </c>
      <c r="E2197" s="10">
        <v>52.616</v>
      </c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</row>
    <row r="2198">
      <c r="A2198" s="5" t="s">
        <v>2201</v>
      </c>
      <c r="B2198" s="6">
        <v>21317.91796875</v>
      </c>
      <c r="C2198" s="6">
        <v>3.9829564094543457</v>
      </c>
      <c r="D2198" s="6">
        <v>-0.251953125</v>
      </c>
      <c r="E2198" s="10">
        <v>52.078</v>
      </c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</row>
    <row r="2199">
      <c r="A2199" s="5" t="s">
        <v>2202</v>
      </c>
      <c r="B2199" s="6">
        <v>21321.0</v>
      </c>
      <c r="C2199" s="6">
        <v>0.009712309576570988</v>
      </c>
      <c r="D2199" s="6">
        <v>-0.255859375</v>
      </c>
      <c r="E2199" s="10">
        <v>54.23</v>
      </c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</row>
    <row r="2200">
      <c r="A2200" s="5" t="s">
        <v>2203</v>
      </c>
      <c r="B2200" s="6">
        <v>21327.287109375</v>
      </c>
      <c r="C2200" s="6">
        <v>3.7460477352142334</v>
      </c>
      <c r="D2200" s="6">
        <v>-0.251953125</v>
      </c>
      <c r="E2200" s="10">
        <v>54.23</v>
      </c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</row>
    <row r="2201">
      <c r="A2201" s="5" t="s">
        <v>2204</v>
      </c>
      <c r="B2201" s="6">
        <v>21330.609375</v>
      </c>
      <c r="C2201" s="6">
        <v>3.065721273422241</v>
      </c>
      <c r="D2201" s="6">
        <v>-0.251953125</v>
      </c>
      <c r="E2201" s="10">
        <v>56.382</v>
      </c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</row>
    <row r="2202">
      <c r="A2202" s="5" t="s">
        <v>2205</v>
      </c>
      <c r="B2202" s="6">
        <v>21337.298828125</v>
      </c>
      <c r="C2202" s="6">
        <v>3.2432684898376465</v>
      </c>
      <c r="D2202" s="6">
        <v>-0.251953125</v>
      </c>
      <c r="E2202" s="10">
        <v>56.92</v>
      </c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</row>
    <row r="2203">
      <c r="A2203" s="5" t="s">
        <v>2206</v>
      </c>
      <c r="B2203" s="6">
        <v>21343.587890625</v>
      </c>
      <c r="C2203" s="6">
        <v>2.540111780166626</v>
      </c>
      <c r="D2203" s="6">
        <v>-0.251953125</v>
      </c>
      <c r="E2203" s="10">
        <v>57.458</v>
      </c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</row>
    <row r="2204">
      <c r="A2204" s="5" t="s">
        <v>2207</v>
      </c>
      <c r="B2204" s="6">
        <v>21349.966796875</v>
      </c>
      <c r="C2204" s="6">
        <v>3.9837875366210938</v>
      </c>
      <c r="D2204" s="6">
        <v>-0.251953125</v>
      </c>
      <c r="E2204" s="10">
        <v>56.92</v>
      </c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</row>
    <row r="2205">
      <c r="A2205" s="5" t="s">
        <v>2208</v>
      </c>
      <c r="B2205" s="6">
        <v>21356.294921875</v>
      </c>
      <c r="C2205" s="6">
        <v>3.702082633972168</v>
      </c>
      <c r="D2205" s="6">
        <v>-0.25</v>
      </c>
      <c r="E2205" s="10">
        <v>56.92</v>
      </c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</row>
    <row r="2206">
      <c r="A2206" s="5" t="s">
        <v>2209</v>
      </c>
      <c r="B2206" s="6">
        <v>21362.716796875</v>
      </c>
      <c r="C2206" s="6">
        <v>2.4494009017944336</v>
      </c>
      <c r="D2206" s="6">
        <v>-0.251953125</v>
      </c>
      <c r="E2206" s="10">
        <v>58.534</v>
      </c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</row>
    <row r="2207">
      <c r="A2207" s="5" t="s">
        <v>2210</v>
      </c>
      <c r="B2207" s="6">
        <v>21369.1015625</v>
      </c>
      <c r="C2207" s="6">
        <v>2.605076789855957</v>
      </c>
      <c r="D2207" s="6">
        <v>-0.251953125</v>
      </c>
      <c r="E2207" s="10">
        <v>56.92</v>
      </c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</row>
    <row r="2208">
      <c r="A2208" s="5" t="s">
        <v>2211</v>
      </c>
      <c r="B2208" s="6">
        <v>21375.357421875</v>
      </c>
      <c r="C2208" s="6">
        <v>2.8254590034484863</v>
      </c>
      <c r="D2208" s="6">
        <v>-0.251953125</v>
      </c>
      <c r="E2208" s="10">
        <v>55.844</v>
      </c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</row>
    <row r="2209">
      <c r="A2209" s="5" t="s">
        <v>2212</v>
      </c>
      <c r="B2209" s="6">
        <v>21386.236328125</v>
      </c>
      <c r="C2209" s="6">
        <v>0.011032921262085438</v>
      </c>
      <c r="D2209" s="6">
        <v>-0.255859375</v>
      </c>
      <c r="E2209" s="10">
        <v>56.382</v>
      </c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</row>
    <row r="2210">
      <c r="A2210" s="5" t="s">
        <v>2213</v>
      </c>
      <c r="B2210" s="6">
        <v>21386.51171875</v>
      </c>
      <c r="C2210" s="6">
        <v>3.1930887699127197</v>
      </c>
      <c r="D2210" s="6">
        <v>-0.251953125</v>
      </c>
      <c r="E2210" s="10">
        <v>56.382</v>
      </c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</row>
    <row r="2211">
      <c r="A2211" s="5" t="s">
        <v>2214</v>
      </c>
      <c r="B2211" s="6">
        <v>21387.560546875</v>
      </c>
      <c r="C2211" s="6">
        <v>3.198589563369751</v>
      </c>
      <c r="D2211" s="6">
        <v>-0.251953125</v>
      </c>
      <c r="E2211" s="10">
        <v>56.382</v>
      </c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</row>
    <row r="2212">
      <c r="A2212" s="5" t="s">
        <v>2215</v>
      </c>
      <c r="B2212" s="6">
        <v>21394.298828125</v>
      </c>
      <c r="C2212" s="6">
        <v>2.999396324157715</v>
      </c>
      <c r="D2212" s="6">
        <v>-0.251953125</v>
      </c>
      <c r="E2212" s="10">
        <v>55.844</v>
      </c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</row>
    <row r="2213">
      <c r="A2213" s="5" t="s">
        <v>2216</v>
      </c>
      <c r="B2213" s="6">
        <v>21400.876953125</v>
      </c>
      <c r="C2213" s="6">
        <v>3.4927945137023926</v>
      </c>
      <c r="D2213" s="6">
        <v>-0.25390625</v>
      </c>
      <c r="E2213" s="10">
        <v>56.382</v>
      </c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</row>
    <row r="2214">
      <c r="A2214" s="5" t="s">
        <v>2217</v>
      </c>
      <c r="B2214" s="6">
        <v>21407.095703125</v>
      </c>
      <c r="C2214" s="6">
        <v>3.572038412094116</v>
      </c>
      <c r="D2214" s="6">
        <v>-0.251953125</v>
      </c>
      <c r="E2214" s="10">
        <v>55.844</v>
      </c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</row>
    <row r="2215">
      <c r="A2215" s="5" t="s">
        <v>2218</v>
      </c>
      <c r="B2215" s="6">
        <v>21413.63671875</v>
      </c>
      <c r="C2215" s="6">
        <v>3.878758668899536</v>
      </c>
      <c r="D2215" s="6">
        <v>-0.251953125</v>
      </c>
      <c r="E2215" s="10">
        <v>54.768</v>
      </c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</row>
    <row r="2216">
      <c r="A2216" s="5" t="s">
        <v>2219</v>
      </c>
      <c r="B2216" s="6">
        <v>21419.9921875</v>
      </c>
      <c r="C2216" s="6">
        <v>2.702836275100708</v>
      </c>
      <c r="D2216" s="6">
        <v>-0.251953125</v>
      </c>
      <c r="E2216" s="10">
        <v>55.844</v>
      </c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</row>
    <row r="2217">
      <c r="A2217" s="5" t="s">
        <v>2220</v>
      </c>
      <c r="B2217" s="6">
        <v>21426.376953125</v>
      </c>
      <c r="C2217" s="6">
        <v>3.300879955291748</v>
      </c>
      <c r="D2217" s="6">
        <v>-0.25390625</v>
      </c>
      <c r="E2217" s="10">
        <v>51.002</v>
      </c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</row>
    <row r="2218">
      <c r="A2218" s="5" t="s">
        <v>2221</v>
      </c>
      <c r="B2218" s="6">
        <v>21432.56640625</v>
      </c>
      <c r="C2218" s="6">
        <v>3.2263035774230957</v>
      </c>
      <c r="D2218" s="6">
        <v>-0.251953125</v>
      </c>
      <c r="E2218" s="10">
        <v>56.92</v>
      </c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</row>
    <row r="2219">
      <c r="A2219" s="5" t="s">
        <v>2222</v>
      </c>
      <c r="B2219" s="6">
        <v>21435.982421875</v>
      </c>
      <c r="C2219" s="6">
        <v>0.005083609838038683</v>
      </c>
      <c r="D2219" s="6">
        <v>-0.255859375</v>
      </c>
      <c r="E2219" s="10">
        <v>56.382</v>
      </c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</row>
    <row r="2220">
      <c r="A2220" s="5" t="s">
        <v>2223</v>
      </c>
      <c r="B2220" s="6">
        <v>21436.720703125</v>
      </c>
      <c r="C2220" s="6">
        <v>3.7792255878448486</v>
      </c>
      <c r="D2220" s="6">
        <v>-0.251953125</v>
      </c>
      <c r="E2220" s="10">
        <v>55.306</v>
      </c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</row>
    <row r="2221">
      <c r="A2221" s="5" t="s">
        <v>2224</v>
      </c>
      <c r="B2221" s="6">
        <v>21438.130859375</v>
      </c>
      <c r="C2221" s="6">
        <v>0.011142331175506115</v>
      </c>
      <c r="D2221" s="6">
        <v>-0.2578125</v>
      </c>
      <c r="E2221" s="10">
        <v>56.382</v>
      </c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</row>
    <row r="2222">
      <c r="A2222" s="5" t="s">
        <v>2225</v>
      </c>
      <c r="B2222" s="6">
        <v>21438.158203125</v>
      </c>
      <c r="C2222" s="6">
        <v>0.013439863920211792</v>
      </c>
      <c r="D2222" s="6">
        <v>-0.255859375</v>
      </c>
      <c r="E2222" s="10">
        <v>55.844</v>
      </c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</row>
    <row r="2223">
      <c r="A2223" s="5" t="s">
        <v>2226</v>
      </c>
      <c r="B2223" s="6">
        <v>21440.26171875</v>
      </c>
      <c r="C2223" s="6">
        <v>3.5075061321258545</v>
      </c>
      <c r="D2223" s="6">
        <v>-0.251953125</v>
      </c>
      <c r="E2223" s="10">
        <v>55.844</v>
      </c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</row>
    <row r="2224">
      <c r="A2224" s="5" t="s">
        <v>2227</v>
      </c>
      <c r="B2224" s="6">
        <v>21453.3828125</v>
      </c>
      <c r="C2224" s="6">
        <v>2.9366798400878906</v>
      </c>
      <c r="D2224" s="6">
        <v>-0.251953125</v>
      </c>
      <c r="E2224" s="10">
        <v>56.92</v>
      </c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</row>
    <row r="2225">
      <c r="A2225" s="5" t="s">
        <v>2228</v>
      </c>
      <c r="B2225" s="6">
        <v>21466.1875</v>
      </c>
      <c r="C2225" s="6">
        <v>2.748490571975708</v>
      </c>
      <c r="D2225" s="6">
        <v>-0.251953125</v>
      </c>
      <c r="E2225" s="10">
        <v>55.844</v>
      </c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</row>
    <row r="2226">
      <c r="A2226" s="5" t="s">
        <v>2229</v>
      </c>
      <c r="B2226" s="6">
        <v>21472.54296875</v>
      </c>
      <c r="C2226" s="6">
        <v>2.97609806060791</v>
      </c>
      <c r="D2226" s="6">
        <v>-0.25390625</v>
      </c>
      <c r="E2226" s="10">
        <v>56.382</v>
      </c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</row>
    <row r="2227">
      <c r="A2227" s="5" t="s">
        <v>2230</v>
      </c>
      <c r="B2227" s="6">
        <v>21479.130859375</v>
      </c>
      <c r="C2227" s="6">
        <v>3.8579328060150146</v>
      </c>
      <c r="D2227" s="6">
        <v>-0.251953125</v>
      </c>
      <c r="E2227" s="10">
        <v>55.306</v>
      </c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</row>
    <row r="2228">
      <c r="A2228" s="5" t="s">
        <v>2231</v>
      </c>
      <c r="B2228" s="6">
        <v>21491.744140625</v>
      </c>
      <c r="C2228" s="6">
        <v>3.0724895000457764</v>
      </c>
      <c r="D2228" s="6">
        <v>-0.251953125</v>
      </c>
      <c r="E2228" s="10">
        <v>55.306</v>
      </c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</row>
    <row r="2229">
      <c r="A2229" s="5" t="s">
        <v>2232</v>
      </c>
      <c r="B2229" s="6">
        <v>21496.845703125</v>
      </c>
      <c r="C2229" s="6">
        <v>0.008553941734135151</v>
      </c>
      <c r="D2229" s="6">
        <v>-0.255859375</v>
      </c>
      <c r="E2229" s="10">
        <v>53.692</v>
      </c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</row>
    <row r="2230">
      <c r="A2230" s="5" t="s">
        <v>2233</v>
      </c>
      <c r="B2230" s="6">
        <v>21496.91015625</v>
      </c>
      <c r="C2230" s="6">
        <v>0.013620886951684952</v>
      </c>
      <c r="D2230" s="6">
        <v>-0.255859375</v>
      </c>
      <c r="E2230" s="10">
        <v>56.92</v>
      </c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</row>
    <row r="2231">
      <c r="A2231" s="5" t="s">
        <v>2234</v>
      </c>
      <c r="B2231" s="6">
        <v>21503.509765625</v>
      </c>
      <c r="C2231" s="6">
        <v>3.12996768951416</v>
      </c>
      <c r="D2231" s="6">
        <v>-0.251953125</v>
      </c>
      <c r="E2231" s="10">
        <v>55.844</v>
      </c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</row>
    <row r="2232">
      <c r="A2232" s="5" t="s">
        <v>2235</v>
      </c>
      <c r="B2232" s="6">
        <v>21515.908203125</v>
      </c>
      <c r="C2232" s="6">
        <v>2.741759777069092</v>
      </c>
      <c r="D2232" s="6">
        <v>-0.251953125</v>
      </c>
      <c r="E2232" s="10">
        <v>55.844</v>
      </c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</row>
    <row r="2233">
      <c r="A2233" s="5" t="s">
        <v>2236</v>
      </c>
      <c r="B2233" s="6">
        <v>21522.3828125</v>
      </c>
      <c r="C2233" s="6">
        <v>3.5694775581359863</v>
      </c>
      <c r="D2233" s="6">
        <v>-0.251953125</v>
      </c>
      <c r="E2233" s="10">
        <v>56.382</v>
      </c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</row>
    <row r="2234">
      <c r="A2234" s="5" t="s">
        <v>2237</v>
      </c>
      <c r="B2234" s="6">
        <v>21528.697265625</v>
      </c>
      <c r="C2234" s="6">
        <v>2.8778016567230225</v>
      </c>
      <c r="D2234" s="6">
        <v>-0.251953125</v>
      </c>
      <c r="E2234" s="10">
        <v>54.768</v>
      </c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</row>
    <row r="2235">
      <c r="A2235" s="5" t="s">
        <v>2238</v>
      </c>
      <c r="B2235" s="6">
        <v>21535.341796875</v>
      </c>
      <c r="C2235" s="6">
        <v>3.7523555755615234</v>
      </c>
      <c r="D2235" s="6">
        <v>-0.251953125</v>
      </c>
      <c r="E2235" s="10">
        <v>53.692</v>
      </c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</row>
    <row r="2236">
      <c r="A2236" s="5" t="s">
        <v>2239</v>
      </c>
      <c r="B2236" s="6">
        <v>21541.677734375</v>
      </c>
      <c r="C2236" s="6">
        <v>2.8208107948303223</v>
      </c>
      <c r="D2236" s="6">
        <v>-0.251953125</v>
      </c>
      <c r="E2236" s="10">
        <v>53.692</v>
      </c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</row>
    <row r="2237">
      <c r="A2237" s="5" t="s">
        <v>2240</v>
      </c>
      <c r="B2237" s="6">
        <v>21548.189453125</v>
      </c>
      <c r="C2237" s="6">
        <v>2.958860397338867</v>
      </c>
      <c r="D2237" s="6">
        <v>-0.251953125</v>
      </c>
      <c r="E2237" s="10">
        <v>55.306</v>
      </c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</row>
    <row r="2238">
      <c r="A2238" s="5" t="s">
        <v>2241</v>
      </c>
      <c r="B2238" s="6">
        <v>21553.583984375</v>
      </c>
      <c r="C2238" s="6">
        <v>0.011130476370453835</v>
      </c>
      <c r="D2238" s="6">
        <v>-0.255859375</v>
      </c>
      <c r="E2238" s="10">
        <v>56.382</v>
      </c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</row>
    <row r="2239">
      <c r="A2239" s="5" t="s">
        <v>2242</v>
      </c>
      <c r="B2239" s="6">
        <v>21554.513671875</v>
      </c>
      <c r="C2239" s="6">
        <v>2.5507779121398926</v>
      </c>
      <c r="D2239" s="6">
        <v>-0.251953125</v>
      </c>
      <c r="E2239" s="10">
        <v>53.692</v>
      </c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</row>
    <row r="2240">
      <c r="A2240" s="5" t="s">
        <v>2243</v>
      </c>
      <c r="B2240" s="6">
        <v>21554.611328125</v>
      </c>
      <c r="C2240" s="6">
        <v>0.010652917437255383</v>
      </c>
      <c r="D2240" s="6">
        <v>-0.255859375</v>
      </c>
      <c r="E2240" s="10">
        <v>55.844</v>
      </c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</row>
    <row r="2241">
      <c r="A2241" s="5" t="s">
        <v>2244</v>
      </c>
      <c r="B2241" s="6">
        <v>21556.37890625</v>
      </c>
      <c r="C2241" s="6">
        <v>3.427360773086548</v>
      </c>
      <c r="D2241" s="6">
        <v>-0.25</v>
      </c>
      <c r="E2241" s="10">
        <v>54.23</v>
      </c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</row>
    <row r="2242">
      <c r="A2242" s="5" t="s">
        <v>2245</v>
      </c>
      <c r="B2242" s="6">
        <v>21561.26171875</v>
      </c>
      <c r="C2242" s="6">
        <v>3.5481951236724854</v>
      </c>
      <c r="D2242" s="6">
        <v>-0.251953125</v>
      </c>
      <c r="E2242" s="10">
        <v>55.306</v>
      </c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</row>
    <row r="2243">
      <c r="A2243" s="5" t="s">
        <v>2246</v>
      </c>
      <c r="B2243" s="6">
        <v>21574.18359375</v>
      </c>
      <c r="C2243" s="6">
        <v>3.257331371307373</v>
      </c>
      <c r="D2243" s="6">
        <v>-0.251953125</v>
      </c>
      <c r="E2243" s="10">
        <v>55.306</v>
      </c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</row>
    <row r="2244">
      <c r="A2244" s="5" t="s">
        <v>2247</v>
      </c>
      <c r="B2244" s="6">
        <v>21580.03125</v>
      </c>
      <c r="C2244" s="6">
        <v>3.1334125995635986</v>
      </c>
      <c r="D2244" s="6">
        <v>-0.251953125</v>
      </c>
      <c r="E2244" s="10">
        <v>56.92</v>
      </c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</row>
    <row r="2245">
      <c r="A2245" s="5" t="s">
        <v>2248</v>
      </c>
      <c r="B2245" s="6">
        <v>21586.15234375</v>
      </c>
      <c r="C2245" s="6">
        <v>2.99406361579895</v>
      </c>
      <c r="D2245" s="6">
        <v>-0.251953125</v>
      </c>
      <c r="E2245" s="10">
        <v>56.92</v>
      </c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</row>
    <row r="2246">
      <c r="A2246" s="5" t="s">
        <v>2249</v>
      </c>
      <c r="B2246" s="6">
        <v>21592.529296875</v>
      </c>
      <c r="C2246" s="6">
        <v>3.022512912750244</v>
      </c>
      <c r="D2246" s="6">
        <v>-0.251953125</v>
      </c>
      <c r="E2246" s="10">
        <v>54.768</v>
      </c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</row>
    <row r="2247">
      <c r="A2247" s="5" t="s">
        <v>2250</v>
      </c>
      <c r="B2247" s="6">
        <v>21598.99609375</v>
      </c>
      <c r="C2247" s="6">
        <v>3.8273544311523438</v>
      </c>
      <c r="D2247" s="6">
        <v>-0.25</v>
      </c>
      <c r="E2247" s="10">
        <v>51.002</v>
      </c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</row>
    <row r="2248">
      <c r="A2248" s="5" t="s">
        <v>2251</v>
      </c>
      <c r="B2248" s="6">
        <v>21605.423828125</v>
      </c>
      <c r="C2248" s="6">
        <v>3.053457498550415</v>
      </c>
      <c r="D2248" s="6">
        <v>-0.251953125</v>
      </c>
      <c r="E2248" s="10">
        <v>55.844</v>
      </c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</row>
    <row r="2249">
      <c r="A2249" s="5" t="s">
        <v>2252</v>
      </c>
      <c r="B2249" s="6">
        <v>21612.07421875</v>
      </c>
      <c r="C2249" s="6">
        <v>3.145658493041992</v>
      </c>
      <c r="D2249" s="6">
        <v>-0.251953125</v>
      </c>
      <c r="E2249" s="10">
        <v>54.768</v>
      </c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</row>
    <row r="2250">
      <c r="A2250" s="5" t="s">
        <v>2253</v>
      </c>
      <c r="B2250" s="6">
        <v>21614.28125</v>
      </c>
      <c r="C2250" s="6">
        <v>0.009284808300435543</v>
      </c>
      <c r="D2250" s="6">
        <v>-0.255859375</v>
      </c>
      <c r="E2250" s="10">
        <v>50.464</v>
      </c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</row>
    <row r="2251">
      <c r="A2251" s="5" t="s">
        <v>2254</v>
      </c>
      <c r="B2251" s="6">
        <v>21614.298828125</v>
      </c>
      <c r="C2251" s="6">
        <v>0.006779452320188284</v>
      </c>
      <c r="D2251" s="6">
        <v>-0.255859375</v>
      </c>
      <c r="E2251" s="10">
        <v>56.382</v>
      </c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</row>
    <row r="2252">
      <c r="A2252" s="5" t="s">
        <v>2255</v>
      </c>
      <c r="B2252" s="6">
        <v>21614.3125</v>
      </c>
      <c r="C2252" s="6">
        <v>0.005490906070917845</v>
      </c>
      <c r="D2252" s="6">
        <v>-0.255859375</v>
      </c>
      <c r="E2252" s="10">
        <v>55.844</v>
      </c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</row>
    <row r="2253">
      <c r="A2253" s="5" t="s">
        <v>2256</v>
      </c>
      <c r="B2253" s="6">
        <v>21616.037109375</v>
      </c>
      <c r="C2253" s="6">
        <v>3.1148927211761475</v>
      </c>
      <c r="D2253" s="6">
        <v>-0.251953125</v>
      </c>
      <c r="E2253" s="10">
        <v>54.768</v>
      </c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</row>
    <row r="2254">
      <c r="A2254" s="5" t="s">
        <v>2257</v>
      </c>
      <c r="B2254" s="6">
        <v>21622.76953125</v>
      </c>
      <c r="C2254" s="6">
        <v>3.844780206680298</v>
      </c>
      <c r="D2254" s="6">
        <v>-0.251953125</v>
      </c>
      <c r="E2254" s="10">
        <v>54.768</v>
      </c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</row>
    <row r="2255">
      <c r="A2255" s="5" t="s">
        <v>2258</v>
      </c>
      <c r="B2255" s="6">
        <v>21629.4140625</v>
      </c>
      <c r="C2255" s="6">
        <v>2.7881364822387695</v>
      </c>
      <c r="D2255" s="6">
        <v>-0.251953125</v>
      </c>
      <c r="E2255" s="10">
        <v>56.382</v>
      </c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</row>
    <row r="2256">
      <c r="A2256" s="5" t="s">
        <v>2259</v>
      </c>
      <c r="B2256" s="6">
        <v>21642.140625</v>
      </c>
      <c r="C2256" s="6">
        <v>3.209414005279541</v>
      </c>
      <c r="D2256" s="6">
        <v>-0.251953125</v>
      </c>
      <c r="E2256" s="10">
        <v>56.92</v>
      </c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</row>
    <row r="2257">
      <c r="A2257" s="5" t="s">
        <v>2260</v>
      </c>
      <c r="B2257" s="6">
        <v>21648.357421875</v>
      </c>
      <c r="C2257" s="6">
        <v>2.4922690391540527</v>
      </c>
      <c r="D2257" s="6">
        <v>-0.251953125</v>
      </c>
      <c r="E2257" s="10">
        <v>55.844</v>
      </c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</row>
    <row r="2258">
      <c r="A2258" s="5" t="s">
        <v>2261</v>
      </c>
      <c r="B2258" s="6">
        <v>21654.8125</v>
      </c>
      <c r="C2258" s="6">
        <v>3.2615292072296143</v>
      </c>
      <c r="D2258" s="6">
        <v>-0.251953125</v>
      </c>
      <c r="E2258" s="10">
        <v>55.844</v>
      </c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</row>
    <row r="2259">
      <c r="A2259" s="5" t="s">
        <v>2262</v>
      </c>
      <c r="B2259" s="6">
        <v>21661.484375</v>
      </c>
      <c r="C2259" s="6">
        <v>3.622802972793579</v>
      </c>
      <c r="D2259" s="6">
        <v>-0.25</v>
      </c>
      <c r="E2259" s="10">
        <v>53.692</v>
      </c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</row>
    <row r="2260">
      <c r="A2260" s="5" t="s">
        <v>2263</v>
      </c>
      <c r="B2260" s="6">
        <v>21667.888671875</v>
      </c>
      <c r="C2260" s="6">
        <v>3.4907891750335693</v>
      </c>
      <c r="D2260" s="6">
        <v>-0.251953125</v>
      </c>
      <c r="E2260" s="10">
        <v>56.92</v>
      </c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</row>
    <row r="2261">
      <c r="A2261" s="5" t="s">
        <v>2264</v>
      </c>
      <c r="B2261" s="6">
        <v>21670.6484375</v>
      </c>
      <c r="C2261" s="6">
        <v>0.010795491747558117</v>
      </c>
      <c r="D2261" s="6">
        <v>-0.255859375</v>
      </c>
      <c r="E2261" s="10">
        <v>56.92</v>
      </c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</row>
    <row r="2262">
      <c r="A2262" s="5" t="s">
        <v>2265</v>
      </c>
      <c r="B2262" s="6">
        <v>21671.513671875</v>
      </c>
      <c r="C2262" s="6">
        <v>3.1298391819000244</v>
      </c>
      <c r="D2262" s="6">
        <v>-0.251953125</v>
      </c>
      <c r="E2262" s="10">
        <v>56.92</v>
      </c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</row>
    <row r="2263">
      <c r="A2263" s="5" t="s">
        <v>2266</v>
      </c>
      <c r="B2263" s="6">
        <v>21675.0703125</v>
      </c>
      <c r="C2263" s="6">
        <v>3.3342936038970947</v>
      </c>
      <c r="D2263" s="6">
        <v>-0.251953125</v>
      </c>
      <c r="E2263" s="10">
        <v>56.92</v>
      </c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</row>
    <row r="2264">
      <c r="A2264" s="5" t="s">
        <v>2267</v>
      </c>
      <c r="B2264" s="6">
        <v>21681.587890625</v>
      </c>
      <c r="C2264" s="6">
        <v>3.0955142974853516</v>
      </c>
      <c r="D2264" s="6">
        <v>-0.251953125</v>
      </c>
      <c r="E2264" s="10">
        <v>56.92</v>
      </c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</row>
    <row r="2265">
      <c r="A2265" s="5" t="s">
        <v>2268</v>
      </c>
      <c r="B2265" s="6">
        <v>21687.953125</v>
      </c>
      <c r="C2265" s="6">
        <v>3.5077755451202393</v>
      </c>
      <c r="D2265" s="6">
        <v>-0.251953125</v>
      </c>
      <c r="E2265" s="10">
        <v>55.844</v>
      </c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</row>
    <row r="2266">
      <c r="A2266" s="5" t="s">
        <v>2269</v>
      </c>
      <c r="B2266" s="6">
        <v>21694.029296875</v>
      </c>
      <c r="C2266" s="6">
        <v>3.5829381942749023</v>
      </c>
      <c r="D2266" s="6">
        <v>-0.25</v>
      </c>
      <c r="E2266" s="10">
        <v>57.996</v>
      </c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</row>
    <row r="2267">
      <c r="A2267" s="5" t="s">
        <v>2270</v>
      </c>
      <c r="B2267" s="6">
        <v>21700.419921875</v>
      </c>
      <c r="C2267" s="6">
        <v>3.5468530654907227</v>
      </c>
      <c r="D2267" s="6">
        <v>-0.25</v>
      </c>
      <c r="E2267" s="10">
        <v>56.92</v>
      </c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</row>
    <row r="2268">
      <c r="A2268" s="5" t="s">
        <v>2271</v>
      </c>
      <c r="B2268" s="6">
        <v>21713.115234375</v>
      </c>
      <c r="C2268" s="6">
        <v>3.5453171730041504</v>
      </c>
      <c r="D2268" s="6">
        <v>-0.251953125</v>
      </c>
      <c r="E2268" s="10">
        <v>56.92</v>
      </c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</row>
    <row r="2269">
      <c r="A2269" s="5" t="s">
        <v>2272</v>
      </c>
      <c r="B2269" s="6">
        <v>21726.36328125</v>
      </c>
      <c r="C2269" s="6">
        <v>3.4004735946655273</v>
      </c>
      <c r="D2269" s="6">
        <v>-0.251953125</v>
      </c>
      <c r="E2269" s="10">
        <v>56.92</v>
      </c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</row>
    <row r="2270">
      <c r="A2270" s="5" t="s">
        <v>2273</v>
      </c>
      <c r="B2270" s="6">
        <v>21729.80078125</v>
      </c>
      <c r="C2270" s="6">
        <v>0.010079856961965561</v>
      </c>
      <c r="D2270" s="6">
        <v>-0.255859375</v>
      </c>
      <c r="E2270" s="10">
        <v>54.768</v>
      </c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</row>
    <row r="2271">
      <c r="A2271" s="5" t="s">
        <v>2274</v>
      </c>
      <c r="B2271" s="6">
        <v>21729.8203125</v>
      </c>
      <c r="C2271" s="6">
        <v>0.006850901525467634</v>
      </c>
      <c r="D2271" s="6">
        <v>-0.255859375</v>
      </c>
      <c r="E2271" s="10">
        <v>55.844</v>
      </c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</row>
    <row r="2272">
      <c r="A2272" s="5" t="s">
        <v>2275</v>
      </c>
      <c r="B2272" s="6">
        <v>21732.328125</v>
      </c>
      <c r="C2272" s="6">
        <v>0.011157236061990261</v>
      </c>
      <c r="D2272" s="6">
        <v>-0.25390625</v>
      </c>
      <c r="E2272" s="10">
        <v>55.844</v>
      </c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</row>
    <row r="2273">
      <c r="A2273" s="5" t="s">
        <v>2276</v>
      </c>
      <c r="B2273" s="6">
        <v>21733.931640625</v>
      </c>
      <c r="C2273" s="6">
        <v>2.9373605251312256</v>
      </c>
      <c r="D2273" s="6">
        <v>-0.251953125</v>
      </c>
      <c r="E2273" s="10">
        <v>54.768</v>
      </c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</row>
    <row r="2274">
      <c r="A2274" s="5" t="s">
        <v>2277</v>
      </c>
      <c r="B2274" s="6">
        <v>21740.537109375</v>
      </c>
      <c r="C2274" s="6">
        <v>4.048510551452637</v>
      </c>
      <c r="D2274" s="6">
        <v>-0.251953125</v>
      </c>
      <c r="E2274" s="10">
        <v>54.23</v>
      </c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</row>
    <row r="2275">
      <c r="A2275" s="5" t="s">
        <v>2278</v>
      </c>
      <c r="B2275" s="6">
        <v>21746.97265625</v>
      </c>
      <c r="C2275" s="6">
        <v>2.8584578037261963</v>
      </c>
      <c r="D2275" s="6">
        <v>-0.251953125</v>
      </c>
      <c r="E2275" s="10">
        <v>55.844</v>
      </c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</row>
    <row r="2276">
      <c r="A2276" s="5" t="s">
        <v>2279</v>
      </c>
      <c r="B2276" s="6">
        <v>21753.3828125</v>
      </c>
      <c r="C2276" s="6">
        <v>3.4872913360595703</v>
      </c>
      <c r="D2276" s="6">
        <v>-0.251953125</v>
      </c>
      <c r="E2276" s="10">
        <v>60.148</v>
      </c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</row>
    <row r="2277">
      <c r="A2277" s="5" t="s">
        <v>2280</v>
      </c>
      <c r="B2277" s="6">
        <v>21759.615234375</v>
      </c>
      <c r="C2277" s="6">
        <v>3.6765198707580566</v>
      </c>
      <c r="D2277" s="6">
        <v>-0.251953125</v>
      </c>
      <c r="E2277" s="10">
        <v>59.61</v>
      </c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</row>
    <row r="2278">
      <c r="A2278" s="5" t="s">
        <v>2281</v>
      </c>
      <c r="B2278" s="6">
        <v>21772.59765625</v>
      </c>
      <c r="C2278" s="6">
        <v>3.327291250228882</v>
      </c>
      <c r="D2278" s="6">
        <v>-0.25</v>
      </c>
      <c r="E2278" s="10">
        <v>59.072</v>
      </c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</row>
    <row r="2279">
      <c r="A2279" s="5" t="s">
        <v>2282</v>
      </c>
      <c r="B2279" s="6">
        <v>21779.19921875</v>
      </c>
      <c r="C2279" s="6">
        <v>2.8487651348114014</v>
      </c>
      <c r="D2279" s="6">
        <v>-0.251953125</v>
      </c>
      <c r="E2279" s="10">
        <v>59.072</v>
      </c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</row>
    <row r="2280">
      <c r="A2280" s="5" t="s">
        <v>2283</v>
      </c>
      <c r="B2280" s="6">
        <v>21785.5859375</v>
      </c>
      <c r="C2280" s="6">
        <v>2.9338748455047607</v>
      </c>
      <c r="D2280" s="6">
        <v>-0.251953125</v>
      </c>
      <c r="E2280" s="10">
        <v>60.148</v>
      </c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</row>
    <row r="2281">
      <c r="A2281" s="5" t="s">
        <v>2284</v>
      </c>
      <c r="B2281" s="6">
        <v>21789.759765625</v>
      </c>
      <c r="C2281" s="6">
        <v>0.0030078922864049673</v>
      </c>
      <c r="D2281" s="6">
        <v>-0.255859375</v>
      </c>
      <c r="E2281" s="10">
        <v>59.072</v>
      </c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</row>
    <row r="2282">
      <c r="A2282" s="5" t="s">
        <v>2285</v>
      </c>
      <c r="B2282" s="6">
        <v>21790.75</v>
      </c>
      <c r="C2282" s="6">
        <v>0.007452974561601877</v>
      </c>
      <c r="D2282" s="6">
        <v>-0.255859375</v>
      </c>
      <c r="E2282" s="10">
        <v>59.072</v>
      </c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</row>
    <row r="2283">
      <c r="A2283" s="5" t="s">
        <v>2286</v>
      </c>
      <c r="B2283" s="6">
        <v>21791.23828125</v>
      </c>
      <c r="C2283" s="6">
        <v>3.01153826713562</v>
      </c>
      <c r="D2283" s="6">
        <v>-0.251953125</v>
      </c>
      <c r="E2283" s="10">
        <v>60.148</v>
      </c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</row>
    <row r="2284">
      <c r="A2284" s="5" t="s">
        <v>2287</v>
      </c>
      <c r="B2284" s="6">
        <v>21797.73046875</v>
      </c>
      <c r="C2284" s="6">
        <v>3.583042621612549</v>
      </c>
      <c r="D2284" s="6">
        <v>-0.251953125</v>
      </c>
      <c r="E2284" s="10">
        <v>60.148</v>
      </c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</row>
    <row r="2285">
      <c r="A2285" s="5" t="s">
        <v>2288</v>
      </c>
      <c r="B2285" s="6">
        <v>21804.236328125</v>
      </c>
      <c r="C2285" s="6">
        <v>2.5971944332122803</v>
      </c>
      <c r="D2285" s="6">
        <v>-0.251953125</v>
      </c>
      <c r="E2285" s="10">
        <v>58.534</v>
      </c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</row>
    <row r="2286">
      <c r="A2286" s="5" t="s">
        <v>2289</v>
      </c>
      <c r="B2286" s="6">
        <v>21816.55078125</v>
      </c>
      <c r="C2286" s="6">
        <v>3.357290029525757</v>
      </c>
      <c r="D2286" s="6">
        <v>-0.25</v>
      </c>
      <c r="E2286" s="10">
        <v>58.534</v>
      </c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</row>
    <row r="2287">
      <c r="A2287" s="5" t="s">
        <v>2290</v>
      </c>
      <c r="B2287" s="6">
        <v>21829.212890625</v>
      </c>
      <c r="C2287" s="6">
        <v>3.0110232830047607</v>
      </c>
      <c r="D2287" s="6">
        <v>-0.251953125</v>
      </c>
      <c r="E2287" s="10">
        <v>54.23</v>
      </c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</row>
    <row r="2288">
      <c r="A2288" s="5" t="s">
        <v>2291</v>
      </c>
      <c r="B2288" s="6">
        <v>21835.765625</v>
      </c>
      <c r="C2288" s="6">
        <v>3.07112979888916</v>
      </c>
      <c r="D2288" s="6">
        <v>-0.251953125</v>
      </c>
      <c r="E2288" s="10">
        <v>56.92</v>
      </c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</row>
    <row r="2289">
      <c r="A2289" s="5" t="s">
        <v>2292</v>
      </c>
      <c r="B2289" s="6">
        <v>22321.185546875</v>
      </c>
      <c r="C2289" s="6">
        <v>2.782750129699707</v>
      </c>
      <c r="D2289" s="6">
        <v>-0.251953125</v>
      </c>
      <c r="E2289" s="10">
        <v>62.838</v>
      </c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</row>
    <row r="2290">
      <c r="A2290" s="5" t="s">
        <v>2293</v>
      </c>
      <c r="B2290" s="6">
        <v>22327.525390625</v>
      </c>
      <c r="C2290" s="6">
        <v>3.155545949935913</v>
      </c>
      <c r="D2290" s="6">
        <v>-0.251953125</v>
      </c>
      <c r="E2290" s="10">
        <v>62.838</v>
      </c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</row>
    <row r="2291">
      <c r="A2291" s="5" t="s">
        <v>2294</v>
      </c>
      <c r="B2291" s="6">
        <v>22331.849609375</v>
      </c>
      <c r="C2291" s="6">
        <v>3.6618642807006836</v>
      </c>
      <c r="D2291" s="6">
        <v>-0.251953125</v>
      </c>
      <c r="E2291" s="10">
        <v>63.914</v>
      </c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</row>
    <row r="2292">
      <c r="A2292" s="5" t="s">
        <v>2295</v>
      </c>
      <c r="B2292" s="6">
        <v>22338.107421875</v>
      </c>
      <c r="C2292" s="6">
        <v>2.5503976345062256</v>
      </c>
      <c r="D2292" s="6">
        <v>-0.25390625</v>
      </c>
      <c r="E2292" s="10">
        <v>64.452</v>
      </c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</row>
    <row r="2293">
      <c r="A2293" s="5" t="s">
        <v>2296</v>
      </c>
      <c r="B2293" s="6">
        <v>22341.771484375</v>
      </c>
      <c r="C2293" s="6">
        <v>2.8173162937164307</v>
      </c>
      <c r="D2293" s="6">
        <v>-0.251953125</v>
      </c>
      <c r="E2293" s="10">
        <v>63.376</v>
      </c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</row>
    <row r="2294">
      <c r="A2294" s="5" t="s">
        <v>2297</v>
      </c>
      <c r="B2294" s="6">
        <v>22347.974609375</v>
      </c>
      <c r="C2294" s="6">
        <v>3.0456130504608154</v>
      </c>
      <c r="D2294" s="6">
        <v>-0.251953125</v>
      </c>
      <c r="E2294" s="10">
        <v>64.452</v>
      </c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</row>
    <row r="2295">
      <c r="A2295" s="5" t="s">
        <v>2298</v>
      </c>
      <c r="B2295" s="6">
        <v>22354.263671875</v>
      </c>
      <c r="C2295" s="6">
        <v>2.8805243968963623</v>
      </c>
      <c r="D2295" s="6">
        <v>-0.251953125</v>
      </c>
      <c r="E2295" s="10">
        <v>64.99</v>
      </c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</row>
    <row r="2296">
      <c r="A2296" s="5" t="s">
        <v>2299</v>
      </c>
      <c r="B2296" s="6">
        <v>22358.169921875</v>
      </c>
      <c r="C2296" s="6">
        <v>3.8872427940368652</v>
      </c>
      <c r="D2296" s="6">
        <v>-0.251953125</v>
      </c>
      <c r="E2296" s="10">
        <v>63.914</v>
      </c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</row>
    <row r="2297">
      <c r="A2297" s="5" t="s">
        <v>2300</v>
      </c>
      <c r="B2297" s="6">
        <v>22364.705078125</v>
      </c>
      <c r="C2297" s="6">
        <v>3.3434078693389893</v>
      </c>
      <c r="D2297" s="6">
        <v>-0.251953125</v>
      </c>
      <c r="E2297" s="10">
        <v>62.3</v>
      </c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</row>
    <row r="2298">
      <c r="A2298" s="5" t="s">
        <v>2301</v>
      </c>
      <c r="B2298" s="6">
        <v>22366.609375</v>
      </c>
      <c r="C2298" s="6">
        <v>0.021305324509739876</v>
      </c>
      <c r="D2298" s="6">
        <v>-0.255859375</v>
      </c>
      <c r="E2298" s="10">
        <v>59.61</v>
      </c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</row>
    <row r="2299">
      <c r="A2299" s="5" t="s">
        <v>2302</v>
      </c>
      <c r="B2299" s="6">
        <v>22366.99609375</v>
      </c>
      <c r="C2299" s="6">
        <v>3.10819673538208</v>
      </c>
      <c r="D2299" s="6">
        <v>-0.251953125</v>
      </c>
      <c r="E2299" s="10">
        <v>57.458</v>
      </c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</row>
    <row r="2300">
      <c r="A2300" s="5" t="s">
        <v>2303</v>
      </c>
      <c r="B2300" s="6">
        <v>22373.419921875</v>
      </c>
      <c r="C2300" s="6">
        <v>3.733604907989502</v>
      </c>
      <c r="D2300" s="6">
        <v>-0.251953125</v>
      </c>
      <c r="E2300" s="10">
        <v>56.92</v>
      </c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</row>
    <row r="2301">
      <c r="A2301" s="5" t="s">
        <v>2304</v>
      </c>
      <c r="B2301" s="6">
        <v>22379.880859375</v>
      </c>
      <c r="C2301" s="6">
        <v>2.4679372310638428</v>
      </c>
      <c r="D2301" s="6">
        <v>-0.25390625</v>
      </c>
      <c r="E2301" s="10">
        <v>60.148</v>
      </c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</row>
    <row r="2302">
      <c r="A2302" s="5" t="s">
        <v>2305</v>
      </c>
      <c r="B2302" s="6">
        <v>22386.103515625</v>
      </c>
      <c r="C2302" s="6">
        <v>3.1317496299743652</v>
      </c>
      <c r="D2302" s="6">
        <v>-0.251953125</v>
      </c>
      <c r="E2302" s="10">
        <v>60.686</v>
      </c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</row>
    <row r="2303">
      <c r="A2303" s="5" t="s">
        <v>2306</v>
      </c>
      <c r="B2303" s="6">
        <v>22392.41015625</v>
      </c>
      <c r="C2303" s="6">
        <v>3.1327004432678223</v>
      </c>
      <c r="D2303" s="6">
        <v>-0.251953125</v>
      </c>
      <c r="E2303" s="10">
        <v>61.224</v>
      </c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</row>
    <row r="2304">
      <c r="A2304" s="5" t="s">
        <v>2307</v>
      </c>
      <c r="B2304" s="6">
        <v>22398.7734375</v>
      </c>
      <c r="C2304" s="6">
        <v>3.9755942821502686</v>
      </c>
      <c r="D2304" s="6">
        <v>-0.251953125</v>
      </c>
      <c r="E2304" s="10">
        <v>62.3</v>
      </c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>
      <c r="A2305" s="5" t="s">
        <v>2308</v>
      </c>
      <c r="B2305" s="6">
        <v>22411.53515625</v>
      </c>
      <c r="C2305" s="6">
        <v>3.2020437717437744</v>
      </c>
      <c r="D2305" s="6">
        <v>-0.251953125</v>
      </c>
      <c r="E2305" s="10">
        <v>56.382</v>
      </c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</row>
    <row r="2306">
      <c r="A2306" s="5" t="s">
        <v>2309</v>
      </c>
      <c r="B2306" s="6">
        <v>22417.61328125</v>
      </c>
      <c r="C2306" s="6">
        <v>3.848996639251709</v>
      </c>
      <c r="D2306" s="6">
        <v>-0.251953125</v>
      </c>
      <c r="E2306" s="10">
        <v>55.306</v>
      </c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</row>
    <row r="2307">
      <c r="A2307" s="5" t="s">
        <v>2310</v>
      </c>
      <c r="B2307" s="6">
        <v>22423.900390625</v>
      </c>
      <c r="C2307" s="6">
        <v>3.909424304962158</v>
      </c>
      <c r="D2307" s="6">
        <v>-0.251953125</v>
      </c>
      <c r="E2307" s="10">
        <v>55.844</v>
      </c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</row>
    <row r="2308">
      <c r="A2308" s="5" t="s">
        <v>2311</v>
      </c>
      <c r="B2308" s="6">
        <v>22430.2578125</v>
      </c>
      <c r="C2308" s="6">
        <v>2.771941900253296</v>
      </c>
      <c r="D2308" s="6">
        <v>-0.25390625</v>
      </c>
      <c r="E2308" s="10">
        <v>55.844</v>
      </c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</row>
    <row r="2309">
      <c r="A2309" s="5" t="s">
        <v>2312</v>
      </c>
      <c r="B2309" s="6">
        <v>22436.591796875</v>
      </c>
      <c r="C2309" s="6">
        <v>3.0971717834472656</v>
      </c>
      <c r="D2309" s="6">
        <v>-0.251953125</v>
      </c>
      <c r="E2309" s="10">
        <v>55.306</v>
      </c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</row>
    <row r="2310">
      <c r="A2310" s="5" t="s">
        <v>2313</v>
      </c>
      <c r="B2310" s="6">
        <v>22443.001953125</v>
      </c>
      <c r="C2310" s="6">
        <v>3.7896132469177246</v>
      </c>
      <c r="D2310" s="6">
        <v>-0.251953125</v>
      </c>
      <c r="E2310" s="10">
        <v>56.92</v>
      </c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</row>
    <row r="2311">
      <c r="A2311" s="5" t="s">
        <v>2314</v>
      </c>
      <c r="B2311" s="6">
        <v>22449.90625</v>
      </c>
      <c r="C2311" s="6">
        <v>4.323716640472412</v>
      </c>
      <c r="D2311" s="6">
        <v>-0.251953125</v>
      </c>
      <c r="E2311" s="10">
        <v>56.382</v>
      </c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</row>
    <row r="2312">
      <c r="A2312" s="5" t="s">
        <v>2315</v>
      </c>
      <c r="B2312" s="6">
        <v>22456.302734375</v>
      </c>
      <c r="C2312" s="6">
        <v>2.803076982498169</v>
      </c>
      <c r="D2312" s="6">
        <v>-0.25390625</v>
      </c>
      <c r="E2312" s="10">
        <v>59.072</v>
      </c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</row>
    <row r="2313">
      <c r="A2313" s="5" t="s">
        <v>2316</v>
      </c>
      <c r="B2313" s="6">
        <v>22462.65625</v>
      </c>
      <c r="C2313" s="6">
        <v>3.836678981781006</v>
      </c>
      <c r="D2313" s="6">
        <v>-0.251953125</v>
      </c>
      <c r="E2313" s="10">
        <v>59.61</v>
      </c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</row>
    <row r="2314">
      <c r="A2314" s="5" t="s">
        <v>2317</v>
      </c>
      <c r="B2314" s="6">
        <v>22469.13671875</v>
      </c>
      <c r="C2314" s="6">
        <v>2.69728422164917</v>
      </c>
      <c r="D2314" s="6">
        <v>-0.251953125</v>
      </c>
      <c r="E2314" s="10">
        <v>60.686</v>
      </c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</row>
    <row r="2315">
      <c r="A2315" s="5" t="s">
        <v>2318</v>
      </c>
      <c r="B2315" s="6">
        <v>22475.533203125</v>
      </c>
      <c r="C2315" s="6">
        <v>3.0468637943267822</v>
      </c>
      <c r="D2315" s="6">
        <v>-0.251953125</v>
      </c>
      <c r="E2315" s="10">
        <v>60.686</v>
      </c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</row>
    <row r="2316">
      <c r="A2316" s="5" t="s">
        <v>2319</v>
      </c>
      <c r="B2316" s="6">
        <v>22481.146484375</v>
      </c>
      <c r="C2316" s="6">
        <v>0.013822542503476143</v>
      </c>
      <c r="D2316" s="6">
        <v>-0.255859375</v>
      </c>
      <c r="E2316" s="10">
        <v>57.458</v>
      </c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</row>
    <row r="2317">
      <c r="A2317" s="5" t="s">
        <v>2320</v>
      </c>
      <c r="B2317" s="6">
        <v>22481.16796875</v>
      </c>
      <c r="C2317" s="6">
        <v>0.009863214567303658</v>
      </c>
      <c r="D2317" s="6">
        <v>-0.255859375</v>
      </c>
      <c r="E2317" s="10">
        <v>59.61</v>
      </c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</row>
    <row r="2318">
      <c r="A2318" s="5" t="s">
        <v>2321</v>
      </c>
      <c r="B2318" s="6">
        <v>22486.400390625</v>
      </c>
      <c r="C2318" s="6">
        <v>3.5196568965911865</v>
      </c>
      <c r="D2318" s="6">
        <v>-0.251953125</v>
      </c>
      <c r="E2318" s="10">
        <v>55.844</v>
      </c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</row>
    <row r="2319">
      <c r="A2319" s="5" t="s">
        <v>2322</v>
      </c>
      <c r="B2319" s="6">
        <v>22499.470703125</v>
      </c>
      <c r="C2319" s="6">
        <v>3.092738151550293</v>
      </c>
      <c r="D2319" s="6">
        <v>-0.251953125</v>
      </c>
      <c r="E2319" s="10">
        <v>55.844</v>
      </c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</row>
    <row r="2320">
      <c r="A2320" s="5" t="s">
        <v>2323</v>
      </c>
      <c r="B2320" s="6">
        <v>22506.138671875</v>
      </c>
      <c r="C2320" s="6">
        <v>3.423826217651367</v>
      </c>
      <c r="D2320" s="6">
        <v>-0.251953125</v>
      </c>
      <c r="E2320" s="10">
        <v>56.92</v>
      </c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</row>
    <row r="2321">
      <c r="A2321" s="5" t="s">
        <v>2324</v>
      </c>
      <c r="B2321" s="6">
        <v>22512.423828125</v>
      </c>
      <c r="C2321" s="6">
        <v>0.010513492859899998</v>
      </c>
      <c r="D2321" s="6">
        <v>-0.255859375</v>
      </c>
      <c r="E2321" s="10">
        <v>57.458</v>
      </c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</row>
    <row r="2322">
      <c r="A2322" s="5" t="s">
        <v>2325</v>
      </c>
      <c r="B2322" s="6">
        <v>22513.216796875</v>
      </c>
      <c r="C2322" s="6">
        <v>2.6416187286376953</v>
      </c>
      <c r="D2322" s="6">
        <v>-0.251953125</v>
      </c>
      <c r="E2322" s="10">
        <v>54.768</v>
      </c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</row>
    <row r="2323">
      <c r="A2323" s="5" t="s">
        <v>2326</v>
      </c>
      <c r="B2323" s="6">
        <v>22519.4609375</v>
      </c>
      <c r="C2323" s="6">
        <v>3.427260398864746</v>
      </c>
      <c r="D2323" s="6">
        <v>-0.25390625</v>
      </c>
      <c r="E2323" s="10">
        <v>58.534</v>
      </c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</row>
    <row r="2324">
      <c r="A2324" s="5" t="s">
        <v>2327</v>
      </c>
      <c r="B2324" s="6">
        <v>22525.966796875</v>
      </c>
      <c r="C2324" s="6">
        <v>2.68045973777771</v>
      </c>
      <c r="D2324" s="6">
        <v>-0.251953125</v>
      </c>
      <c r="E2324" s="10">
        <v>59.072</v>
      </c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</row>
    <row r="2325">
      <c r="A2325" s="5" t="s">
        <v>2328</v>
      </c>
      <c r="B2325" s="6">
        <v>22538.28125</v>
      </c>
      <c r="C2325" s="6">
        <v>2.9036171436309814</v>
      </c>
      <c r="D2325" s="6">
        <v>-0.25390625</v>
      </c>
      <c r="E2325" s="10">
        <v>57.996</v>
      </c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</row>
    <row r="2326">
      <c r="A2326" s="5" t="s">
        <v>2329</v>
      </c>
      <c r="B2326" s="6">
        <v>22541.40234375</v>
      </c>
      <c r="C2326" s="6">
        <v>3.0767571926116943</v>
      </c>
      <c r="D2326" s="6">
        <v>-0.251953125</v>
      </c>
      <c r="E2326" s="10">
        <v>57.996</v>
      </c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</row>
    <row r="2327">
      <c r="A2327" s="5" t="s">
        <v>2330</v>
      </c>
      <c r="B2327" s="6">
        <v>22546.15625</v>
      </c>
      <c r="C2327" s="6">
        <v>0.007104546297341585</v>
      </c>
      <c r="D2327" s="6">
        <v>-0.25390625</v>
      </c>
      <c r="E2327" s="10">
        <v>61.762</v>
      </c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</row>
    <row r="2328">
      <c r="A2328" s="5" t="s">
        <v>2331</v>
      </c>
      <c r="B2328" s="6">
        <v>22546.171875</v>
      </c>
      <c r="C2328" s="6">
        <v>0.007487860042601824</v>
      </c>
      <c r="D2328" s="6">
        <v>-0.255859375</v>
      </c>
      <c r="E2328" s="10">
        <v>60.686</v>
      </c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</row>
    <row r="2329">
      <c r="A2329" s="5" t="s">
        <v>2332</v>
      </c>
      <c r="B2329" s="6">
        <v>22551.4296875</v>
      </c>
      <c r="C2329" s="6">
        <v>2.717653274536133</v>
      </c>
      <c r="D2329" s="6">
        <v>-0.251953125</v>
      </c>
      <c r="E2329" s="10">
        <v>59.072</v>
      </c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</row>
    <row r="2330">
      <c r="A2330" s="5" t="s">
        <v>2333</v>
      </c>
      <c r="B2330" s="6">
        <v>22558.029296875</v>
      </c>
      <c r="C2330" s="6">
        <v>3.420074939727783</v>
      </c>
      <c r="D2330" s="6">
        <v>-0.251953125</v>
      </c>
      <c r="E2330" s="10">
        <v>59.072</v>
      </c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</row>
    <row r="2331">
      <c r="A2331" s="5" t="s">
        <v>2334</v>
      </c>
      <c r="B2331" s="6">
        <v>22564.767578125</v>
      </c>
      <c r="C2331" s="6">
        <v>3.4095098972320557</v>
      </c>
      <c r="D2331" s="6">
        <v>-0.251953125</v>
      </c>
      <c r="E2331" s="10">
        <v>59.072</v>
      </c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</row>
    <row r="2332">
      <c r="A2332" s="5" t="s">
        <v>2335</v>
      </c>
      <c r="B2332" s="6">
        <v>22571.494140625</v>
      </c>
      <c r="C2332" s="6">
        <v>3.1416568756103516</v>
      </c>
      <c r="D2332" s="6">
        <v>-0.251953125</v>
      </c>
      <c r="E2332" s="10">
        <v>57.996</v>
      </c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</row>
    <row r="2333">
      <c r="A2333" s="5" t="s">
        <v>2336</v>
      </c>
      <c r="B2333" s="6">
        <v>22574.560546875</v>
      </c>
      <c r="C2333" s="6">
        <v>3.052669048309326</v>
      </c>
      <c r="D2333" s="6">
        <v>-0.251953125</v>
      </c>
      <c r="E2333" s="10">
        <v>61.224</v>
      </c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</row>
    <row r="2334">
      <c r="A2334" s="5" t="s">
        <v>2337</v>
      </c>
      <c r="B2334" s="6">
        <v>22581.0859375</v>
      </c>
      <c r="C2334" s="6">
        <v>3.120128631591797</v>
      </c>
      <c r="D2334" s="6">
        <v>-0.25390625</v>
      </c>
      <c r="E2334" s="10">
        <v>61.762</v>
      </c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</row>
    <row r="2335">
      <c r="A2335" s="5" t="s">
        <v>2338</v>
      </c>
      <c r="B2335" s="6">
        <v>22587.4609375</v>
      </c>
      <c r="C2335" s="6">
        <v>2.8116228580474854</v>
      </c>
      <c r="D2335" s="6">
        <v>-0.25390625</v>
      </c>
      <c r="E2335" s="10">
        <v>62.3</v>
      </c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</row>
    <row r="2336">
      <c r="A2336" s="5" t="s">
        <v>2339</v>
      </c>
      <c r="B2336" s="6">
        <v>22593.77734375</v>
      </c>
      <c r="C2336" s="6">
        <v>3.6513803005218506</v>
      </c>
      <c r="D2336" s="6">
        <v>-0.251953125</v>
      </c>
      <c r="E2336" s="10">
        <v>63.376</v>
      </c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</row>
    <row r="2337">
      <c r="A2337" s="5" t="s">
        <v>2340</v>
      </c>
      <c r="B2337" s="6">
        <v>22600.314453125</v>
      </c>
      <c r="C2337" s="6">
        <v>2.861722707748413</v>
      </c>
      <c r="D2337" s="6">
        <v>-0.251953125</v>
      </c>
      <c r="E2337" s="10">
        <v>59.61</v>
      </c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</row>
    <row r="2338">
      <c r="A2338" s="5" t="s">
        <v>2341</v>
      </c>
      <c r="B2338" s="6">
        <v>22606.365234375</v>
      </c>
      <c r="C2338" s="6">
        <v>3.87149715423584</v>
      </c>
      <c r="D2338" s="6">
        <v>-0.251953125</v>
      </c>
      <c r="E2338" s="10">
        <v>60.686</v>
      </c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</row>
    <row r="2339">
      <c r="A2339" s="5" t="s">
        <v>2342</v>
      </c>
      <c r="B2339" s="6">
        <v>22608.6328125</v>
      </c>
      <c r="C2339" s="6">
        <v>4.137027281103656E-5</v>
      </c>
      <c r="D2339" s="6">
        <v>-0.255859375</v>
      </c>
      <c r="E2339" s="10">
        <v>61.224</v>
      </c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</row>
    <row r="2340">
      <c r="A2340" s="5" t="s">
        <v>2343</v>
      </c>
      <c r="B2340" s="6">
        <v>22613.28515625</v>
      </c>
      <c r="C2340" s="6">
        <v>3.453049659729004</v>
      </c>
      <c r="D2340" s="6">
        <v>-0.251953125</v>
      </c>
      <c r="E2340" s="10">
        <v>61.224</v>
      </c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</row>
    <row r="2341">
      <c r="A2341" s="5" t="s">
        <v>2344</v>
      </c>
      <c r="B2341" s="6">
        <v>22620.013671875</v>
      </c>
      <c r="C2341" s="6">
        <v>3.412480115890503</v>
      </c>
      <c r="D2341" s="6">
        <v>-0.251953125</v>
      </c>
      <c r="E2341" s="10">
        <v>60.148</v>
      </c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</row>
    <row r="2342">
      <c r="A2342" s="5" t="s">
        <v>2345</v>
      </c>
      <c r="B2342" s="6">
        <v>22621.8203125</v>
      </c>
      <c r="C2342" s="6">
        <v>3.2386207580566406</v>
      </c>
      <c r="D2342" s="6">
        <v>-0.251953125</v>
      </c>
      <c r="E2342" s="10">
        <v>60.686</v>
      </c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</row>
    <row r="2343">
      <c r="A2343" s="5" t="s">
        <v>2346</v>
      </c>
      <c r="B2343" s="6">
        <v>22628.033203125</v>
      </c>
      <c r="C2343" s="6">
        <v>0.007309583015739918</v>
      </c>
      <c r="D2343" s="6">
        <v>-0.255859375</v>
      </c>
      <c r="E2343" s="10">
        <v>59.61</v>
      </c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</row>
    <row r="2344">
      <c r="A2344" s="5" t="s">
        <v>2347</v>
      </c>
      <c r="B2344" s="6">
        <v>22629.884765625</v>
      </c>
      <c r="C2344" s="6">
        <v>4.1318230628967285</v>
      </c>
      <c r="D2344" s="6">
        <v>-0.25</v>
      </c>
      <c r="E2344" s="10">
        <v>59.61</v>
      </c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</row>
    <row r="2345">
      <c r="A2345" s="5" t="s">
        <v>2348</v>
      </c>
      <c r="B2345" s="6">
        <v>22636.572265625</v>
      </c>
      <c r="C2345" s="6">
        <v>2.839768409729004</v>
      </c>
      <c r="D2345" s="6">
        <v>-0.251953125</v>
      </c>
      <c r="E2345" s="10">
        <v>60.686</v>
      </c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</row>
    <row r="2346">
      <c r="A2346" s="5" t="s">
        <v>2349</v>
      </c>
      <c r="B2346" s="6">
        <v>22642.82421875</v>
      </c>
      <c r="C2346" s="6">
        <v>3.55765962600708</v>
      </c>
      <c r="D2346" s="6">
        <v>-0.251953125</v>
      </c>
      <c r="E2346" s="10">
        <v>62.3</v>
      </c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</row>
    <row r="2347">
      <c r="A2347" s="5" t="s">
        <v>2350</v>
      </c>
      <c r="B2347" s="6">
        <v>22649.20703125</v>
      </c>
      <c r="C2347" s="6">
        <v>3.723477840423584</v>
      </c>
      <c r="D2347" s="6">
        <v>-0.251953125</v>
      </c>
      <c r="E2347" s="10">
        <v>61.762</v>
      </c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</row>
    <row r="2348">
      <c r="A2348" s="5" t="s">
        <v>2351</v>
      </c>
      <c r="B2348" s="6">
        <v>22655.47265625</v>
      </c>
      <c r="C2348" s="6">
        <v>3.4133358001708984</v>
      </c>
      <c r="D2348" s="6">
        <v>-0.251953125</v>
      </c>
      <c r="E2348" s="10">
        <v>62.838</v>
      </c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</row>
    <row r="2349">
      <c r="A2349" s="5" t="s">
        <v>2352</v>
      </c>
      <c r="B2349" s="6">
        <v>22668.392578125</v>
      </c>
      <c r="C2349" s="6">
        <v>3.0602965354919434</v>
      </c>
      <c r="D2349" s="6">
        <v>-0.251953125</v>
      </c>
      <c r="E2349" s="10">
        <v>61.762</v>
      </c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</row>
    <row r="2350">
      <c r="A2350" s="5" t="s">
        <v>2353</v>
      </c>
      <c r="B2350" s="6">
        <v>22681.78515625</v>
      </c>
      <c r="C2350" s="6">
        <v>4.047061920166016</v>
      </c>
      <c r="D2350" s="6">
        <v>-0.251953125</v>
      </c>
      <c r="E2350" s="10">
        <v>55.306</v>
      </c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</row>
    <row r="2351">
      <c r="A2351" s="5" t="s">
        <v>2354</v>
      </c>
      <c r="B2351" s="6">
        <v>22684.859375</v>
      </c>
      <c r="C2351" s="6">
        <v>2.8957011699676514</v>
      </c>
      <c r="D2351" s="6">
        <v>-0.251953125</v>
      </c>
      <c r="E2351" s="10">
        <v>56.92</v>
      </c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</row>
    <row r="2352">
      <c r="A2352" s="5" t="s">
        <v>2355</v>
      </c>
      <c r="B2352" s="6">
        <v>22691.6875</v>
      </c>
      <c r="C2352" s="6">
        <v>3.7837836742401123</v>
      </c>
      <c r="D2352" s="6">
        <v>-0.251953125</v>
      </c>
      <c r="E2352" s="10">
        <v>56.92</v>
      </c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</row>
    <row r="2353">
      <c r="A2353" s="5" t="s">
        <v>2356</v>
      </c>
      <c r="B2353" s="6">
        <v>22694.419921875</v>
      </c>
      <c r="C2353" s="6">
        <v>0.007451445795595646</v>
      </c>
      <c r="D2353" s="6">
        <v>-0.255859375</v>
      </c>
      <c r="E2353" s="10">
        <v>52.616</v>
      </c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</row>
    <row r="2354">
      <c r="A2354" s="5" t="s">
        <v>2357</v>
      </c>
      <c r="B2354" s="6">
        <v>22700.35546875</v>
      </c>
      <c r="C2354" s="6">
        <v>2.4658148288726807</v>
      </c>
      <c r="D2354" s="6">
        <v>-0.251953125</v>
      </c>
      <c r="E2354" s="10">
        <v>55.844</v>
      </c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</row>
    <row r="2355">
      <c r="A2355" s="5" t="s">
        <v>2358</v>
      </c>
      <c r="B2355" s="6">
        <v>22706.54296875</v>
      </c>
      <c r="C2355" s="6">
        <v>3.6383023262023926</v>
      </c>
      <c r="D2355" s="6">
        <v>-0.25390625</v>
      </c>
      <c r="E2355" s="10">
        <v>56.382</v>
      </c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</row>
    <row r="2356">
      <c r="A2356" s="5" t="s">
        <v>2359</v>
      </c>
      <c r="B2356" s="6">
        <v>22713.109375</v>
      </c>
      <c r="C2356" s="6">
        <v>3.1654045581817627</v>
      </c>
      <c r="D2356" s="6">
        <v>-0.251953125</v>
      </c>
      <c r="E2356" s="10">
        <v>55.844</v>
      </c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</row>
    <row r="2357">
      <c r="A2357" s="5" t="s">
        <v>2360</v>
      </c>
      <c r="B2357" s="6">
        <v>22719.42578125</v>
      </c>
      <c r="C2357" s="6">
        <v>3.271782398223877</v>
      </c>
      <c r="D2357" s="6">
        <v>-0.251953125</v>
      </c>
      <c r="E2357" s="10">
        <v>55.844</v>
      </c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</row>
    <row r="2358">
      <c r="A2358" s="5" t="s">
        <v>2361</v>
      </c>
      <c r="B2358" s="6">
        <v>22725.505859375</v>
      </c>
      <c r="C2358" s="6">
        <v>3.1925792694091797</v>
      </c>
      <c r="D2358" s="6">
        <v>-0.251953125</v>
      </c>
      <c r="E2358" s="10">
        <v>56.92</v>
      </c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</row>
    <row r="2359">
      <c r="A2359" s="5" t="s">
        <v>2362</v>
      </c>
      <c r="B2359" s="6">
        <v>22731.572265625</v>
      </c>
      <c r="C2359" s="6">
        <v>2.8700270652770996</v>
      </c>
      <c r="D2359" s="6">
        <v>-0.251953125</v>
      </c>
      <c r="E2359" s="10">
        <v>55.306</v>
      </c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</row>
    <row r="2360">
      <c r="A2360" s="5" t="s">
        <v>2363</v>
      </c>
      <c r="B2360" s="6">
        <v>22738.19921875</v>
      </c>
      <c r="C2360" s="6">
        <v>3.7599329948425293</v>
      </c>
      <c r="D2360" s="6">
        <v>-0.25</v>
      </c>
      <c r="E2360" s="10">
        <v>55.306</v>
      </c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</row>
    <row r="2361">
      <c r="A2361" s="5" t="s">
        <v>2364</v>
      </c>
      <c r="B2361" s="6">
        <v>22744.60546875</v>
      </c>
      <c r="C2361" s="6">
        <v>3.2990798950195312</v>
      </c>
      <c r="D2361" s="6">
        <v>-0.251953125</v>
      </c>
      <c r="E2361" s="10">
        <v>52.616</v>
      </c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</row>
    <row r="2362">
      <c r="A2362" s="5" t="s">
        <v>2365</v>
      </c>
      <c r="B2362" s="6">
        <v>22751.31640625</v>
      </c>
      <c r="C2362" s="6">
        <v>4.053249359130859</v>
      </c>
      <c r="D2362" s="6">
        <v>-0.251953125</v>
      </c>
      <c r="E2362" s="10">
        <v>53.692</v>
      </c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</row>
    <row r="2363">
      <c r="A2363" s="5" t="s">
        <v>2366</v>
      </c>
      <c r="B2363" s="6">
        <v>22758.005859375</v>
      </c>
      <c r="C2363" s="6">
        <v>3.0188629627227783</v>
      </c>
      <c r="D2363" s="6">
        <v>-0.251953125</v>
      </c>
      <c r="E2363" s="10">
        <v>50.464</v>
      </c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</row>
    <row r="2364">
      <c r="A2364" s="5" t="s">
        <v>2367</v>
      </c>
      <c r="B2364" s="6">
        <v>22764.751953125</v>
      </c>
      <c r="C2364" s="6">
        <v>2.9050405025482178</v>
      </c>
      <c r="D2364" s="6">
        <v>-0.251953125</v>
      </c>
      <c r="E2364" s="10">
        <v>50.464</v>
      </c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</row>
    <row r="2365">
      <c r="A2365" s="5" t="s">
        <v>2368</v>
      </c>
      <c r="B2365" s="6">
        <v>22771.689453125</v>
      </c>
      <c r="C2365" s="6">
        <v>3.1442465782165527</v>
      </c>
      <c r="D2365" s="6">
        <v>-0.251953125</v>
      </c>
      <c r="E2365" s="10">
        <v>54.768</v>
      </c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</row>
    <row r="2366">
      <c r="A2366" s="5" t="s">
        <v>2369</v>
      </c>
      <c r="B2366" s="6">
        <v>22778.1875</v>
      </c>
      <c r="C2366" s="6">
        <v>3.276461124420166</v>
      </c>
      <c r="D2366" s="6">
        <v>-0.251953125</v>
      </c>
      <c r="E2366" s="10">
        <v>55.844</v>
      </c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</row>
    <row r="2367">
      <c r="A2367" s="5" t="s">
        <v>2370</v>
      </c>
      <c r="B2367" s="6">
        <v>22797.185546875</v>
      </c>
      <c r="C2367" s="6">
        <v>3.3710222244262695</v>
      </c>
      <c r="D2367" s="6">
        <v>-0.251953125</v>
      </c>
      <c r="E2367" s="10">
        <v>56.92</v>
      </c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</row>
    <row r="2368">
      <c r="A2368" s="5" t="s">
        <v>2371</v>
      </c>
      <c r="B2368" s="6">
        <v>22803.4453125</v>
      </c>
      <c r="C2368" s="6">
        <v>2.869008779525757</v>
      </c>
      <c r="D2368" s="6">
        <v>-0.251953125</v>
      </c>
      <c r="E2368" s="10">
        <v>56.382</v>
      </c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</row>
    <row r="2369">
      <c r="A2369" s="5" t="s">
        <v>2372</v>
      </c>
      <c r="B2369" s="6">
        <v>22809.54296875</v>
      </c>
      <c r="C2369" s="6">
        <v>3.749323844909668</v>
      </c>
      <c r="D2369" s="6">
        <v>-0.25390625</v>
      </c>
      <c r="E2369" s="10">
        <v>54.768</v>
      </c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</row>
    <row r="2370">
      <c r="A2370" s="5" t="s">
        <v>2373</v>
      </c>
      <c r="B2370" s="6">
        <v>22816.103515625</v>
      </c>
      <c r="C2370" s="6">
        <v>3.365384578704834</v>
      </c>
      <c r="D2370" s="6">
        <v>-0.251953125</v>
      </c>
      <c r="E2370" s="10">
        <v>56.382</v>
      </c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</row>
    <row r="2371">
      <c r="A2371" s="5" t="s">
        <v>2374</v>
      </c>
      <c r="B2371" s="6">
        <v>22822.568359375</v>
      </c>
      <c r="C2371" s="6">
        <v>2.8835535049438477</v>
      </c>
      <c r="D2371" s="6">
        <v>-0.251953125</v>
      </c>
      <c r="E2371" s="10">
        <v>53.692</v>
      </c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</row>
    <row r="2372">
      <c r="A2372" s="5" t="s">
        <v>2375</v>
      </c>
      <c r="B2372" s="6">
        <v>22829.00390625</v>
      </c>
      <c r="C2372" s="6">
        <v>3.0377824306488037</v>
      </c>
      <c r="D2372" s="6">
        <v>-0.251953125</v>
      </c>
      <c r="E2372" s="10">
        <v>53.692</v>
      </c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</row>
    <row r="2373">
      <c r="A2373" s="5" t="s">
        <v>2376</v>
      </c>
      <c r="B2373" s="6">
        <v>22841.931640625</v>
      </c>
      <c r="C2373" s="6">
        <v>2.9607224464416504</v>
      </c>
      <c r="D2373" s="6">
        <v>-0.251953125</v>
      </c>
      <c r="E2373" s="10">
        <v>55.844</v>
      </c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</row>
    <row r="2374">
      <c r="A2374" s="5" t="s">
        <v>2377</v>
      </c>
      <c r="B2374" s="6">
        <v>22845.6640625</v>
      </c>
      <c r="C2374" s="6">
        <v>0.009893609210848808</v>
      </c>
      <c r="D2374" s="6">
        <v>-0.255859375</v>
      </c>
      <c r="E2374" s="10">
        <v>56.382</v>
      </c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</row>
    <row r="2375">
      <c r="A2375" s="5" t="s">
        <v>2378</v>
      </c>
      <c r="B2375" s="6">
        <v>22846.96875</v>
      </c>
      <c r="C2375" s="6">
        <v>3.1750152111053467</v>
      </c>
      <c r="D2375" s="6">
        <v>-0.251953125</v>
      </c>
      <c r="E2375" s="10">
        <v>56.382</v>
      </c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</row>
    <row r="2376">
      <c r="A2376" s="5" t="s">
        <v>2379</v>
      </c>
      <c r="B2376" s="6">
        <v>22853.828125</v>
      </c>
      <c r="C2376" s="6">
        <v>3.942216396331787</v>
      </c>
      <c r="D2376" s="6">
        <v>-0.251953125</v>
      </c>
      <c r="E2376" s="10">
        <v>56.92</v>
      </c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</row>
    <row r="2377">
      <c r="A2377" s="5" t="s">
        <v>2380</v>
      </c>
      <c r="B2377" s="6">
        <v>22859.48828125</v>
      </c>
      <c r="C2377" s="6">
        <v>4.013242244720459</v>
      </c>
      <c r="D2377" s="6">
        <v>-0.25</v>
      </c>
      <c r="E2377" s="10">
        <v>60.686</v>
      </c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</row>
    <row r="2378">
      <c r="A2378" s="5" t="s">
        <v>2381</v>
      </c>
      <c r="B2378" s="6">
        <v>22866.23046875</v>
      </c>
      <c r="C2378" s="6">
        <v>4.085931301116943</v>
      </c>
      <c r="D2378" s="6">
        <v>-0.251953125</v>
      </c>
      <c r="E2378" s="10">
        <v>57.996</v>
      </c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</row>
    <row r="2379">
      <c r="A2379" s="5" t="s">
        <v>2382</v>
      </c>
      <c r="B2379" s="6">
        <v>22872.591796875</v>
      </c>
      <c r="C2379" s="6">
        <v>3.424384117126465</v>
      </c>
      <c r="D2379" s="6">
        <v>-0.251953125</v>
      </c>
      <c r="E2379" s="10">
        <v>61.224</v>
      </c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</row>
    <row r="2380">
      <c r="A2380" s="5" t="s">
        <v>2383</v>
      </c>
      <c r="B2380" s="6">
        <v>22879.2578125</v>
      </c>
      <c r="C2380" s="6">
        <v>3.1477396488189697</v>
      </c>
      <c r="D2380" s="6">
        <v>-0.251953125</v>
      </c>
      <c r="E2380" s="10">
        <v>60.686</v>
      </c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</row>
    <row r="2381">
      <c r="A2381" s="5" t="s">
        <v>2384</v>
      </c>
      <c r="B2381" s="6">
        <v>22882.3203125</v>
      </c>
      <c r="C2381" s="6">
        <v>3.244394302368164</v>
      </c>
      <c r="D2381" s="6">
        <v>-0.251953125</v>
      </c>
      <c r="E2381" s="10">
        <v>60.148</v>
      </c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</row>
    <row r="2382">
      <c r="A2382" s="5" t="s">
        <v>2385</v>
      </c>
      <c r="B2382" s="6">
        <v>22892.43359375</v>
      </c>
      <c r="C2382" s="6">
        <v>0.008595284074544907</v>
      </c>
      <c r="D2382" s="6">
        <v>-0.255859375</v>
      </c>
      <c r="E2382" s="10">
        <v>59.072</v>
      </c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</row>
    <row r="2383">
      <c r="A2383" s="5" t="s">
        <v>2386</v>
      </c>
      <c r="B2383" s="6">
        <v>22898.66015625</v>
      </c>
      <c r="C2383" s="6">
        <v>3.5216121673583984</v>
      </c>
      <c r="D2383" s="6">
        <v>-0.251953125</v>
      </c>
      <c r="E2383" s="10">
        <v>60.148</v>
      </c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</row>
    <row r="2384">
      <c r="A2384" s="5" t="s">
        <v>2387</v>
      </c>
      <c r="B2384" s="6">
        <v>22905.107421875</v>
      </c>
      <c r="C2384" s="6">
        <v>3.040802001953125</v>
      </c>
      <c r="D2384" s="6">
        <v>-0.251953125</v>
      </c>
      <c r="E2384" s="10">
        <v>60.686</v>
      </c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</row>
    <row r="2385">
      <c r="A2385" s="5" t="s">
        <v>2388</v>
      </c>
      <c r="B2385" s="6">
        <v>22911.658203125</v>
      </c>
      <c r="C2385" s="6">
        <v>3.0520386695861816</v>
      </c>
      <c r="D2385" s="6">
        <v>-0.251953125</v>
      </c>
      <c r="E2385" s="10">
        <v>60.148</v>
      </c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</row>
    <row r="2386">
      <c r="A2386" s="5" t="s">
        <v>2389</v>
      </c>
      <c r="B2386" s="6">
        <v>22927.546875</v>
      </c>
      <c r="C2386" s="6">
        <v>3.542099952697754</v>
      </c>
      <c r="D2386" s="6">
        <v>-0.251953125</v>
      </c>
      <c r="E2386" s="10">
        <v>56.92</v>
      </c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</row>
    <row r="2387">
      <c r="A2387" s="5" t="s">
        <v>2390</v>
      </c>
      <c r="B2387" s="6">
        <v>22934.314453125</v>
      </c>
      <c r="C2387" s="6">
        <v>3.2666852474212646</v>
      </c>
      <c r="D2387" s="6">
        <v>-0.251953125</v>
      </c>
      <c r="E2387" s="10">
        <v>57.996</v>
      </c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</row>
    <row r="2388">
      <c r="A2388" s="5" t="s">
        <v>2391</v>
      </c>
      <c r="B2388" s="6">
        <v>22937.310546875</v>
      </c>
      <c r="C2388" s="6">
        <v>2.613924026489258</v>
      </c>
      <c r="D2388" s="6">
        <v>-0.251953125</v>
      </c>
      <c r="E2388" s="10">
        <v>56.92</v>
      </c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</row>
    <row r="2389">
      <c r="A2389" s="5" t="s">
        <v>2392</v>
      </c>
      <c r="B2389" s="6">
        <v>22943.80859375</v>
      </c>
      <c r="C2389" s="6">
        <v>3.436025857925415</v>
      </c>
      <c r="D2389" s="6">
        <v>-0.251953125</v>
      </c>
      <c r="E2389" s="10">
        <v>57.996</v>
      </c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</row>
    <row r="2390">
      <c r="A2390" s="5" t="s">
        <v>2393</v>
      </c>
      <c r="B2390" s="6">
        <v>22947.841796875</v>
      </c>
      <c r="C2390" s="6">
        <v>0.006052609533071518</v>
      </c>
      <c r="D2390" s="6">
        <v>-0.255859375</v>
      </c>
      <c r="E2390" s="10">
        <v>57.458</v>
      </c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</row>
    <row r="2391">
      <c r="A2391" s="5" t="s">
        <v>2394</v>
      </c>
      <c r="B2391" s="6">
        <v>22953.6171875</v>
      </c>
      <c r="C2391" s="6">
        <v>3.4346373081207275</v>
      </c>
      <c r="D2391" s="6">
        <v>-0.251953125</v>
      </c>
      <c r="E2391" s="10">
        <v>56.382</v>
      </c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</row>
    <row r="2392">
      <c r="A2392" s="5" t="s">
        <v>2395</v>
      </c>
      <c r="B2392" s="6">
        <v>22957.8359375</v>
      </c>
      <c r="C2392" s="6">
        <v>0.014884436503052711</v>
      </c>
      <c r="D2392" s="6">
        <v>-0.255859375</v>
      </c>
      <c r="E2392" s="10">
        <v>56.92</v>
      </c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</row>
    <row r="2393">
      <c r="A2393" s="5" t="s">
        <v>2396</v>
      </c>
      <c r="B2393" s="6">
        <v>22963.427734375</v>
      </c>
      <c r="C2393" s="6">
        <v>3.092923164367676</v>
      </c>
      <c r="D2393" s="6">
        <v>-0.251953125</v>
      </c>
      <c r="E2393" s="10">
        <v>57.458</v>
      </c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</row>
    <row r="2394">
      <c r="A2394" s="5" t="s">
        <v>2397</v>
      </c>
      <c r="B2394" s="6">
        <v>22970.029296875</v>
      </c>
      <c r="C2394" s="6">
        <v>2.859050750732422</v>
      </c>
      <c r="D2394" s="6">
        <v>-0.251953125</v>
      </c>
      <c r="E2394" s="10">
        <v>57.996</v>
      </c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</row>
    <row r="2395">
      <c r="A2395" s="5" t="s">
        <v>2398</v>
      </c>
      <c r="B2395" s="6">
        <v>22976.3515625</v>
      </c>
      <c r="C2395" s="6">
        <v>2.7904322147369385</v>
      </c>
      <c r="D2395" s="6">
        <v>-0.251953125</v>
      </c>
      <c r="E2395" s="10">
        <v>59.072</v>
      </c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</row>
    <row r="2396">
      <c r="A2396" s="5" t="s">
        <v>2399</v>
      </c>
      <c r="B2396" s="6">
        <v>22982.779296875</v>
      </c>
      <c r="C2396" s="6">
        <v>3.1181740760803223</v>
      </c>
      <c r="D2396" s="6">
        <v>-0.251953125</v>
      </c>
      <c r="E2396" s="10">
        <v>59.072</v>
      </c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</row>
    <row r="2397">
      <c r="A2397" s="5" t="s">
        <v>2400</v>
      </c>
      <c r="B2397" s="6">
        <v>22989.35546875</v>
      </c>
      <c r="C2397" s="6">
        <v>3.4092319011688232</v>
      </c>
      <c r="D2397" s="6">
        <v>-0.251953125</v>
      </c>
      <c r="E2397" s="10">
        <v>57.996</v>
      </c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</row>
    <row r="2398">
      <c r="A2398" s="5" t="s">
        <v>2401</v>
      </c>
      <c r="B2398" s="6">
        <v>22995.798828125</v>
      </c>
      <c r="C2398" s="6">
        <v>2.801544666290283</v>
      </c>
      <c r="D2398" s="6">
        <v>-0.251953125</v>
      </c>
      <c r="E2398" s="10">
        <v>55.844</v>
      </c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</row>
    <row r="2399">
      <c r="A2399" s="5" t="s">
        <v>2402</v>
      </c>
      <c r="B2399" s="6">
        <v>23002.271484375</v>
      </c>
      <c r="C2399" s="6">
        <v>3.262521743774414</v>
      </c>
      <c r="D2399" s="6">
        <v>-0.251953125</v>
      </c>
      <c r="E2399" s="10">
        <v>56.382</v>
      </c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</row>
    <row r="2400">
      <c r="A2400" s="5" t="s">
        <v>2403</v>
      </c>
      <c r="B2400" s="6">
        <v>23005.603515625</v>
      </c>
      <c r="C2400" s="6">
        <v>3.606706380844116</v>
      </c>
      <c r="D2400" s="6">
        <v>-0.251953125</v>
      </c>
      <c r="E2400" s="10">
        <v>57.996</v>
      </c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</row>
    <row r="2401">
      <c r="A2401" s="5" t="s">
        <v>2404</v>
      </c>
      <c r="B2401" s="6">
        <v>23012.376953125</v>
      </c>
      <c r="C2401" s="6">
        <v>3.214890480041504</v>
      </c>
      <c r="D2401" s="6">
        <v>-0.25390625</v>
      </c>
      <c r="E2401" s="10">
        <v>56.92</v>
      </c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</row>
    <row r="2402">
      <c r="A2402" s="5" t="s">
        <v>2405</v>
      </c>
      <c r="B2402" s="6">
        <v>23016.716796875</v>
      </c>
      <c r="C2402" s="6">
        <v>0.003209879156202078</v>
      </c>
      <c r="D2402" s="6">
        <v>-0.255859375</v>
      </c>
      <c r="E2402" s="10">
        <v>56.92</v>
      </c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</row>
    <row r="2403">
      <c r="A2403" s="5" t="s">
        <v>2406</v>
      </c>
      <c r="B2403" s="6">
        <v>23022.267578125</v>
      </c>
      <c r="C2403" s="6">
        <v>2.924473762512207</v>
      </c>
      <c r="D2403" s="6">
        <v>-0.251953125</v>
      </c>
      <c r="E2403" s="10">
        <v>56.92</v>
      </c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</row>
    <row r="2404">
      <c r="A2404" s="5" t="s">
        <v>2407</v>
      </c>
      <c r="B2404" s="6">
        <v>23028.318359375</v>
      </c>
      <c r="C2404" s="6">
        <v>3.1020114421844482</v>
      </c>
      <c r="D2404" s="6">
        <v>-0.251953125</v>
      </c>
      <c r="E2404" s="10">
        <v>57.458</v>
      </c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</row>
    <row r="2405">
      <c r="A2405" s="5" t="s">
        <v>2408</v>
      </c>
      <c r="B2405" s="6">
        <v>23033.64453125</v>
      </c>
      <c r="C2405" s="6">
        <v>3.7727582454681396</v>
      </c>
      <c r="D2405" s="6">
        <v>-0.251953125</v>
      </c>
      <c r="E2405" s="10">
        <v>57.996</v>
      </c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</row>
    <row r="2406">
      <c r="A2406" s="5" t="s">
        <v>2409</v>
      </c>
      <c r="B2406" s="6">
        <v>23039.669921875</v>
      </c>
      <c r="C2406" s="6">
        <v>0.01022221241146326</v>
      </c>
      <c r="D2406" s="6">
        <v>-0.255859375</v>
      </c>
      <c r="E2406" s="10">
        <v>57.996</v>
      </c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</row>
    <row r="2407">
      <c r="A2407" s="5" t="s">
        <v>2410</v>
      </c>
      <c r="B2407" s="6">
        <v>23048.630859375</v>
      </c>
      <c r="C2407" s="6">
        <v>2.528517484664917</v>
      </c>
      <c r="D2407" s="6">
        <v>-0.251953125</v>
      </c>
      <c r="E2407" s="10">
        <v>59.61</v>
      </c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</row>
    <row r="2408">
      <c r="A2408" s="5" t="s">
        <v>2411</v>
      </c>
      <c r="B2408" s="6">
        <v>23055.361328125</v>
      </c>
      <c r="C2408" s="6">
        <v>4.3052077293396</v>
      </c>
      <c r="D2408" s="6">
        <v>-0.25</v>
      </c>
      <c r="E2408" s="10">
        <v>59.072</v>
      </c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</row>
    <row r="2409">
      <c r="A2409" s="5" t="s">
        <v>2412</v>
      </c>
      <c r="B2409" s="6">
        <v>23062.0859375</v>
      </c>
      <c r="C2409" s="6">
        <v>2.8619225025177</v>
      </c>
      <c r="D2409" s="6">
        <v>-0.251953125</v>
      </c>
      <c r="E2409" s="10">
        <v>57.996</v>
      </c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</row>
    <row r="2410">
      <c r="A2410" s="5" t="s">
        <v>2413</v>
      </c>
      <c r="B2410" s="6">
        <v>23064.7578125</v>
      </c>
      <c r="C2410" s="6">
        <v>0.008156741969287395</v>
      </c>
      <c r="D2410" s="6">
        <v>-0.255859375</v>
      </c>
      <c r="E2410" s="10">
        <v>62.3</v>
      </c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</row>
    <row r="2411">
      <c r="A2411" s="5" t="s">
        <v>2414</v>
      </c>
      <c r="B2411" s="6">
        <v>23069.083984375</v>
      </c>
      <c r="C2411" s="6">
        <v>3.100663900375366</v>
      </c>
      <c r="D2411" s="6">
        <v>-0.251953125</v>
      </c>
      <c r="E2411" s="10">
        <v>62.3</v>
      </c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</row>
    <row r="2412">
      <c r="A2412" s="5" t="s">
        <v>2415</v>
      </c>
      <c r="B2412" s="6">
        <v>23075.84765625</v>
      </c>
      <c r="C2412" s="6">
        <v>3.844874858856201</v>
      </c>
      <c r="D2412" s="6">
        <v>-0.251953125</v>
      </c>
      <c r="E2412" s="10">
        <v>60.148</v>
      </c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</row>
    <row r="2413">
      <c r="A2413" s="5" t="s">
        <v>2416</v>
      </c>
      <c r="B2413" s="6">
        <v>23078.61328125</v>
      </c>
      <c r="C2413" s="6">
        <v>3.0731070041656494</v>
      </c>
      <c r="D2413" s="6">
        <v>-0.251953125</v>
      </c>
      <c r="E2413" s="10">
        <v>61.224</v>
      </c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</row>
    <row r="2414">
      <c r="A2414" s="5" t="s">
        <v>2417</v>
      </c>
      <c r="B2414" s="6">
        <v>23085.099609375</v>
      </c>
      <c r="C2414" s="6">
        <v>3.4560437202453613</v>
      </c>
      <c r="D2414" s="6">
        <v>-0.251953125</v>
      </c>
      <c r="E2414" s="10">
        <v>61.224</v>
      </c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</row>
    <row r="2415">
      <c r="A2415" s="5" t="s">
        <v>2418</v>
      </c>
      <c r="B2415" s="6">
        <v>23088.48828125</v>
      </c>
      <c r="C2415" s="6">
        <v>3.0804858207702637</v>
      </c>
      <c r="D2415" s="6">
        <v>-0.251953125</v>
      </c>
      <c r="E2415" s="10">
        <v>60.686</v>
      </c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</row>
    <row r="2416">
      <c r="A2416" s="5" t="s">
        <v>2419</v>
      </c>
      <c r="B2416" s="6">
        <v>23094.890625</v>
      </c>
      <c r="C2416" s="6">
        <v>3.882556438446045</v>
      </c>
      <c r="D2416" s="6">
        <v>-0.251953125</v>
      </c>
      <c r="E2416" s="10">
        <v>61.224</v>
      </c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</row>
    <row r="2417">
      <c r="A2417" s="5" t="s">
        <v>2420</v>
      </c>
      <c r="B2417" s="6">
        <v>23111.064453125</v>
      </c>
      <c r="C2417" s="6">
        <v>3.245413303375244</v>
      </c>
      <c r="D2417" s="6">
        <v>-0.251953125</v>
      </c>
      <c r="E2417" s="10">
        <v>62.838</v>
      </c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</row>
    <row r="2418">
      <c r="A2418" s="5" t="s">
        <v>2421</v>
      </c>
      <c r="B2418" s="6">
        <v>23117.5625</v>
      </c>
      <c r="C2418" s="6">
        <v>3.0933659076690674</v>
      </c>
      <c r="D2418" s="6">
        <v>-0.251953125</v>
      </c>
      <c r="E2418" s="10">
        <v>59.61</v>
      </c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</row>
    <row r="2419">
      <c r="A2419" s="5" t="s">
        <v>2422</v>
      </c>
      <c r="B2419" s="6">
        <v>23123.86328125</v>
      </c>
      <c r="C2419" s="6">
        <v>2.895524263381958</v>
      </c>
      <c r="D2419" s="6">
        <v>-0.251953125</v>
      </c>
      <c r="E2419" s="10">
        <v>59.072</v>
      </c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</row>
    <row r="2420">
      <c r="A2420" s="5" t="s">
        <v>2423</v>
      </c>
      <c r="B2420" s="6">
        <v>23127.251953125</v>
      </c>
      <c r="C2420" s="6">
        <v>0.007465645670890808</v>
      </c>
      <c r="D2420" s="6">
        <v>-0.255859375</v>
      </c>
      <c r="E2420" s="10">
        <v>57.996</v>
      </c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</row>
    <row r="2421">
      <c r="A2421" s="5" t="s">
        <v>2424</v>
      </c>
      <c r="B2421" s="6">
        <v>23133.9375</v>
      </c>
      <c r="C2421" s="6">
        <v>3.115044355392456</v>
      </c>
      <c r="D2421" s="6">
        <v>-0.251953125</v>
      </c>
      <c r="E2421" s="10">
        <v>57.996</v>
      </c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</row>
    <row r="2422">
      <c r="A2422" s="5" t="s">
        <v>2425</v>
      </c>
      <c r="B2422" s="6">
        <v>23140.642578125</v>
      </c>
      <c r="C2422" s="6">
        <v>3.9706358909606934</v>
      </c>
      <c r="D2422" s="6">
        <v>-0.251953125</v>
      </c>
      <c r="E2422" s="10">
        <v>57.996</v>
      </c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</row>
    <row r="2423">
      <c r="A2423" s="5" t="s">
        <v>2426</v>
      </c>
      <c r="B2423" s="6">
        <v>23144.072265625</v>
      </c>
      <c r="C2423" s="6">
        <v>0.004850621335208416</v>
      </c>
      <c r="D2423" s="6">
        <v>-0.255859375</v>
      </c>
      <c r="E2423" s="10">
        <v>57.458</v>
      </c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</row>
    <row r="2424">
      <c r="A2424" s="5" t="s">
        <v>2427</v>
      </c>
      <c r="B2424" s="6">
        <v>23150.302734375</v>
      </c>
      <c r="C2424" s="6">
        <v>3.205512046813965</v>
      </c>
      <c r="D2424" s="6">
        <v>-0.251953125</v>
      </c>
      <c r="E2424" s="10">
        <v>57.458</v>
      </c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</row>
    <row r="2425">
      <c r="A2425" s="5" t="s">
        <v>2428</v>
      </c>
      <c r="B2425" s="6">
        <v>23154.3984375</v>
      </c>
      <c r="C2425" s="6">
        <v>3.8523147106170654</v>
      </c>
      <c r="D2425" s="6">
        <v>-0.251953125</v>
      </c>
      <c r="E2425" s="10">
        <v>56.92</v>
      </c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</row>
    <row r="2426">
      <c r="A2426" s="5" t="s">
        <v>2429</v>
      </c>
      <c r="B2426" s="6">
        <v>23160.669921875</v>
      </c>
      <c r="C2426" s="6">
        <v>2.9803056716918945</v>
      </c>
      <c r="D2426" s="6">
        <v>-0.251953125</v>
      </c>
      <c r="E2426" s="10">
        <v>57.996</v>
      </c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</row>
    <row r="2427">
      <c r="A2427" s="5" t="s">
        <v>2430</v>
      </c>
      <c r="B2427" s="6">
        <v>23166.83984375</v>
      </c>
      <c r="C2427" s="6">
        <v>3.012807607650757</v>
      </c>
      <c r="D2427" s="6">
        <v>-0.251953125</v>
      </c>
      <c r="E2427" s="10">
        <v>58.534</v>
      </c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</row>
    <row r="2428">
      <c r="A2428" s="5" t="s">
        <v>2431</v>
      </c>
      <c r="B2428" s="6">
        <v>23179.642578125</v>
      </c>
      <c r="C2428" s="6">
        <v>3.95497727394104</v>
      </c>
      <c r="D2428" s="6">
        <v>-0.25</v>
      </c>
      <c r="E2428" s="10">
        <v>60.148</v>
      </c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</row>
    <row r="2429">
      <c r="A2429" s="5" t="s">
        <v>2432</v>
      </c>
      <c r="B2429" s="6">
        <v>23186.283203125</v>
      </c>
      <c r="C2429" s="6">
        <v>3.0397465229034424</v>
      </c>
      <c r="D2429" s="6">
        <v>-0.251953125</v>
      </c>
      <c r="E2429" s="10">
        <v>56.92</v>
      </c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</row>
    <row r="2430">
      <c r="A2430" s="5" t="s">
        <v>2433</v>
      </c>
      <c r="B2430" s="6">
        <v>23192.802734375</v>
      </c>
      <c r="C2430" s="6">
        <v>2.8565165996551514</v>
      </c>
      <c r="D2430" s="6">
        <v>-0.251953125</v>
      </c>
      <c r="E2430" s="10">
        <v>56.382</v>
      </c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</row>
    <row r="2431">
      <c r="A2431" s="5" t="s">
        <v>2434</v>
      </c>
      <c r="B2431" s="6">
        <v>23199.228515625</v>
      </c>
      <c r="C2431" s="6">
        <v>3.441869020462036</v>
      </c>
      <c r="D2431" s="6">
        <v>-0.251953125</v>
      </c>
      <c r="E2431" s="10">
        <v>57.996</v>
      </c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</row>
    <row r="2432">
      <c r="A2432" s="5" t="s">
        <v>2435</v>
      </c>
      <c r="B2432" s="6">
        <v>23205.96875</v>
      </c>
      <c r="C2432" s="6">
        <v>2.827341318130493</v>
      </c>
      <c r="D2432" s="6">
        <v>-0.251953125</v>
      </c>
      <c r="E2432" s="10">
        <v>56.382</v>
      </c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</row>
    <row r="2433">
      <c r="A2433" s="5" t="s">
        <v>2436</v>
      </c>
      <c r="B2433" s="6">
        <v>23209.169921875</v>
      </c>
      <c r="C2433" s="6">
        <v>0.006168292835354805</v>
      </c>
      <c r="D2433" s="6">
        <v>-0.255859375</v>
      </c>
      <c r="E2433" s="10">
        <v>57.996</v>
      </c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</row>
    <row r="2434">
      <c r="A2434" s="5" t="s">
        <v>2437</v>
      </c>
      <c r="B2434" s="6">
        <v>23212.20703125</v>
      </c>
      <c r="C2434" s="6">
        <v>3.205918788909912</v>
      </c>
      <c r="D2434" s="6">
        <v>-0.25390625</v>
      </c>
      <c r="E2434" s="10">
        <v>57.458</v>
      </c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</row>
    <row r="2435">
      <c r="A2435" s="5" t="s">
        <v>2438</v>
      </c>
      <c r="B2435" s="6">
        <v>23218.876953125</v>
      </c>
      <c r="C2435" s="6">
        <v>3.3462865352630615</v>
      </c>
      <c r="D2435" s="6">
        <v>-0.25390625</v>
      </c>
      <c r="E2435" s="10">
        <v>56.92</v>
      </c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</row>
    <row r="2436">
      <c r="A2436" s="5" t="s">
        <v>2439</v>
      </c>
      <c r="B2436" s="6">
        <v>23223.3359375</v>
      </c>
      <c r="C2436" s="6">
        <v>3.838667154312134</v>
      </c>
      <c r="D2436" s="6">
        <v>-0.25</v>
      </c>
      <c r="E2436" s="10">
        <v>56.92</v>
      </c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</row>
    <row r="2437">
      <c r="A2437" s="5" t="s">
        <v>2440</v>
      </c>
      <c r="B2437" s="6">
        <v>23229.69140625</v>
      </c>
      <c r="C2437" s="6">
        <v>2.794912338256836</v>
      </c>
      <c r="D2437" s="6">
        <v>-0.25390625</v>
      </c>
      <c r="E2437" s="10">
        <v>56.92</v>
      </c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</row>
    <row r="2438">
      <c r="A2438" s="5" t="s">
        <v>2441</v>
      </c>
      <c r="B2438" s="6">
        <v>23235.529296875</v>
      </c>
      <c r="C2438" s="6">
        <v>0.006960213650017977</v>
      </c>
      <c r="D2438" s="6">
        <v>-0.255859375</v>
      </c>
      <c r="E2438" s="10">
        <v>56.92</v>
      </c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</row>
    <row r="2439">
      <c r="A2439" s="5" t="s">
        <v>2442</v>
      </c>
      <c r="B2439" s="6">
        <v>23238.498046875</v>
      </c>
      <c r="C2439" s="6">
        <v>3.2136032581329346</v>
      </c>
      <c r="D2439" s="6">
        <v>-0.251953125</v>
      </c>
      <c r="E2439" s="10">
        <v>56.92</v>
      </c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</row>
    <row r="2440">
      <c r="A2440" s="5" t="s">
        <v>2443</v>
      </c>
      <c r="B2440" s="6">
        <v>23244.96484375</v>
      </c>
      <c r="C2440" s="6">
        <v>3.2766220569610596</v>
      </c>
      <c r="D2440" s="6">
        <v>-0.251953125</v>
      </c>
      <c r="E2440" s="10">
        <v>53.692</v>
      </c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</row>
    <row r="2441">
      <c r="A2441" s="5" t="s">
        <v>2444</v>
      </c>
      <c r="B2441" s="6">
        <v>23251.615234375</v>
      </c>
      <c r="C2441" s="6">
        <v>2.9459476470947266</v>
      </c>
      <c r="D2441" s="6">
        <v>-0.251953125</v>
      </c>
      <c r="E2441" s="10">
        <v>53.154</v>
      </c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</row>
    <row r="2442">
      <c r="A2442" s="5" t="s">
        <v>2445</v>
      </c>
      <c r="B2442" s="6">
        <v>23255.091796875</v>
      </c>
      <c r="C2442" s="6">
        <v>3.4718825817108154</v>
      </c>
      <c r="D2442" s="6">
        <v>-0.251953125</v>
      </c>
      <c r="E2442" s="10">
        <v>52.078</v>
      </c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</row>
    <row r="2443">
      <c r="A2443" s="5" t="s">
        <v>2446</v>
      </c>
      <c r="B2443" s="6">
        <v>23261.564453125</v>
      </c>
      <c r="C2443" s="6">
        <v>2.623333692550659</v>
      </c>
      <c r="D2443" s="6">
        <v>-0.25390625</v>
      </c>
      <c r="E2443" s="10">
        <v>55.306</v>
      </c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</row>
    <row r="2444">
      <c r="A2444" s="5" t="s">
        <v>2447</v>
      </c>
      <c r="B2444" s="6">
        <v>23267.93359375</v>
      </c>
      <c r="C2444" s="6">
        <v>0.010886983945965767</v>
      </c>
      <c r="D2444" s="6">
        <v>-0.25390625</v>
      </c>
      <c r="E2444" s="10">
        <v>52.616</v>
      </c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</row>
    <row r="2445">
      <c r="A2445" s="5" t="s">
        <v>2448</v>
      </c>
      <c r="B2445" s="6">
        <v>23271.51171875</v>
      </c>
      <c r="C2445" s="6">
        <v>3.220057487487793</v>
      </c>
      <c r="D2445" s="6">
        <v>-0.251953125</v>
      </c>
      <c r="E2445" s="10">
        <v>53.692</v>
      </c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</row>
    <row r="2446">
      <c r="A2446" s="5" t="s">
        <v>2449</v>
      </c>
      <c r="B2446" s="6">
        <v>23278.177734375</v>
      </c>
      <c r="C2446" s="6">
        <v>4.012580394744873</v>
      </c>
      <c r="D2446" s="6">
        <v>-0.251953125</v>
      </c>
      <c r="E2446" s="10">
        <v>53.154</v>
      </c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</row>
    <row r="2447">
      <c r="A2447" s="5" t="s">
        <v>2450</v>
      </c>
      <c r="B2447" s="6">
        <v>23281.12109375</v>
      </c>
      <c r="C2447" s="6">
        <v>3.1393930912017822</v>
      </c>
      <c r="D2447" s="6">
        <v>-0.251953125</v>
      </c>
      <c r="E2447" s="10">
        <v>51.54</v>
      </c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</row>
    <row r="2448">
      <c r="A2448" s="5" t="s">
        <v>2451</v>
      </c>
      <c r="B2448" s="6">
        <v>23287.765625</v>
      </c>
      <c r="C2448" s="6">
        <v>3.070591449737549</v>
      </c>
      <c r="D2448" s="6">
        <v>-0.25390625</v>
      </c>
      <c r="E2448" s="10">
        <v>54.23</v>
      </c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</row>
    <row r="2449">
      <c r="A2449" s="5" t="s">
        <v>2452</v>
      </c>
      <c r="B2449" s="6">
        <v>23294.046875</v>
      </c>
      <c r="C2449" s="6">
        <v>3.1052913665771484</v>
      </c>
      <c r="D2449" s="6">
        <v>-0.25390625</v>
      </c>
      <c r="E2449" s="10">
        <v>54.768</v>
      </c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</row>
    <row r="2450">
      <c r="A2450" s="5" t="s">
        <v>2453</v>
      </c>
      <c r="B2450" s="6">
        <v>23306.912109375</v>
      </c>
      <c r="C2450" s="6">
        <v>3.1205062866210938</v>
      </c>
      <c r="D2450" s="6">
        <v>-0.251953125</v>
      </c>
      <c r="E2450" s="10">
        <v>56.382</v>
      </c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</row>
    <row r="2451">
      <c r="A2451" s="5" t="s">
        <v>2454</v>
      </c>
      <c r="B2451" s="6">
        <v>23313.388671875</v>
      </c>
      <c r="C2451" s="6">
        <v>2.810397148132324</v>
      </c>
      <c r="D2451" s="6">
        <v>-0.25390625</v>
      </c>
      <c r="E2451" s="10">
        <v>56.92</v>
      </c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</row>
    <row r="2452">
      <c r="A2452" s="5" t="s">
        <v>2455</v>
      </c>
      <c r="B2452" s="6">
        <v>23319.609375</v>
      </c>
      <c r="C2452" s="6">
        <v>2.903505325317383</v>
      </c>
      <c r="D2452" s="6">
        <v>-0.25390625</v>
      </c>
      <c r="E2452" s="10">
        <v>54.768</v>
      </c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</row>
    <row r="2453">
      <c r="A2453" s="5" t="s">
        <v>2456</v>
      </c>
      <c r="B2453" s="6">
        <v>23332.8046875</v>
      </c>
      <c r="C2453" s="6">
        <v>3.0960545539855957</v>
      </c>
      <c r="D2453" s="6">
        <v>-0.251953125</v>
      </c>
      <c r="E2453" s="10">
        <v>53.692</v>
      </c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</row>
    <row r="2454">
      <c r="A2454" s="5" t="s">
        <v>2457</v>
      </c>
      <c r="B2454" s="6">
        <v>23339.390625</v>
      </c>
      <c r="C2454" s="6">
        <v>3.08530330657959</v>
      </c>
      <c r="D2454" s="6">
        <v>-0.251953125</v>
      </c>
      <c r="E2454" s="10">
        <v>52.616</v>
      </c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</row>
    <row r="2455">
      <c r="A2455" s="5" t="s">
        <v>2458</v>
      </c>
      <c r="B2455" s="6">
        <v>23352.564453125</v>
      </c>
      <c r="C2455" s="6">
        <v>3.601909637451172</v>
      </c>
      <c r="D2455" s="6">
        <v>-0.251953125</v>
      </c>
      <c r="E2455" s="10">
        <v>52.616</v>
      </c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</row>
    <row r="2456">
      <c r="A2456" s="5" t="s">
        <v>2459</v>
      </c>
      <c r="B2456" s="6">
        <v>23359.3125</v>
      </c>
      <c r="C2456" s="6">
        <v>2.819706678390503</v>
      </c>
      <c r="D2456" s="6">
        <v>-0.251953125</v>
      </c>
      <c r="E2456" s="10">
        <v>51.54</v>
      </c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</row>
    <row r="2457">
      <c r="A2457" s="5" t="s">
        <v>2460</v>
      </c>
      <c r="B2457" s="6">
        <v>23362.01171875</v>
      </c>
      <c r="C2457" s="6">
        <v>0.015982521697878838</v>
      </c>
      <c r="D2457" s="6">
        <v>-0.255859375</v>
      </c>
      <c r="E2457" s="10">
        <v>55.306</v>
      </c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</row>
    <row r="2458">
      <c r="A2458" s="5" t="s">
        <v>2461</v>
      </c>
      <c r="B2458" s="6">
        <v>23365.271484375</v>
      </c>
      <c r="C2458" s="6">
        <v>2.647529363632202</v>
      </c>
      <c r="D2458" s="6">
        <v>-0.251953125</v>
      </c>
      <c r="E2458" s="10">
        <v>56.92</v>
      </c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</row>
    <row r="2459">
      <c r="A2459" s="5" t="s">
        <v>2462</v>
      </c>
      <c r="B2459" s="6">
        <v>23371.73046875</v>
      </c>
      <c r="C2459" s="6">
        <v>3.5798587799072266</v>
      </c>
      <c r="D2459" s="6">
        <v>-0.251953125</v>
      </c>
      <c r="E2459" s="10">
        <v>57.458</v>
      </c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</row>
    <row r="2460">
      <c r="A2460" s="5" t="s">
        <v>2463</v>
      </c>
      <c r="B2460" s="6">
        <v>23378.044921875</v>
      </c>
      <c r="C2460" s="6">
        <v>3.8105595111846924</v>
      </c>
      <c r="D2460" s="6">
        <v>-0.251953125</v>
      </c>
      <c r="E2460" s="10">
        <v>58.534</v>
      </c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</row>
    <row r="2461">
      <c r="A2461" s="5" t="s">
        <v>2464</v>
      </c>
      <c r="B2461" s="6">
        <v>23384.365234375</v>
      </c>
      <c r="C2461" s="6">
        <v>3.0967230796813965</v>
      </c>
      <c r="D2461" s="6">
        <v>-0.251953125</v>
      </c>
      <c r="E2461" s="10">
        <v>56.92</v>
      </c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</row>
    <row r="2462">
      <c r="A2462" s="5" t="s">
        <v>2465</v>
      </c>
      <c r="B2462" s="6">
        <v>23391.046875</v>
      </c>
      <c r="C2462" s="6">
        <v>3.181635856628418</v>
      </c>
      <c r="D2462" s="6">
        <v>-0.251953125</v>
      </c>
      <c r="E2462" s="10">
        <v>53.692</v>
      </c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</row>
    <row r="2463">
      <c r="A2463" s="5" t="s">
        <v>2466</v>
      </c>
      <c r="B2463" s="6">
        <v>23397.669921875</v>
      </c>
      <c r="C2463" s="6">
        <v>3.1685359477996826</v>
      </c>
      <c r="D2463" s="6">
        <v>-0.251953125</v>
      </c>
      <c r="E2463" s="10">
        <v>52.078</v>
      </c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</row>
    <row r="2464">
      <c r="A2464" s="5" t="s">
        <v>2467</v>
      </c>
      <c r="B2464" s="6">
        <v>23404.06640625</v>
      </c>
      <c r="C2464" s="6">
        <v>2.6730432510375977</v>
      </c>
      <c r="D2464" s="6">
        <v>-0.251953125</v>
      </c>
      <c r="E2464" s="10">
        <v>52.078</v>
      </c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</row>
    <row r="2465">
      <c r="A2465" s="5" t="s">
        <v>2468</v>
      </c>
      <c r="B2465" s="6">
        <v>23410.595703125</v>
      </c>
      <c r="C2465" s="6">
        <v>2.987964630126953</v>
      </c>
      <c r="D2465" s="6">
        <v>-0.251953125</v>
      </c>
      <c r="E2465" s="10">
        <v>52.616</v>
      </c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</row>
    <row r="2466">
      <c r="A2466" s="5" t="s">
        <v>2469</v>
      </c>
      <c r="B2466" s="6">
        <v>23417.271484375</v>
      </c>
      <c r="C2466" s="6">
        <v>3.848900318145752</v>
      </c>
      <c r="D2466" s="6">
        <v>-0.25</v>
      </c>
      <c r="E2466" s="10">
        <v>54.23</v>
      </c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</row>
    <row r="2467">
      <c r="A2467" s="5" t="s">
        <v>2470</v>
      </c>
      <c r="B2467" s="6">
        <v>23423.916015625</v>
      </c>
      <c r="C2467" s="6">
        <v>3.6159112453460693</v>
      </c>
      <c r="D2467" s="6">
        <v>-0.251953125</v>
      </c>
      <c r="E2467" s="10">
        <v>53.692</v>
      </c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</row>
    <row r="2468">
      <c r="A2468" s="5" t="s">
        <v>2471</v>
      </c>
      <c r="B2468" s="6">
        <v>23437.16796875</v>
      </c>
      <c r="C2468" s="6">
        <v>2.62003493309021</v>
      </c>
      <c r="D2468" s="6">
        <v>-0.251953125</v>
      </c>
      <c r="E2468" s="10">
        <v>54.768</v>
      </c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</row>
    <row r="2469">
      <c r="A2469" s="5" t="s">
        <v>2472</v>
      </c>
      <c r="B2469" s="6">
        <v>23443.45703125</v>
      </c>
      <c r="C2469" s="6">
        <v>2.6971209049224854</v>
      </c>
      <c r="D2469" s="6">
        <v>-0.25390625</v>
      </c>
      <c r="E2469" s="10">
        <v>57.458</v>
      </c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</row>
    <row r="2470">
      <c r="A2470" s="5" t="s">
        <v>2473</v>
      </c>
      <c r="B2470" s="6">
        <v>23449.955078125</v>
      </c>
      <c r="C2470" s="6">
        <v>3.105039358139038</v>
      </c>
      <c r="D2470" s="6">
        <v>-0.251953125</v>
      </c>
      <c r="E2470" s="10">
        <v>57.996</v>
      </c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</row>
    <row r="2471">
      <c r="A2471" s="5" t="s">
        <v>2474</v>
      </c>
      <c r="B2471" s="6">
        <v>23456.66015625</v>
      </c>
      <c r="C2471" s="6">
        <v>3.1843483448028564</v>
      </c>
      <c r="D2471" s="6">
        <v>-0.251953125</v>
      </c>
      <c r="E2471" s="10">
        <v>57.996</v>
      </c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</row>
    <row r="2472">
      <c r="A2472" s="5" t="s">
        <v>2475</v>
      </c>
      <c r="B2472" s="6">
        <v>23463.087890625</v>
      </c>
      <c r="C2472" s="6">
        <v>3.9148874282836914</v>
      </c>
      <c r="D2472" s="6">
        <v>-0.251953125</v>
      </c>
      <c r="E2472" s="10">
        <v>57.458</v>
      </c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</row>
    <row r="2473">
      <c r="A2473" s="5" t="s">
        <v>2476</v>
      </c>
      <c r="B2473" s="6">
        <v>23469.494140625</v>
      </c>
      <c r="C2473" s="6">
        <v>2.6440317630767822</v>
      </c>
      <c r="D2473" s="6">
        <v>-0.251953125</v>
      </c>
      <c r="E2473" s="10">
        <v>57.458</v>
      </c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</row>
    <row r="2474">
      <c r="A2474" s="5" t="s">
        <v>2477</v>
      </c>
      <c r="B2474" s="6">
        <v>23475.76953125</v>
      </c>
      <c r="C2474" s="6">
        <v>3.4555022716522217</v>
      </c>
      <c r="D2474" s="6">
        <v>-0.25</v>
      </c>
      <c r="E2474" s="10">
        <v>57.996</v>
      </c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</row>
    <row r="2475">
      <c r="A2475" s="5" t="s">
        <v>2478</v>
      </c>
      <c r="B2475" s="6">
        <v>23482.482421875</v>
      </c>
      <c r="C2475" s="6">
        <v>3.332097053527832</v>
      </c>
      <c r="D2475" s="6">
        <v>-0.251953125</v>
      </c>
      <c r="E2475" s="10">
        <v>57.996</v>
      </c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</row>
    <row r="2476">
      <c r="A2476" s="5" t="s">
        <v>2479</v>
      </c>
      <c r="B2476" s="6">
        <v>23489.203125</v>
      </c>
      <c r="C2476" s="6">
        <v>2.7152786254882812</v>
      </c>
      <c r="D2476" s="6">
        <v>-0.25390625</v>
      </c>
      <c r="E2476" s="10">
        <v>55.844</v>
      </c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</row>
    <row r="2477">
      <c r="A2477" s="5" t="s">
        <v>2480</v>
      </c>
      <c r="B2477" s="6">
        <v>23495.810546875</v>
      </c>
      <c r="C2477" s="6">
        <v>2.6399779319763184</v>
      </c>
      <c r="D2477" s="6">
        <v>-0.251953125</v>
      </c>
      <c r="E2477" s="10">
        <v>56.382</v>
      </c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</row>
    <row r="2478">
      <c r="A2478" s="5" t="s">
        <v>2481</v>
      </c>
      <c r="B2478" s="6">
        <v>23501.818359375</v>
      </c>
      <c r="C2478" s="6">
        <v>0.011872917413711548</v>
      </c>
      <c r="D2478" s="6">
        <v>-0.25390625</v>
      </c>
      <c r="E2478" s="10">
        <v>53.692</v>
      </c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</row>
    <row r="2479">
      <c r="A2479" s="5" t="s">
        <v>2482</v>
      </c>
      <c r="B2479" s="6">
        <v>23502.73828125</v>
      </c>
      <c r="C2479" s="6">
        <v>4.123608589172363</v>
      </c>
      <c r="D2479" s="6">
        <v>-0.25</v>
      </c>
      <c r="E2479" s="10">
        <v>55.844</v>
      </c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</row>
    <row r="2480">
      <c r="A2480" s="5" t="s">
        <v>2483</v>
      </c>
      <c r="B2480" s="6">
        <v>23508.97265625</v>
      </c>
      <c r="C2480" s="6">
        <v>3.3931736946105957</v>
      </c>
      <c r="D2480" s="6">
        <v>-0.251953125</v>
      </c>
      <c r="E2480" s="10">
        <v>55.844</v>
      </c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</row>
    <row r="2481">
      <c r="A2481" s="5" t="s">
        <v>2484</v>
      </c>
      <c r="B2481" s="6">
        <v>23515.5078125</v>
      </c>
      <c r="C2481" s="6">
        <v>3.0825579166412354</v>
      </c>
      <c r="D2481" s="6">
        <v>-0.251953125</v>
      </c>
      <c r="E2481" s="10">
        <v>54.23</v>
      </c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</row>
    <row r="2482">
      <c r="A2482" s="5" t="s">
        <v>2485</v>
      </c>
      <c r="B2482" s="6">
        <v>23528.654296875</v>
      </c>
      <c r="C2482" s="6">
        <v>3.4368271827697754</v>
      </c>
      <c r="D2482" s="6">
        <v>-0.251953125</v>
      </c>
      <c r="E2482" s="10">
        <v>57.996</v>
      </c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</row>
    <row r="2483">
      <c r="A2483" s="5" t="s">
        <v>2486</v>
      </c>
      <c r="B2483" s="6">
        <v>23541.40625</v>
      </c>
      <c r="C2483" s="6">
        <v>3.2405641078948975</v>
      </c>
      <c r="D2483" s="6">
        <v>-0.251953125</v>
      </c>
      <c r="E2483" s="10">
        <v>55.844</v>
      </c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</row>
    <row r="2484">
      <c r="A2484" s="5" t="s">
        <v>2487</v>
      </c>
      <c r="B2484" s="6">
        <v>23561.34765625</v>
      </c>
      <c r="C2484" s="6">
        <v>3.4455013275146484</v>
      </c>
      <c r="D2484" s="6">
        <v>-0.251953125</v>
      </c>
      <c r="E2484" s="10">
        <v>55.844</v>
      </c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</row>
    <row r="2485">
      <c r="A2485" s="5" t="s">
        <v>2488</v>
      </c>
      <c r="B2485" s="6">
        <v>23568.22265625</v>
      </c>
      <c r="C2485" s="6">
        <v>2.99394154548645</v>
      </c>
      <c r="D2485" s="6">
        <v>-0.251953125</v>
      </c>
      <c r="E2485" s="10">
        <v>56.92</v>
      </c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</row>
    <row r="2486">
      <c r="A2486" s="5" t="s">
        <v>2489</v>
      </c>
      <c r="B2486" s="6">
        <v>23572.263671875</v>
      </c>
      <c r="C2486" s="6">
        <v>0.0036773094907402992</v>
      </c>
      <c r="D2486" s="6">
        <v>-0.255859375</v>
      </c>
      <c r="E2486" s="10">
        <v>54.768</v>
      </c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</row>
    <row r="2487">
      <c r="A2487" s="5" t="s">
        <v>2490</v>
      </c>
      <c r="B2487" s="6">
        <v>23575.427734375</v>
      </c>
      <c r="C2487" s="6">
        <v>2.644144296646118</v>
      </c>
      <c r="D2487" s="6">
        <v>-0.251953125</v>
      </c>
      <c r="E2487" s="10">
        <v>55.844</v>
      </c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</row>
    <row r="2488">
      <c r="A2488" s="5" t="s">
        <v>2491</v>
      </c>
      <c r="B2488" s="6">
        <v>23581.52734375</v>
      </c>
      <c r="C2488" s="6">
        <v>2.9353880882263184</v>
      </c>
      <c r="D2488" s="6">
        <v>-0.251953125</v>
      </c>
      <c r="E2488" s="10">
        <v>56.92</v>
      </c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</row>
    <row r="2489">
      <c r="A2489" s="5" t="s">
        <v>2492</v>
      </c>
      <c r="B2489" s="6">
        <v>23587.677734375</v>
      </c>
      <c r="C2489" s="6">
        <v>2.8507208824157715</v>
      </c>
      <c r="D2489" s="6">
        <v>-0.251953125</v>
      </c>
      <c r="E2489" s="10">
        <v>57.996</v>
      </c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</row>
    <row r="2490">
      <c r="A2490" s="5" t="s">
        <v>2493</v>
      </c>
      <c r="B2490" s="6">
        <v>23594.203125</v>
      </c>
      <c r="C2490" s="6">
        <v>3.302663803100586</v>
      </c>
      <c r="D2490" s="6">
        <v>-0.251953125</v>
      </c>
      <c r="E2490" s="10">
        <v>58.534</v>
      </c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</row>
    <row r="2491">
      <c r="A2491" s="5" t="s">
        <v>2494</v>
      </c>
      <c r="B2491" s="6">
        <v>23607.49609375</v>
      </c>
      <c r="C2491" s="6">
        <v>3.1078808307647705</v>
      </c>
      <c r="D2491" s="6">
        <v>-0.251953125</v>
      </c>
      <c r="E2491" s="10">
        <v>57.458</v>
      </c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</row>
    <row r="2492">
      <c r="A2492" s="5" t="s">
        <v>2495</v>
      </c>
      <c r="B2492" s="6">
        <v>23613.923828125</v>
      </c>
      <c r="C2492" s="6">
        <v>3.0885837078094482</v>
      </c>
      <c r="D2492" s="6">
        <v>-0.251953125</v>
      </c>
      <c r="E2492" s="10">
        <v>55.844</v>
      </c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</row>
    <row r="2493">
      <c r="A2493" s="5" t="s">
        <v>2496</v>
      </c>
      <c r="B2493" s="6">
        <v>23620.369140625</v>
      </c>
      <c r="C2493" s="6">
        <v>4.088253498077393</v>
      </c>
      <c r="D2493" s="6">
        <v>-0.25</v>
      </c>
      <c r="E2493" s="10">
        <v>53.692</v>
      </c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</row>
    <row r="2494">
      <c r="A2494" s="5" t="s">
        <v>2497</v>
      </c>
      <c r="B2494" s="6">
        <v>23627.078125</v>
      </c>
      <c r="C2494" s="6">
        <v>2.9453208446502686</v>
      </c>
      <c r="D2494" s="6">
        <v>-0.251953125</v>
      </c>
      <c r="E2494" s="10">
        <v>53.154</v>
      </c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</row>
    <row r="2495">
      <c r="A2495" s="5" t="s">
        <v>2498</v>
      </c>
      <c r="B2495" s="6">
        <v>23633.83203125</v>
      </c>
      <c r="C2495" s="6">
        <v>2.6626245975494385</v>
      </c>
      <c r="D2495" s="6">
        <v>-0.251953125</v>
      </c>
      <c r="E2495" s="10">
        <v>51.54</v>
      </c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</row>
    <row r="2496">
      <c r="A2496" s="5" t="s">
        <v>2499</v>
      </c>
      <c r="B2496" s="6">
        <v>23640.564453125</v>
      </c>
      <c r="C2496" s="6">
        <v>3.912095308303833</v>
      </c>
      <c r="D2496" s="6">
        <v>-0.251953125</v>
      </c>
      <c r="E2496" s="10">
        <v>51.54</v>
      </c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</row>
    <row r="2497">
      <c r="A2497" s="5" t="s">
        <v>2500</v>
      </c>
      <c r="B2497" s="6">
        <v>23646.22265625</v>
      </c>
      <c r="C2497" s="6">
        <v>0.01035353634506464</v>
      </c>
      <c r="D2497" s="6">
        <v>-0.25390625</v>
      </c>
      <c r="E2497" s="10">
        <v>56.382</v>
      </c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</row>
    <row r="2498">
      <c r="A2498" s="5" t="s">
        <v>2501</v>
      </c>
      <c r="B2498" s="6">
        <v>23647.953125</v>
      </c>
      <c r="C2498" s="6">
        <v>3.289262056350708</v>
      </c>
      <c r="D2498" s="6">
        <v>-0.251953125</v>
      </c>
      <c r="E2498" s="10">
        <v>56.92</v>
      </c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</row>
    <row r="2499">
      <c r="A2499" s="5" t="s">
        <v>2502</v>
      </c>
      <c r="B2499" s="6">
        <v>23654.380859375</v>
      </c>
      <c r="C2499" s="6">
        <v>3.1602249145507812</v>
      </c>
      <c r="D2499" s="6">
        <v>-0.251953125</v>
      </c>
      <c r="E2499" s="10">
        <v>55.844</v>
      </c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</row>
    <row r="2500">
      <c r="A2500" s="5" t="s">
        <v>2503</v>
      </c>
      <c r="B2500" s="6">
        <v>23660.8125</v>
      </c>
      <c r="C2500" s="6">
        <v>3.657731771469116</v>
      </c>
      <c r="D2500" s="6">
        <v>-0.251953125</v>
      </c>
      <c r="E2500" s="10">
        <v>55.844</v>
      </c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</row>
    <row r="2501">
      <c r="A2501" s="5" t="s">
        <v>2504</v>
      </c>
      <c r="B2501" s="6">
        <v>23667.51953125</v>
      </c>
      <c r="C2501" s="6">
        <v>2.998030185699463</v>
      </c>
      <c r="D2501" s="6">
        <v>-0.251953125</v>
      </c>
      <c r="E2501" s="10">
        <v>56.382</v>
      </c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</row>
    <row r="2502">
      <c r="A2502" s="5" t="s">
        <v>2505</v>
      </c>
      <c r="B2502" s="6">
        <v>23693.685546875</v>
      </c>
      <c r="C2502" s="6">
        <v>3.831704616546631</v>
      </c>
      <c r="D2502" s="6">
        <v>-0.251953125</v>
      </c>
      <c r="E2502" s="10">
        <v>53.692</v>
      </c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</row>
    <row r="2503">
      <c r="A2503" s="5" t="s">
        <v>2506</v>
      </c>
      <c r="B2503" s="6">
        <v>23700.248046875</v>
      </c>
      <c r="C2503" s="6">
        <v>3.4907262325286865</v>
      </c>
      <c r="D2503" s="6">
        <v>-0.251953125</v>
      </c>
      <c r="E2503" s="10">
        <v>53.692</v>
      </c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</row>
    <row r="2504">
      <c r="A2504" s="5" t="s">
        <v>2507</v>
      </c>
      <c r="B2504" s="6">
        <v>23706.95703125</v>
      </c>
      <c r="C2504" s="6">
        <v>3.718712091445923</v>
      </c>
      <c r="D2504" s="6">
        <v>-0.251953125</v>
      </c>
      <c r="E2504" s="10">
        <v>53.692</v>
      </c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</row>
    <row r="2505">
      <c r="A2505" s="5" t="s">
        <v>2508</v>
      </c>
      <c r="B2505" s="6">
        <v>23713.671875</v>
      </c>
      <c r="C2505" s="6">
        <v>3.3693642616271973</v>
      </c>
      <c r="D2505" s="6">
        <v>-0.251953125</v>
      </c>
      <c r="E2505" s="10">
        <v>54.768</v>
      </c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</row>
    <row r="2506">
      <c r="A2506" s="5" t="s">
        <v>2509</v>
      </c>
      <c r="B2506" s="6">
        <v>23720.0</v>
      </c>
      <c r="C2506" s="6">
        <v>3.153642177581787</v>
      </c>
      <c r="D2506" s="6">
        <v>-0.251953125</v>
      </c>
      <c r="E2506" s="10">
        <v>56.382</v>
      </c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</row>
    <row r="2507">
      <c r="A2507" s="5" t="s">
        <v>2510</v>
      </c>
      <c r="B2507" s="6">
        <v>23726.365234375</v>
      </c>
      <c r="C2507" s="6">
        <v>3.7026596069335938</v>
      </c>
      <c r="D2507" s="6">
        <v>-0.251953125</v>
      </c>
      <c r="E2507" s="10">
        <v>55.306</v>
      </c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</row>
    <row r="2508">
      <c r="A2508" s="5" t="s">
        <v>2511</v>
      </c>
      <c r="B2508" s="6">
        <v>23732.751953125</v>
      </c>
      <c r="C2508" s="6">
        <v>3.1028501987457275</v>
      </c>
      <c r="D2508" s="6">
        <v>-0.251953125</v>
      </c>
      <c r="E2508" s="10">
        <v>54.23</v>
      </c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</row>
    <row r="2509">
      <c r="A2509" s="5" t="s">
        <v>2512</v>
      </c>
      <c r="B2509" s="6">
        <v>23739.611328125</v>
      </c>
      <c r="C2509" s="6">
        <v>2.623594284057617</v>
      </c>
      <c r="D2509" s="6">
        <v>-0.251953125</v>
      </c>
      <c r="E2509" s="10">
        <v>57.458</v>
      </c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</row>
    <row r="2510">
      <c r="A2510" s="5" t="s">
        <v>2513</v>
      </c>
      <c r="B2510" s="6">
        <v>23745.9453125</v>
      </c>
      <c r="C2510" s="6">
        <v>3.8242709636688232</v>
      </c>
      <c r="D2510" s="6">
        <v>-0.251953125</v>
      </c>
      <c r="E2510" s="10">
        <v>55.844</v>
      </c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</row>
    <row r="2511">
      <c r="A2511" s="5" t="s">
        <v>2514</v>
      </c>
      <c r="B2511" s="6">
        <v>23758.5703125</v>
      </c>
      <c r="C2511" s="6">
        <v>2.9468069076538086</v>
      </c>
      <c r="D2511" s="6">
        <v>-0.251953125</v>
      </c>
      <c r="E2511" s="10">
        <v>54.768</v>
      </c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</row>
    <row r="2512">
      <c r="A2512" s="5" t="s">
        <v>2515</v>
      </c>
      <c r="B2512" s="6">
        <v>23765.103515625</v>
      </c>
      <c r="C2512" s="6">
        <v>2.8315610885620117</v>
      </c>
      <c r="D2512" s="6">
        <v>-0.251953125</v>
      </c>
      <c r="E2512" s="10">
        <v>53.692</v>
      </c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</row>
    <row r="2513">
      <c r="A2513" s="5" t="s">
        <v>2516</v>
      </c>
      <c r="B2513" s="6">
        <v>23771.544921875</v>
      </c>
      <c r="C2513" s="6">
        <v>3.1526036262512207</v>
      </c>
      <c r="D2513" s="6">
        <v>-0.251953125</v>
      </c>
      <c r="E2513" s="10">
        <v>53.692</v>
      </c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</row>
    <row r="2514">
      <c r="A2514" s="5" t="s">
        <v>2517</v>
      </c>
      <c r="B2514" s="6">
        <v>23778.25390625</v>
      </c>
      <c r="C2514" s="6">
        <v>3.4319231510162354</v>
      </c>
      <c r="D2514" s="6">
        <v>-0.251953125</v>
      </c>
      <c r="E2514" s="10">
        <v>54.23</v>
      </c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</row>
    <row r="2515">
      <c r="A2515" s="5" t="s">
        <v>2518</v>
      </c>
      <c r="B2515" s="6">
        <v>23785.03515625</v>
      </c>
      <c r="C2515" s="6">
        <v>3.4235661029815674</v>
      </c>
      <c r="D2515" s="6">
        <v>-0.251953125</v>
      </c>
      <c r="E2515" s="10">
        <v>53.692</v>
      </c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</row>
    <row r="2516">
      <c r="A2516" s="5" t="s">
        <v>2519</v>
      </c>
      <c r="B2516" s="6">
        <v>23791.794921875</v>
      </c>
      <c r="C2516" s="6">
        <v>3.194265127182007</v>
      </c>
      <c r="D2516" s="6">
        <v>-0.251953125</v>
      </c>
      <c r="E2516" s="10">
        <v>53.154</v>
      </c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</row>
    <row r="2517">
      <c r="A2517" s="5" t="s">
        <v>2520</v>
      </c>
      <c r="B2517" s="6">
        <v>23791.95703125</v>
      </c>
      <c r="C2517" s="6">
        <v>0.001508005429059267</v>
      </c>
      <c r="D2517" s="6">
        <v>-0.255859375</v>
      </c>
      <c r="E2517" s="10">
        <v>52.616</v>
      </c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</row>
    <row r="2518">
      <c r="A2518" s="5" t="s">
        <v>2521</v>
      </c>
      <c r="B2518" s="6">
        <v>23797.966796875</v>
      </c>
      <c r="C2518" s="6">
        <v>3.8026089668273926</v>
      </c>
      <c r="D2518" s="6">
        <v>-0.251953125</v>
      </c>
      <c r="E2518" s="10">
        <v>52.616</v>
      </c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</row>
    <row r="2519">
      <c r="A2519" s="5" t="s">
        <v>2522</v>
      </c>
      <c r="B2519" s="6">
        <v>23804.1484375</v>
      </c>
      <c r="C2519" s="6">
        <v>2.7433314323425293</v>
      </c>
      <c r="D2519" s="6">
        <v>-0.25390625</v>
      </c>
      <c r="E2519" s="10">
        <v>54.23</v>
      </c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</row>
    <row r="2520">
      <c r="A2520" s="5" t="s">
        <v>2523</v>
      </c>
      <c r="B2520" s="6">
        <v>23817.109375</v>
      </c>
      <c r="C2520" s="6">
        <v>3.4371533393859863</v>
      </c>
      <c r="D2520" s="6">
        <v>-0.251953125</v>
      </c>
      <c r="E2520" s="10">
        <v>56.92</v>
      </c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</row>
    <row r="2521">
      <c r="A2521" s="5" t="s">
        <v>2524</v>
      </c>
      <c r="B2521" s="6">
        <v>23823.7578125</v>
      </c>
      <c r="C2521" s="6">
        <v>3.779465436935425</v>
      </c>
      <c r="D2521" s="6">
        <v>-0.251953125</v>
      </c>
      <c r="E2521" s="10">
        <v>56.92</v>
      </c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</row>
    <row r="2522">
      <c r="A2522" s="5" t="s">
        <v>2525</v>
      </c>
      <c r="B2522" s="6">
        <v>23830.310546875</v>
      </c>
      <c r="C2522" s="6">
        <v>3.086885929107666</v>
      </c>
      <c r="D2522" s="6">
        <v>-0.251953125</v>
      </c>
      <c r="E2522" s="10">
        <v>57.996</v>
      </c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</row>
    <row r="2523">
      <c r="A2523" s="5" t="s">
        <v>2526</v>
      </c>
      <c r="B2523" s="6">
        <v>23836.8203125</v>
      </c>
      <c r="C2523" s="6">
        <v>3.105252265930176</v>
      </c>
      <c r="D2523" s="6">
        <v>-0.251953125</v>
      </c>
      <c r="E2523" s="10">
        <v>57.996</v>
      </c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</row>
    <row r="2524">
      <c r="A2524" s="5" t="s">
        <v>2527</v>
      </c>
      <c r="B2524" s="6">
        <v>23843.5859375</v>
      </c>
      <c r="C2524" s="6">
        <v>3.0577523708343506</v>
      </c>
      <c r="D2524" s="6">
        <v>-0.251953125</v>
      </c>
      <c r="E2524" s="10">
        <v>53.692</v>
      </c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</row>
    <row r="2525">
      <c r="A2525" s="5" t="s">
        <v>2528</v>
      </c>
      <c r="B2525" s="6">
        <v>23854.814453125</v>
      </c>
      <c r="C2525" s="6">
        <v>3.193977117538452</v>
      </c>
      <c r="D2525" s="6">
        <v>-0.251953125</v>
      </c>
      <c r="E2525" s="10">
        <v>59.61</v>
      </c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</row>
    <row r="2526">
      <c r="A2526" s="5" t="s">
        <v>2529</v>
      </c>
      <c r="B2526" s="6">
        <v>23858.07421875</v>
      </c>
      <c r="C2526" s="6">
        <v>3.488661766052246</v>
      </c>
      <c r="D2526" s="6">
        <v>-0.251953125</v>
      </c>
      <c r="E2526" s="10">
        <v>58.534</v>
      </c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</row>
    <row r="2527">
      <c r="A2527" s="5" t="s">
        <v>2530</v>
      </c>
      <c r="B2527" s="6">
        <v>23864.515625</v>
      </c>
      <c r="C2527" s="6">
        <v>3.8097758293151855</v>
      </c>
      <c r="D2527" s="6">
        <v>-0.251953125</v>
      </c>
      <c r="E2527" s="10">
        <v>55.844</v>
      </c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</row>
    <row r="2528">
      <c r="A2528" s="5" t="s">
        <v>2531</v>
      </c>
      <c r="B2528" s="6">
        <v>23871.154296875</v>
      </c>
      <c r="C2528" s="6">
        <v>3.387937545776367</v>
      </c>
      <c r="D2528" s="6">
        <v>-0.251953125</v>
      </c>
      <c r="E2528" s="10">
        <v>52.616</v>
      </c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</row>
    <row r="2529">
      <c r="A2529" s="5" t="s">
        <v>2532</v>
      </c>
      <c r="B2529" s="6">
        <v>23877.701171875</v>
      </c>
      <c r="C2529" s="6">
        <v>3.0822856426239014</v>
      </c>
      <c r="D2529" s="6">
        <v>-0.251953125</v>
      </c>
      <c r="E2529" s="10">
        <v>53.692</v>
      </c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</row>
    <row r="2530">
      <c r="A2530" s="5" t="s">
        <v>2533</v>
      </c>
      <c r="B2530" s="6">
        <v>23884.123046875</v>
      </c>
      <c r="C2530" s="6">
        <v>2.975522756576538</v>
      </c>
      <c r="D2530" s="6">
        <v>-0.251953125</v>
      </c>
      <c r="E2530" s="10">
        <v>53.154</v>
      </c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</row>
    <row r="2531">
      <c r="A2531" s="5" t="s">
        <v>2534</v>
      </c>
      <c r="B2531" s="6">
        <v>23889.169921875</v>
      </c>
      <c r="C2531" s="6">
        <v>3.279191493988037</v>
      </c>
      <c r="D2531" s="6">
        <v>-0.251953125</v>
      </c>
      <c r="E2531" s="10">
        <v>55.844</v>
      </c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</row>
    <row r="2532">
      <c r="A2532" s="5" t="s">
        <v>2535</v>
      </c>
      <c r="B2532" s="6">
        <v>23895.908203125</v>
      </c>
      <c r="C2532" s="6">
        <v>3.8415465354919434</v>
      </c>
      <c r="D2532" s="6">
        <v>-0.25</v>
      </c>
      <c r="E2532" s="10">
        <v>53.154</v>
      </c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</row>
    <row r="2533">
      <c r="A2533" s="5" t="s">
        <v>2536</v>
      </c>
      <c r="B2533" s="6">
        <v>23902.23828125</v>
      </c>
      <c r="C2533" s="6">
        <v>2.4883265495300293</v>
      </c>
      <c r="D2533" s="6">
        <v>-0.25390625</v>
      </c>
      <c r="E2533" s="10">
        <v>57.996</v>
      </c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</row>
    <row r="2534">
      <c r="A2534" s="5" t="s">
        <v>2537</v>
      </c>
      <c r="B2534" s="6">
        <v>23908.8125</v>
      </c>
      <c r="C2534" s="6">
        <v>4.135093688964844</v>
      </c>
      <c r="D2534" s="6">
        <v>-0.251953125</v>
      </c>
      <c r="E2534" s="10">
        <v>57.996</v>
      </c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</row>
    <row r="2535">
      <c r="A2535" s="5" t="s">
        <v>2538</v>
      </c>
      <c r="B2535" s="6">
        <v>23915.578125</v>
      </c>
      <c r="C2535" s="6">
        <v>3.888491630554199</v>
      </c>
      <c r="D2535" s="6">
        <v>-0.251953125</v>
      </c>
      <c r="E2535" s="10">
        <v>56.92</v>
      </c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</row>
    <row r="2536">
      <c r="A2536" s="5" t="s">
        <v>2539</v>
      </c>
      <c r="B2536" s="6">
        <v>23922.337890625</v>
      </c>
      <c r="C2536" s="6">
        <v>3.3160314559936523</v>
      </c>
      <c r="D2536" s="6">
        <v>-0.251953125</v>
      </c>
      <c r="E2536" s="10">
        <v>55.844</v>
      </c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</row>
    <row r="2537">
      <c r="A2537" s="5" t="s">
        <v>2540</v>
      </c>
      <c r="B2537" s="6">
        <v>23929.076171875</v>
      </c>
      <c r="C2537" s="6">
        <v>4.007938861846924</v>
      </c>
      <c r="D2537" s="6">
        <v>-0.251953125</v>
      </c>
      <c r="E2537" s="10">
        <v>56.92</v>
      </c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</row>
    <row r="2538">
      <c r="A2538" s="5" t="s">
        <v>2541</v>
      </c>
      <c r="B2538" s="6">
        <v>23935.802734375</v>
      </c>
      <c r="C2538" s="6">
        <v>2.740507125854492</v>
      </c>
      <c r="D2538" s="6">
        <v>-0.251953125</v>
      </c>
      <c r="E2538" s="10">
        <v>59.072</v>
      </c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</row>
    <row r="2539">
      <c r="A2539" s="5" t="s">
        <v>2542</v>
      </c>
      <c r="B2539" s="6">
        <v>23949.044921875</v>
      </c>
      <c r="C2539" s="6">
        <v>3.1830267906188965</v>
      </c>
      <c r="D2539" s="6">
        <v>-0.251953125</v>
      </c>
      <c r="E2539" s="10">
        <v>55.844</v>
      </c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</row>
    <row r="2540">
      <c r="A2540" s="5" t="s">
        <v>2543</v>
      </c>
      <c r="B2540" s="6">
        <v>23955.658203125</v>
      </c>
      <c r="C2540" s="6">
        <v>3.1708929538726807</v>
      </c>
      <c r="D2540" s="6">
        <v>-0.251953125</v>
      </c>
      <c r="E2540" s="10">
        <v>53.692</v>
      </c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</row>
    <row r="2541">
      <c r="A2541" s="5" t="s">
        <v>2544</v>
      </c>
      <c r="B2541" s="6">
        <v>23961.888671875</v>
      </c>
      <c r="C2541" s="6">
        <v>2.908128499984741</v>
      </c>
      <c r="D2541" s="6">
        <v>-0.25390625</v>
      </c>
      <c r="E2541" s="10">
        <v>52.078</v>
      </c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</row>
    <row r="2542">
      <c r="A2542" s="5" t="s">
        <v>2545</v>
      </c>
      <c r="B2542" s="6">
        <v>23968.41796875</v>
      </c>
      <c r="C2542" s="6">
        <v>2.9605767726898193</v>
      </c>
      <c r="D2542" s="6">
        <v>-0.251953125</v>
      </c>
      <c r="E2542" s="10">
        <v>53.692</v>
      </c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</row>
    <row r="2543">
      <c r="A2543" s="5" t="s">
        <v>2546</v>
      </c>
      <c r="B2543" s="6">
        <v>23973.181640625</v>
      </c>
      <c r="C2543" s="6">
        <v>0.008016557432711124</v>
      </c>
      <c r="D2543" s="6">
        <v>-0.25390625</v>
      </c>
      <c r="E2543" s="10">
        <v>53.692</v>
      </c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</row>
    <row r="2544">
      <c r="A2544" s="5" t="s">
        <v>2547</v>
      </c>
      <c r="B2544" s="6">
        <v>23978.076171875</v>
      </c>
      <c r="C2544" s="6">
        <v>3.685908317565918</v>
      </c>
      <c r="D2544" s="6">
        <v>-0.251953125</v>
      </c>
      <c r="E2544" s="10">
        <v>55.306</v>
      </c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</row>
    <row r="2545">
      <c r="A2545" s="5" t="s">
        <v>2548</v>
      </c>
      <c r="B2545" s="6">
        <v>23991.412109375</v>
      </c>
      <c r="C2545" s="6">
        <v>3.1032631397247314</v>
      </c>
      <c r="D2545" s="6">
        <v>-0.251953125</v>
      </c>
      <c r="E2545" s="10">
        <v>55.306</v>
      </c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</row>
    <row r="2546">
      <c r="A2546" s="5" t="s">
        <v>2549</v>
      </c>
      <c r="B2546" s="6">
        <v>23998.111328125</v>
      </c>
      <c r="C2546" s="6">
        <v>3.4360032081604004</v>
      </c>
      <c r="D2546" s="6">
        <v>-0.251953125</v>
      </c>
      <c r="E2546" s="10">
        <v>52.616</v>
      </c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</row>
    <row r="2547">
      <c r="A2547" s="5" t="s">
        <v>2550</v>
      </c>
      <c r="B2547" s="6">
        <v>24004.8359375</v>
      </c>
      <c r="C2547" s="6">
        <v>3.132889747619629</v>
      </c>
      <c r="D2547" s="6">
        <v>-0.251953125</v>
      </c>
      <c r="E2547" s="10">
        <v>52.078</v>
      </c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</row>
    <row r="2548">
      <c r="A2548" s="5" t="s">
        <v>2551</v>
      </c>
      <c r="B2548" s="6">
        <v>24011.49609375</v>
      </c>
      <c r="C2548" s="6">
        <v>3.755373239517212</v>
      </c>
      <c r="D2548" s="6">
        <v>-0.251953125</v>
      </c>
      <c r="E2548" s="10">
        <v>52.616</v>
      </c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</row>
    <row r="2549">
      <c r="A2549" s="5" t="s">
        <v>2552</v>
      </c>
      <c r="B2549" s="6">
        <v>24013.185546875</v>
      </c>
      <c r="C2549" s="6">
        <v>3.1028013229370117</v>
      </c>
      <c r="D2549" s="6">
        <v>-0.251953125</v>
      </c>
      <c r="E2549" s="10">
        <v>52.616</v>
      </c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</row>
    <row r="2550">
      <c r="A2550" s="5" t="s">
        <v>2553</v>
      </c>
      <c r="B2550" s="6">
        <v>24022.26171875</v>
      </c>
      <c r="C2550" s="6">
        <v>2.4400336742401123</v>
      </c>
      <c r="D2550" s="6">
        <v>-0.25390625</v>
      </c>
      <c r="E2550" s="10">
        <v>51.54</v>
      </c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</row>
    <row r="2551">
      <c r="A2551" s="5" t="s">
        <v>2554</v>
      </c>
      <c r="B2551" s="6">
        <v>24028.447265625</v>
      </c>
      <c r="C2551" s="6">
        <v>3.840912103652954</v>
      </c>
      <c r="D2551" s="6">
        <v>-0.251953125</v>
      </c>
      <c r="E2551" s="10">
        <v>52.078</v>
      </c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</row>
    <row r="2552">
      <c r="A2552" s="5" t="s">
        <v>2555</v>
      </c>
      <c r="B2552" s="6">
        <v>24035.1875</v>
      </c>
      <c r="C2552" s="6">
        <v>4.066775798797607</v>
      </c>
      <c r="D2552" s="6">
        <v>-0.251953125</v>
      </c>
      <c r="E2552" s="10">
        <v>51.54</v>
      </c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</row>
    <row r="2553">
      <c r="A2553" s="5" t="s">
        <v>2556</v>
      </c>
      <c r="B2553" s="6">
        <v>24041.927734375</v>
      </c>
      <c r="C2553" s="6">
        <v>3.102370023727417</v>
      </c>
      <c r="D2553" s="6">
        <v>-0.251953125</v>
      </c>
      <c r="E2553" s="10">
        <v>52.616</v>
      </c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</row>
    <row r="2554">
      <c r="A2554" s="5" t="s">
        <v>2557</v>
      </c>
      <c r="B2554" s="6">
        <v>24048.37890625</v>
      </c>
      <c r="C2554" s="6">
        <v>3.1438395977020264</v>
      </c>
      <c r="D2554" s="6">
        <v>-0.255859375</v>
      </c>
      <c r="E2554" s="10">
        <v>53.692</v>
      </c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</row>
    <row r="2555">
      <c r="A2555" s="5" t="s">
        <v>2558</v>
      </c>
      <c r="B2555" s="6">
        <v>24055.015625</v>
      </c>
      <c r="C2555" s="6">
        <v>2.768604278564453</v>
      </c>
      <c r="D2555" s="6">
        <v>-0.251953125</v>
      </c>
      <c r="E2555" s="10">
        <v>54.23</v>
      </c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</row>
    <row r="2556">
      <c r="A2556" s="5" t="s">
        <v>2559</v>
      </c>
      <c r="B2556" s="6">
        <v>24061.619140625</v>
      </c>
      <c r="C2556" s="6">
        <v>3.751347780227661</v>
      </c>
      <c r="D2556" s="6">
        <v>-0.251953125</v>
      </c>
      <c r="E2556" s="10">
        <v>54.768</v>
      </c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</row>
    <row r="2557">
      <c r="A2557" s="5" t="s">
        <v>2560</v>
      </c>
      <c r="B2557" s="6">
        <v>24081.92578125</v>
      </c>
      <c r="C2557" s="6">
        <v>3.897599935531616</v>
      </c>
      <c r="D2557" s="6">
        <v>-0.251953125</v>
      </c>
      <c r="E2557" s="10">
        <v>54.23</v>
      </c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</row>
    <row r="2558">
      <c r="A2558" s="5" t="s">
        <v>2561</v>
      </c>
      <c r="B2558" s="6">
        <v>24084.583984375</v>
      </c>
      <c r="C2558" s="6">
        <v>0.01764553040266037</v>
      </c>
      <c r="D2558" s="6">
        <v>-0.255859375</v>
      </c>
      <c r="E2558" s="10">
        <v>51.54</v>
      </c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</row>
    <row r="2559">
      <c r="A2559" s="5" t="s">
        <v>2562</v>
      </c>
      <c r="B2559" s="6">
        <v>24084.611328125</v>
      </c>
      <c r="C2559" s="6">
        <v>0.019420979544520378</v>
      </c>
      <c r="D2559" s="6">
        <v>-0.255859375</v>
      </c>
      <c r="E2559" s="10">
        <v>51.002</v>
      </c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</row>
    <row r="2560">
      <c r="A2560" s="5" t="s">
        <v>2563</v>
      </c>
      <c r="B2560" s="6">
        <v>24086.232421875</v>
      </c>
      <c r="C2560" s="6">
        <v>0.010243330150842667</v>
      </c>
      <c r="D2560" s="6">
        <v>-0.255859375</v>
      </c>
      <c r="E2560" s="10">
        <v>52.616</v>
      </c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</row>
    <row r="2561">
      <c r="A2561" s="5" t="s">
        <v>2564</v>
      </c>
      <c r="B2561" s="6">
        <v>24089.2890625</v>
      </c>
      <c r="C2561" s="6">
        <v>3.130418062210083</v>
      </c>
      <c r="D2561" s="6">
        <v>-0.251953125</v>
      </c>
      <c r="E2561" s="10">
        <v>53.692</v>
      </c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</row>
    <row r="2562">
      <c r="A2562" s="5" t="s">
        <v>2565</v>
      </c>
      <c r="B2562" s="6">
        <v>24095.87890625</v>
      </c>
      <c r="C2562" s="6">
        <v>3.003448247909546</v>
      </c>
      <c r="D2562" s="6">
        <v>-0.251953125</v>
      </c>
      <c r="E2562" s="10">
        <v>52.616</v>
      </c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</row>
    <row r="2563">
      <c r="A2563" s="5" t="s">
        <v>2566</v>
      </c>
      <c r="B2563" s="6">
        <v>24102.56640625</v>
      </c>
      <c r="C2563" s="6">
        <v>3.0839602947235107</v>
      </c>
      <c r="D2563" s="6">
        <v>-0.251953125</v>
      </c>
      <c r="E2563" s="10">
        <v>53.154</v>
      </c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</row>
    <row r="2564">
      <c r="A2564" s="5" t="s">
        <v>2567</v>
      </c>
      <c r="B2564" s="6">
        <v>24109.025390625</v>
      </c>
      <c r="C2564" s="6">
        <v>2.708695888519287</v>
      </c>
      <c r="D2564" s="6">
        <v>-0.25390625</v>
      </c>
      <c r="E2564" s="10">
        <v>54.768</v>
      </c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</row>
    <row r="2565">
      <c r="A2565" s="5" t="s">
        <v>2568</v>
      </c>
      <c r="B2565" s="6">
        <v>24114.591796875</v>
      </c>
      <c r="C2565" s="6">
        <v>0.02776818349957466</v>
      </c>
      <c r="D2565" s="6">
        <v>-0.255859375</v>
      </c>
      <c r="E2565" s="10">
        <v>55.844</v>
      </c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</row>
    <row r="2566">
      <c r="A2566" s="5" t="s">
        <v>2569</v>
      </c>
      <c r="B2566" s="6">
        <v>24120.443359375</v>
      </c>
      <c r="C2566" s="6">
        <v>4.226452350616455</v>
      </c>
      <c r="D2566" s="6">
        <v>-0.251953125</v>
      </c>
      <c r="E2566" s="10">
        <v>52.616</v>
      </c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</row>
    <row r="2567">
      <c r="A2567" s="5" t="s">
        <v>2570</v>
      </c>
      <c r="B2567" s="6">
        <v>24127.69140625</v>
      </c>
      <c r="C2567" s="6">
        <v>2.8416316509246826</v>
      </c>
      <c r="D2567" s="6">
        <v>-0.251953125</v>
      </c>
      <c r="E2567" s="10">
        <v>54.23</v>
      </c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</row>
    <row r="2568">
      <c r="A2568" s="5" t="s">
        <v>2571</v>
      </c>
      <c r="B2568" s="6">
        <v>24134.462890625</v>
      </c>
      <c r="C2568" s="6">
        <v>3.450674295425415</v>
      </c>
      <c r="D2568" s="6">
        <v>-0.251953125</v>
      </c>
      <c r="E2568" s="10">
        <v>51.54</v>
      </c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</row>
    <row r="2569">
      <c r="A2569" s="5" t="s">
        <v>2572</v>
      </c>
      <c r="B2569" s="6">
        <v>24141.193359375</v>
      </c>
      <c r="C2569" s="6">
        <v>3.2169532775878906</v>
      </c>
      <c r="D2569" s="6">
        <v>-0.251953125</v>
      </c>
      <c r="E2569" s="10">
        <v>51.54</v>
      </c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</row>
    <row r="2570">
      <c r="A2570" s="5" t="s">
        <v>2573</v>
      </c>
      <c r="B2570" s="6">
        <v>24147.8671875</v>
      </c>
      <c r="C2570" s="6">
        <v>3.344820737838745</v>
      </c>
      <c r="D2570" s="6">
        <v>-0.251953125</v>
      </c>
      <c r="E2570" s="10">
        <v>50.464</v>
      </c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</row>
    <row r="2571">
      <c r="A2571" s="5" t="s">
        <v>2574</v>
      </c>
      <c r="B2571" s="6">
        <v>24154.05078125</v>
      </c>
      <c r="C2571" s="6">
        <v>3.4060373306274414</v>
      </c>
      <c r="D2571" s="6">
        <v>-0.251953125</v>
      </c>
      <c r="E2571" s="10">
        <v>52.078</v>
      </c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</row>
    <row r="2572">
      <c r="A2572" s="5" t="s">
        <v>2575</v>
      </c>
      <c r="B2572" s="6">
        <v>24160.0546875</v>
      </c>
      <c r="C2572" s="6">
        <v>2.6732232570648193</v>
      </c>
      <c r="D2572" s="6">
        <v>-0.25390625</v>
      </c>
      <c r="E2572" s="10">
        <v>53.692</v>
      </c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</row>
    <row r="2573">
      <c r="A2573" s="5" t="s">
        <v>2576</v>
      </c>
      <c r="B2573" s="6">
        <v>24166.087890625</v>
      </c>
      <c r="C2573" s="6">
        <v>2.5366642475128174</v>
      </c>
      <c r="D2573" s="6">
        <v>-0.251953125</v>
      </c>
      <c r="E2573" s="10">
        <v>53.154</v>
      </c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</row>
    <row r="2574">
      <c r="A2574" s="5" t="s">
        <v>2577</v>
      </c>
      <c r="B2574" s="6">
        <v>24172.30859375</v>
      </c>
      <c r="C2574" s="6">
        <v>2.7961153984069824</v>
      </c>
      <c r="D2574" s="6">
        <v>-0.251953125</v>
      </c>
      <c r="E2574" s="10">
        <v>55.306</v>
      </c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</row>
    <row r="2575">
      <c r="A2575" s="5" t="s">
        <v>2578</v>
      </c>
      <c r="B2575" s="6">
        <v>24178.6328125</v>
      </c>
      <c r="C2575" s="6">
        <v>3.4265809059143066</v>
      </c>
      <c r="D2575" s="6">
        <v>-0.251953125</v>
      </c>
      <c r="E2575" s="10">
        <v>55.844</v>
      </c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</row>
    <row r="2576">
      <c r="A2576" s="5" t="s">
        <v>2579</v>
      </c>
      <c r="B2576" s="6">
        <v>24184.728515625</v>
      </c>
      <c r="C2576" s="6">
        <v>3.1219587326049805</v>
      </c>
      <c r="D2576" s="6">
        <v>-0.251953125</v>
      </c>
      <c r="E2576" s="10">
        <v>55.306</v>
      </c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</row>
    <row r="2577">
      <c r="A2577" s="5" t="s">
        <v>2580</v>
      </c>
      <c r="B2577" s="6">
        <v>24190.591796875</v>
      </c>
      <c r="C2577" s="6">
        <v>0.009952900931239128</v>
      </c>
      <c r="D2577" s="6">
        <v>-0.255859375</v>
      </c>
      <c r="E2577" s="10">
        <v>56.92</v>
      </c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</row>
    <row r="2578">
      <c r="A2578" s="5" t="s">
        <v>2581</v>
      </c>
      <c r="B2578" s="6">
        <v>24190.603515625</v>
      </c>
      <c r="C2578" s="6">
        <v>0.007676523178815842</v>
      </c>
      <c r="D2578" s="6">
        <v>-0.255859375</v>
      </c>
      <c r="E2578" s="10">
        <v>55.844</v>
      </c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</row>
    <row r="2579">
      <c r="A2579" s="5" t="s">
        <v>2582</v>
      </c>
      <c r="B2579" s="6">
        <v>24190.615234375</v>
      </c>
      <c r="C2579" s="6">
        <v>0.006274519953876734</v>
      </c>
      <c r="D2579" s="6">
        <v>-0.255859375</v>
      </c>
      <c r="E2579" s="10">
        <v>55.844</v>
      </c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</row>
    <row r="2580">
      <c r="A2580" s="5" t="s">
        <v>2583</v>
      </c>
      <c r="B2580" s="6">
        <v>24190.62890625</v>
      </c>
      <c r="C2580" s="6">
        <v>0.006283733062446117</v>
      </c>
      <c r="D2580" s="6">
        <v>-0.255859375</v>
      </c>
      <c r="E2580" s="10">
        <v>56.382</v>
      </c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</row>
    <row r="2581">
      <c r="A2581" s="5" t="s">
        <v>2584</v>
      </c>
      <c r="B2581" s="6">
        <v>24201.36328125</v>
      </c>
      <c r="C2581" s="6">
        <v>2.6983001232147217</v>
      </c>
      <c r="D2581" s="6">
        <v>-0.251953125</v>
      </c>
      <c r="E2581" s="10">
        <v>51.54</v>
      </c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</row>
    <row r="2582">
      <c r="A2582" s="5" t="s">
        <v>2585</v>
      </c>
      <c r="B2582" s="6">
        <v>24207.556640625</v>
      </c>
      <c r="C2582" s="6">
        <v>2.384765148162842</v>
      </c>
      <c r="D2582" s="6">
        <v>-0.251953125</v>
      </c>
      <c r="E2582" s="10">
        <v>54.23</v>
      </c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</row>
    <row r="2583">
      <c r="A2583" s="5" t="s">
        <v>2586</v>
      </c>
      <c r="B2583" s="6">
        <v>24219.974609375</v>
      </c>
      <c r="C2583" s="6">
        <v>2.809271812438965</v>
      </c>
      <c r="D2583" s="6">
        <v>-0.251953125</v>
      </c>
      <c r="E2583" s="10">
        <v>54.768</v>
      </c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</row>
    <row r="2584">
      <c r="A2584" s="5" t="s">
        <v>2587</v>
      </c>
      <c r="B2584" s="6">
        <v>24226.091796875</v>
      </c>
      <c r="C2584" s="6">
        <v>3.812314987182617</v>
      </c>
      <c r="D2584" s="6">
        <v>-0.251953125</v>
      </c>
      <c r="E2584" s="10">
        <v>54.768</v>
      </c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</row>
    <row r="2585">
      <c r="A2585" s="5" t="s">
        <v>2588</v>
      </c>
      <c r="B2585" s="6">
        <v>24232.318359375</v>
      </c>
      <c r="C2585" s="6">
        <v>3.8303802013397217</v>
      </c>
      <c r="D2585" s="6">
        <v>-0.251953125</v>
      </c>
      <c r="E2585" s="10">
        <v>53.692</v>
      </c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</row>
    <row r="2586">
      <c r="A2586" s="5" t="s">
        <v>2589</v>
      </c>
      <c r="B2586" s="6">
        <v>24238.755859375</v>
      </c>
      <c r="C2586" s="6">
        <v>3.460754632949829</v>
      </c>
      <c r="D2586" s="6">
        <v>-0.251953125</v>
      </c>
      <c r="E2586" s="10">
        <v>54.768</v>
      </c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</row>
    <row r="2587">
      <c r="A2587" s="5" t="s">
        <v>2590</v>
      </c>
      <c r="B2587" s="6">
        <v>24245.115234375</v>
      </c>
      <c r="C2587" s="6">
        <v>3.2078490257263184</v>
      </c>
      <c r="D2587" s="6">
        <v>-0.251953125</v>
      </c>
      <c r="E2587" s="10">
        <v>53.154</v>
      </c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</row>
    <row r="2588">
      <c r="A2588" s="5" t="s">
        <v>2591</v>
      </c>
      <c r="B2588" s="6">
        <v>24251.56640625</v>
      </c>
      <c r="C2588" s="6">
        <v>3.7637546062469482</v>
      </c>
      <c r="D2588" s="6">
        <v>-0.251953125</v>
      </c>
      <c r="E2588" s="10">
        <v>54.23</v>
      </c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</row>
    <row r="2589">
      <c r="A2589" s="5" t="s">
        <v>2592</v>
      </c>
      <c r="B2589" s="6">
        <v>24258.19140625</v>
      </c>
      <c r="C2589" s="6">
        <v>3.172985315322876</v>
      </c>
      <c r="D2589" s="6">
        <v>-0.251953125</v>
      </c>
      <c r="E2589" s="10">
        <v>52.078</v>
      </c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</row>
    <row r="2590">
      <c r="A2590" s="5" t="s">
        <v>2593</v>
      </c>
      <c r="B2590" s="6">
        <v>24265.1953125</v>
      </c>
      <c r="C2590" s="6">
        <v>3.0981199741363525</v>
      </c>
      <c r="D2590" s="6">
        <v>-0.251953125</v>
      </c>
      <c r="E2590" s="10">
        <v>52.616</v>
      </c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</row>
    <row r="2591">
      <c r="A2591" s="5" t="s">
        <v>2594</v>
      </c>
      <c r="B2591" s="6">
        <v>24271.908203125</v>
      </c>
      <c r="C2591" s="6">
        <v>2.8953654766082764</v>
      </c>
      <c r="D2591" s="6">
        <v>-0.251953125</v>
      </c>
      <c r="E2591" s="10">
        <v>50.464</v>
      </c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</row>
    <row r="2592">
      <c r="A2592" s="5" t="s">
        <v>2595</v>
      </c>
      <c r="B2592" s="6">
        <v>24278.330078125</v>
      </c>
      <c r="C2592" s="6">
        <v>2.893650531768799</v>
      </c>
      <c r="D2592" s="6">
        <v>-0.251953125</v>
      </c>
      <c r="E2592" s="10">
        <v>49.926</v>
      </c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</row>
    <row r="2593">
      <c r="A2593" s="5" t="s">
        <v>2596</v>
      </c>
      <c r="B2593" s="6">
        <v>24284.544921875</v>
      </c>
      <c r="C2593" s="6">
        <v>3.8610618114471436</v>
      </c>
      <c r="D2593" s="6">
        <v>-0.25</v>
      </c>
      <c r="E2593" s="10">
        <v>51.54</v>
      </c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</row>
    <row r="2594">
      <c r="A2594" s="5" t="s">
        <v>2597</v>
      </c>
      <c r="B2594" s="6">
        <v>24290.650390625</v>
      </c>
      <c r="C2594" s="6">
        <v>2.5935823917388916</v>
      </c>
      <c r="D2594" s="6">
        <v>-0.25390625</v>
      </c>
      <c r="E2594" s="10">
        <v>51.54</v>
      </c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</row>
    <row r="2595">
      <c r="A2595" s="5" t="s">
        <v>2598</v>
      </c>
      <c r="B2595" s="6">
        <v>24296.923828125</v>
      </c>
      <c r="C2595" s="6">
        <v>2.9120521545410156</v>
      </c>
      <c r="D2595" s="6">
        <v>-0.25390625</v>
      </c>
      <c r="E2595" s="10">
        <v>52.078</v>
      </c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</row>
    <row r="2596">
      <c r="A2596" s="5" t="s">
        <v>2599</v>
      </c>
      <c r="B2596" s="6">
        <v>24303.28515625</v>
      </c>
      <c r="C2596" s="6">
        <v>3.3468451499938965</v>
      </c>
      <c r="D2596" s="6">
        <v>-0.251953125</v>
      </c>
      <c r="E2596" s="10">
        <v>52.616</v>
      </c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</row>
    <row r="2597">
      <c r="A2597" s="5" t="s">
        <v>2600</v>
      </c>
      <c r="B2597" s="6">
        <v>24309.951171875</v>
      </c>
      <c r="C2597" s="6">
        <v>3.72240948677063</v>
      </c>
      <c r="D2597" s="6">
        <v>-0.251953125</v>
      </c>
      <c r="E2597" s="10">
        <v>53.692</v>
      </c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</row>
    <row r="2598">
      <c r="A2598" s="5" t="s">
        <v>2601</v>
      </c>
      <c r="B2598" s="6">
        <v>24316.521484375</v>
      </c>
      <c r="C2598" s="6">
        <v>3.4259214401245117</v>
      </c>
      <c r="D2598" s="6">
        <v>-0.251953125</v>
      </c>
      <c r="E2598" s="10">
        <v>56.92</v>
      </c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</row>
    <row r="2599">
      <c r="A2599" s="5" t="s">
        <v>2602</v>
      </c>
      <c r="B2599" s="6">
        <v>24329.72265625</v>
      </c>
      <c r="C2599" s="6">
        <v>3.4426403045654297</v>
      </c>
      <c r="D2599" s="6">
        <v>-0.251953125</v>
      </c>
      <c r="E2599" s="10">
        <v>53.692</v>
      </c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</row>
    <row r="2600">
      <c r="A2600" s="5" t="s">
        <v>2603</v>
      </c>
      <c r="B2600" s="6">
        <v>24336.43359375</v>
      </c>
      <c r="C2600" s="6">
        <v>3.0746700763702393</v>
      </c>
      <c r="D2600" s="6">
        <v>-0.251953125</v>
      </c>
      <c r="E2600" s="10">
        <v>55.844</v>
      </c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</row>
    <row r="2601">
      <c r="A2601" s="5" t="s">
        <v>2604</v>
      </c>
      <c r="B2601" s="6">
        <v>24343.255859375</v>
      </c>
      <c r="C2601" s="6">
        <v>3.0380449295043945</v>
      </c>
      <c r="D2601" s="6">
        <v>-0.251953125</v>
      </c>
      <c r="E2601" s="10">
        <v>53.692</v>
      </c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</row>
    <row r="2602">
      <c r="A2602" s="5" t="s">
        <v>2605</v>
      </c>
      <c r="B2602" s="6">
        <v>24349.99609375</v>
      </c>
      <c r="C2602" s="6">
        <v>3.122925043106079</v>
      </c>
      <c r="D2602" s="6">
        <v>-0.251953125</v>
      </c>
      <c r="E2602" s="10">
        <v>52.616</v>
      </c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</row>
    <row r="2603">
      <c r="A2603" s="5" t="s">
        <v>2606</v>
      </c>
      <c r="B2603" s="6">
        <v>24356.2890625</v>
      </c>
      <c r="C2603" s="6">
        <v>3.74684476852417</v>
      </c>
      <c r="D2603" s="6">
        <v>-0.25</v>
      </c>
      <c r="E2603" s="10">
        <v>54.768</v>
      </c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</row>
    <row r="2604">
      <c r="A2604" s="5" t="s">
        <v>2607</v>
      </c>
      <c r="B2604" s="6">
        <v>24362.818359375</v>
      </c>
      <c r="C2604" s="6">
        <v>3.10400128364563</v>
      </c>
      <c r="D2604" s="6">
        <v>-0.25390625</v>
      </c>
      <c r="E2604" s="10">
        <v>53.692</v>
      </c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</row>
    <row r="2605">
      <c r="A2605" s="5" t="s">
        <v>2608</v>
      </c>
      <c r="B2605" s="6">
        <v>24369.13671875</v>
      </c>
      <c r="C2605" s="6">
        <v>3.0027449131011963</v>
      </c>
      <c r="D2605" s="6">
        <v>-0.251953125</v>
      </c>
      <c r="E2605" s="10">
        <v>56.382</v>
      </c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</row>
    <row r="2606">
      <c r="A2606" s="5" t="s">
        <v>2609</v>
      </c>
      <c r="B2606" s="6">
        <v>24375.607421875</v>
      </c>
      <c r="C2606" s="6">
        <v>3.1613967418670654</v>
      </c>
      <c r="D2606" s="6">
        <v>-0.251953125</v>
      </c>
      <c r="E2606" s="10">
        <v>52.616</v>
      </c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</row>
    <row r="2607">
      <c r="A2607" s="5" t="s">
        <v>2610</v>
      </c>
      <c r="B2607" s="6">
        <v>24382.02734375</v>
      </c>
      <c r="C2607" s="6">
        <v>3.188502550125122</v>
      </c>
      <c r="D2607" s="6">
        <v>-0.251953125</v>
      </c>
      <c r="E2607" s="10">
        <v>54.768</v>
      </c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</row>
    <row r="2608">
      <c r="A2608" s="5" t="s">
        <v>2611</v>
      </c>
      <c r="B2608" s="6">
        <v>24388.39453125</v>
      </c>
      <c r="C2608" s="6">
        <v>3.2528791427612305</v>
      </c>
      <c r="D2608" s="6">
        <v>-0.251953125</v>
      </c>
      <c r="E2608" s="10">
        <v>53.154</v>
      </c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</row>
    <row r="2609">
      <c r="A2609" s="5" t="s">
        <v>2612</v>
      </c>
      <c r="B2609" s="6">
        <v>24395.478515625</v>
      </c>
      <c r="C2609" s="6">
        <v>2.9887442588806152</v>
      </c>
      <c r="D2609" s="6">
        <v>-0.251953125</v>
      </c>
      <c r="E2609" s="10">
        <v>53.692</v>
      </c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</row>
    <row r="2610">
      <c r="A2610" s="5" t="s">
        <v>2613</v>
      </c>
      <c r="B2610" s="6">
        <v>24402.1875</v>
      </c>
      <c r="C2610" s="6">
        <v>3.171808958053589</v>
      </c>
      <c r="D2610" s="6">
        <v>-0.25390625</v>
      </c>
      <c r="E2610" s="10">
        <v>53.692</v>
      </c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</row>
    <row r="2611">
      <c r="A2611" s="5" t="s">
        <v>2614</v>
      </c>
      <c r="B2611" s="6">
        <v>24408.8984375</v>
      </c>
      <c r="C2611" s="6">
        <v>3.128951072692871</v>
      </c>
      <c r="D2611" s="6">
        <v>-0.251953125</v>
      </c>
      <c r="E2611" s="10">
        <v>56.382</v>
      </c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</row>
    <row r="2612">
      <c r="A2612" s="5" t="s">
        <v>2615</v>
      </c>
      <c r="B2612" s="6">
        <v>24421.904296875</v>
      </c>
      <c r="C2612" s="6">
        <v>2.607731580734253</v>
      </c>
      <c r="D2612" s="6">
        <v>-0.251953125</v>
      </c>
      <c r="E2612" s="10">
        <v>55.844</v>
      </c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</row>
    <row r="2613">
      <c r="A2613" s="5" t="s">
        <v>2616</v>
      </c>
      <c r="B2613" s="6">
        <v>24428.630859375</v>
      </c>
      <c r="C2613" s="6">
        <v>3.5455102920532227</v>
      </c>
      <c r="D2613" s="6">
        <v>-0.251953125</v>
      </c>
      <c r="E2613" s="10">
        <v>54.768</v>
      </c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</row>
    <row r="2614">
      <c r="A2614" s="5" t="s">
        <v>2617</v>
      </c>
      <c r="B2614" s="6">
        <v>24435.50390625</v>
      </c>
      <c r="C2614" s="6">
        <v>3.1267616748809814</v>
      </c>
      <c r="D2614" s="6">
        <v>-0.25390625</v>
      </c>
      <c r="E2614" s="10">
        <v>55.306</v>
      </c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</row>
    <row r="2615">
      <c r="A2615" s="5" t="s">
        <v>2618</v>
      </c>
      <c r="B2615" s="6">
        <v>24441.736328125</v>
      </c>
      <c r="C2615" s="6">
        <v>3.067549228668213</v>
      </c>
      <c r="D2615" s="6">
        <v>-0.251953125</v>
      </c>
      <c r="E2615" s="10">
        <v>56.92</v>
      </c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</row>
    <row r="2616">
      <c r="A2616" s="5" t="s">
        <v>2619</v>
      </c>
      <c r="B2616" s="6">
        <v>24461.28125</v>
      </c>
      <c r="C2616" s="6">
        <v>3.1857173442840576</v>
      </c>
      <c r="D2616" s="6">
        <v>-0.251953125</v>
      </c>
      <c r="E2616" s="10">
        <v>54.768</v>
      </c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</row>
    <row r="2617">
      <c r="A2617" s="5" t="s">
        <v>2620</v>
      </c>
      <c r="B2617" s="6">
        <v>24467.908203125</v>
      </c>
      <c r="C2617" s="6">
        <v>2.682433605194092</v>
      </c>
      <c r="D2617" s="6">
        <v>-0.251953125</v>
      </c>
      <c r="E2617" s="10">
        <v>54.768</v>
      </c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</row>
    <row r="2618">
      <c r="A2618" s="5" t="s">
        <v>2621</v>
      </c>
      <c r="B2618" s="6">
        <v>24474.36328125</v>
      </c>
      <c r="C2618" s="6">
        <v>3.4926741123199463</v>
      </c>
      <c r="D2618" s="6">
        <v>-0.251953125</v>
      </c>
      <c r="E2618" s="10">
        <v>55.844</v>
      </c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</row>
    <row r="2619">
      <c r="A2619" s="5" t="s">
        <v>2622</v>
      </c>
      <c r="B2619" s="6">
        <v>24481.072265625</v>
      </c>
      <c r="C2619" s="6">
        <v>2.8880627155303955</v>
      </c>
      <c r="D2619" s="6">
        <v>-0.25390625</v>
      </c>
      <c r="E2619" s="10">
        <v>56.92</v>
      </c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</row>
    <row r="2620">
      <c r="A2620" s="5" t="s">
        <v>2623</v>
      </c>
      <c r="B2620" s="6">
        <v>24487.810546875</v>
      </c>
      <c r="C2620" s="6">
        <v>2.7211267948150635</v>
      </c>
      <c r="D2620" s="6">
        <v>-0.25390625</v>
      </c>
      <c r="E2620" s="10">
        <v>55.844</v>
      </c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</row>
    <row r="2621">
      <c r="A2621" s="5" t="s">
        <v>2624</v>
      </c>
      <c r="B2621" s="6">
        <v>24494.556640625</v>
      </c>
      <c r="C2621" s="6">
        <v>2.912871837615967</v>
      </c>
      <c r="D2621" s="6">
        <v>-0.251953125</v>
      </c>
      <c r="E2621" s="10">
        <v>54.768</v>
      </c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</row>
    <row r="2622">
      <c r="A2622" s="5" t="s">
        <v>2625</v>
      </c>
      <c r="B2622" s="6">
        <v>24501.58984375</v>
      </c>
      <c r="C2622" s="6">
        <v>3.196812629699707</v>
      </c>
      <c r="D2622" s="6">
        <v>-0.251953125</v>
      </c>
      <c r="E2622" s="10">
        <v>55.844</v>
      </c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</row>
    <row r="2623">
      <c r="A2623" s="5" t="s">
        <v>2626</v>
      </c>
      <c r="B2623" s="6">
        <v>24508.279296875</v>
      </c>
      <c r="C2623" s="6">
        <v>2.6475329399108887</v>
      </c>
      <c r="D2623" s="6">
        <v>-0.251953125</v>
      </c>
      <c r="E2623" s="10">
        <v>55.844</v>
      </c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</row>
    <row r="2624">
      <c r="A2624" s="5" t="s">
        <v>2627</v>
      </c>
      <c r="B2624" s="6">
        <v>24514.525390625</v>
      </c>
      <c r="C2624" s="6">
        <v>3.872516632080078</v>
      </c>
      <c r="D2624" s="6">
        <v>-0.251953125</v>
      </c>
      <c r="E2624" s="10">
        <v>57.458</v>
      </c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</row>
    <row r="2625">
      <c r="A2625" s="5" t="s">
        <v>2628</v>
      </c>
      <c r="B2625" s="6">
        <v>24521.07421875</v>
      </c>
      <c r="C2625" s="6">
        <v>3.2978901863098145</v>
      </c>
      <c r="D2625" s="6">
        <v>-0.251953125</v>
      </c>
      <c r="E2625" s="10">
        <v>57.458</v>
      </c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</row>
    <row r="2626">
      <c r="A2626" s="5" t="s">
        <v>2629</v>
      </c>
      <c r="B2626" s="6">
        <v>24527.5859375</v>
      </c>
      <c r="C2626" s="6">
        <v>2.918527603149414</v>
      </c>
      <c r="D2626" s="6">
        <v>-0.251953125</v>
      </c>
      <c r="E2626" s="10">
        <v>57.996</v>
      </c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</row>
    <row r="2627">
      <c r="A2627" s="5" t="s">
        <v>2630</v>
      </c>
      <c r="B2627" s="6">
        <v>24533.705078125</v>
      </c>
      <c r="C2627" s="6">
        <v>3.8712666034698486</v>
      </c>
      <c r="D2627" s="6">
        <v>-0.25</v>
      </c>
      <c r="E2627" s="10">
        <v>53.692</v>
      </c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</row>
    <row r="2628">
      <c r="A2628" s="5" t="s">
        <v>2631</v>
      </c>
      <c r="B2628" s="6">
        <v>24540.052734375</v>
      </c>
      <c r="C2628" s="6">
        <v>3.1223864555358887</v>
      </c>
      <c r="D2628" s="6">
        <v>-0.25390625</v>
      </c>
      <c r="E2628" s="10">
        <v>54.768</v>
      </c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</row>
    <row r="2629">
      <c r="A2629" s="5" t="s">
        <v>2632</v>
      </c>
      <c r="B2629" s="6">
        <v>24546.427734375</v>
      </c>
      <c r="C2629" s="6">
        <v>3.213117837905884</v>
      </c>
      <c r="D2629" s="6">
        <v>-0.251953125</v>
      </c>
      <c r="E2629" s="10">
        <v>55.844</v>
      </c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</row>
    <row r="2630">
      <c r="A2630" s="5" t="s">
        <v>2633</v>
      </c>
      <c r="B2630" s="6">
        <v>24553.119140625</v>
      </c>
      <c r="C2630" s="6">
        <v>3.156136989593506</v>
      </c>
      <c r="D2630" s="6">
        <v>-0.25390625</v>
      </c>
      <c r="E2630" s="10">
        <v>55.844</v>
      </c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</row>
    <row r="2631">
      <c r="A2631" s="5" t="s">
        <v>2634</v>
      </c>
      <c r="B2631" s="6">
        <v>24566.53515625</v>
      </c>
      <c r="C2631" s="6">
        <v>3.9337942600250244</v>
      </c>
      <c r="D2631" s="6">
        <v>-0.251953125</v>
      </c>
      <c r="E2631" s="10">
        <v>55.844</v>
      </c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</row>
    <row r="2632">
      <c r="A2632" s="5" t="s">
        <v>2635</v>
      </c>
      <c r="B2632" s="6">
        <v>24573.2421875</v>
      </c>
      <c r="C2632" s="6">
        <v>3.417752742767334</v>
      </c>
      <c r="D2632" s="6">
        <v>-0.251953125</v>
      </c>
      <c r="E2632" s="10">
        <v>56.92</v>
      </c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</row>
    <row r="2633">
      <c r="A2633" s="5" t="s">
        <v>2636</v>
      </c>
      <c r="B2633" s="6">
        <v>24589.619140625</v>
      </c>
      <c r="C2633" s="6">
        <v>3.5510902404785156</v>
      </c>
      <c r="D2633" s="6">
        <v>-0.251953125</v>
      </c>
      <c r="E2633" s="10">
        <v>54.23</v>
      </c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</row>
    <row r="2634">
      <c r="A2634" s="5" t="s">
        <v>2637</v>
      </c>
      <c r="B2634" s="6">
        <v>24595.9375</v>
      </c>
      <c r="C2634" s="6">
        <v>2.634322166442871</v>
      </c>
      <c r="D2634" s="6">
        <v>-0.251953125</v>
      </c>
      <c r="E2634" s="10">
        <v>55.844</v>
      </c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</row>
    <row r="2635">
      <c r="A2635" s="5" t="s">
        <v>2638</v>
      </c>
      <c r="B2635" s="6">
        <v>24602.201171875</v>
      </c>
      <c r="C2635" s="6">
        <v>2.8555662631988525</v>
      </c>
      <c r="D2635" s="6">
        <v>-0.251953125</v>
      </c>
      <c r="E2635" s="10">
        <v>56.92</v>
      </c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</row>
    <row r="2636">
      <c r="A2636" s="5" t="s">
        <v>2639</v>
      </c>
      <c r="B2636" s="6">
        <v>24608.74609375</v>
      </c>
      <c r="C2636" s="6">
        <v>2.676107883453369</v>
      </c>
      <c r="D2636" s="6">
        <v>-0.251953125</v>
      </c>
      <c r="E2636" s="10">
        <v>56.92</v>
      </c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</row>
    <row r="2637">
      <c r="A2637" s="5" t="s">
        <v>2640</v>
      </c>
      <c r="B2637" s="6">
        <v>24615.048828125</v>
      </c>
      <c r="C2637" s="6">
        <v>2.28926944732666</v>
      </c>
      <c r="D2637" s="6">
        <v>-0.251953125</v>
      </c>
      <c r="E2637" s="10">
        <v>58.534</v>
      </c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</row>
    <row r="2638">
      <c r="A2638" s="5" t="s">
        <v>2641</v>
      </c>
      <c r="B2638" s="6">
        <v>24621.36328125</v>
      </c>
      <c r="C2638" s="6">
        <v>3.195692300796509</v>
      </c>
      <c r="D2638" s="6">
        <v>-0.251953125</v>
      </c>
      <c r="E2638" s="10">
        <v>59.072</v>
      </c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</row>
    <row r="2639">
      <c r="A2639" s="5" t="s">
        <v>2642</v>
      </c>
      <c r="B2639" s="6">
        <v>24634.90625</v>
      </c>
      <c r="C2639" s="6">
        <v>2.86319637298584</v>
      </c>
      <c r="D2639" s="6">
        <v>-0.25390625</v>
      </c>
      <c r="E2639" s="10">
        <v>60.686</v>
      </c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</row>
    <row r="2640">
      <c r="A2640" s="5" t="s">
        <v>2643</v>
      </c>
      <c r="B2640" s="6">
        <v>24641.40234375</v>
      </c>
      <c r="C2640" s="6">
        <v>3.0589516162872314</v>
      </c>
      <c r="D2640" s="6">
        <v>-0.25390625</v>
      </c>
      <c r="E2640" s="10">
        <v>60.148</v>
      </c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</row>
    <row r="2641">
      <c r="A2641" s="5" t="s">
        <v>2644</v>
      </c>
      <c r="B2641" s="6">
        <v>24648.07421875</v>
      </c>
      <c r="C2641" s="6">
        <v>3.066896438598633</v>
      </c>
      <c r="D2641" s="6">
        <v>-0.251953125</v>
      </c>
      <c r="E2641" s="10">
        <v>60.148</v>
      </c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</row>
    <row r="2642">
      <c r="A2642" s="5" t="s">
        <v>2645</v>
      </c>
      <c r="B2642" s="6">
        <v>24654.890625</v>
      </c>
      <c r="C2642" s="6">
        <v>3.8124287128448486</v>
      </c>
      <c r="D2642" s="6">
        <v>-0.251953125</v>
      </c>
      <c r="E2642" s="10">
        <v>60.686</v>
      </c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</row>
    <row r="2643">
      <c r="A2643" s="5" t="s">
        <v>2646</v>
      </c>
      <c r="B2643" s="6">
        <v>24661.25390625</v>
      </c>
      <c r="C2643" s="6">
        <v>3.3304660320281982</v>
      </c>
      <c r="D2643" s="6">
        <v>-0.251953125</v>
      </c>
      <c r="E2643" s="10">
        <v>60.148</v>
      </c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</row>
    <row r="2644">
      <c r="A2644" s="5" t="s">
        <v>2647</v>
      </c>
      <c r="B2644" s="6">
        <v>24667.703125</v>
      </c>
      <c r="C2644" s="6">
        <v>3.052818536758423</v>
      </c>
      <c r="D2644" s="6">
        <v>-0.251953125</v>
      </c>
      <c r="E2644" s="10">
        <v>60.686</v>
      </c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</row>
    <row r="2645">
      <c r="A2645" s="5" t="s">
        <v>2648</v>
      </c>
      <c r="B2645" s="6">
        <v>24674.154296875</v>
      </c>
      <c r="C2645" s="6">
        <v>3.495140552520752</v>
      </c>
      <c r="D2645" s="6">
        <v>-0.251953125</v>
      </c>
      <c r="E2645" s="10">
        <v>56.92</v>
      </c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</row>
    <row r="2646">
      <c r="A2646" s="5" t="s">
        <v>2649</v>
      </c>
      <c r="B2646" s="6">
        <v>24680.330078125</v>
      </c>
      <c r="C2646" s="6">
        <v>2.418591260910034</v>
      </c>
      <c r="D2646" s="6">
        <v>-0.251953125</v>
      </c>
      <c r="E2646" s="10">
        <v>59.072</v>
      </c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</row>
    <row r="2647">
      <c r="A2647" s="5" t="s">
        <v>2650</v>
      </c>
      <c r="B2647" s="6">
        <v>24686.755859375</v>
      </c>
      <c r="C2647" s="6">
        <v>3.8668689727783203</v>
      </c>
      <c r="D2647" s="6">
        <v>-0.251953125</v>
      </c>
      <c r="E2647" s="10">
        <v>54.768</v>
      </c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</row>
    <row r="2648">
      <c r="A2648" s="5" t="s">
        <v>2651</v>
      </c>
      <c r="B2648" s="6">
        <v>24693.439453125</v>
      </c>
      <c r="C2648" s="6">
        <v>3.814279317855835</v>
      </c>
      <c r="D2648" s="6">
        <v>-0.251953125</v>
      </c>
      <c r="E2648" s="10">
        <v>54.768</v>
      </c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</row>
    <row r="2649">
      <c r="A2649" s="5" t="s">
        <v>2652</v>
      </c>
      <c r="B2649" s="6">
        <v>24699.85546875</v>
      </c>
      <c r="C2649" s="6">
        <v>3.7556471824645996</v>
      </c>
      <c r="D2649" s="6">
        <v>-0.251953125</v>
      </c>
      <c r="E2649" s="10">
        <v>54.768</v>
      </c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</row>
    <row r="2650">
      <c r="A2650" s="5" t="s">
        <v>2653</v>
      </c>
      <c r="B2650" s="6">
        <v>24713.15625</v>
      </c>
      <c r="C2650" s="6">
        <v>3.474057197570801</v>
      </c>
      <c r="D2650" s="6">
        <v>-0.251953125</v>
      </c>
      <c r="E2650" s="10">
        <v>54.23</v>
      </c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</row>
    <row r="2651">
      <c r="A2651" s="5" t="s">
        <v>2654</v>
      </c>
      <c r="B2651" s="6">
        <v>24719.927734375</v>
      </c>
      <c r="C2651" s="6">
        <v>3.0376455783843994</v>
      </c>
      <c r="D2651" s="6">
        <v>-0.251953125</v>
      </c>
      <c r="E2651" s="10">
        <v>56.92</v>
      </c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</row>
    <row r="2652">
      <c r="A2652" s="5" t="s">
        <v>2655</v>
      </c>
      <c r="B2652" s="6">
        <v>24722.498046875</v>
      </c>
      <c r="C2652" s="6">
        <v>3.825671672821045</v>
      </c>
      <c r="D2652" s="6">
        <v>-0.251953125</v>
      </c>
      <c r="E2652" s="10">
        <v>56.92</v>
      </c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</row>
    <row r="2653">
      <c r="A2653" s="5" t="s">
        <v>2656</v>
      </c>
      <c r="B2653" s="6">
        <v>24729.00390625</v>
      </c>
      <c r="C2653" s="6">
        <v>3.2120516300201416</v>
      </c>
      <c r="D2653" s="6">
        <v>-0.251953125</v>
      </c>
      <c r="E2653" s="10">
        <v>56.382</v>
      </c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</row>
    <row r="2654">
      <c r="A2654" s="5" t="s">
        <v>2657</v>
      </c>
      <c r="B2654" s="6">
        <v>24735.4609375</v>
      </c>
      <c r="C2654" s="6">
        <v>3.046513080596924</v>
      </c>
      <c r="D2654" s="6">
        <v>-0.25390625</v>
      </c>
      <c r="E2654" s="10">
        <v>56.382</v>
      </c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</row>
    <row r="2655">
      <c r="A2655" s="5" t="s">
        <v>2658</v>
      </c>
      <c r="B2655" s="6">
        <v>24742.310546875</v>
      </c>
      <c r="C2655" s="6">
        <v>3.79531192779541</v>
      </c>
      <c r="D2655" s="6">
        <v>-0.25</v>
      </c>
      <c r="E2655" s="10">
        <v>57.458</v>
      </c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</row>
    <row r="2656">
      <c r="A2656" s="5" t="s">
        <v>2659</v>
      </c>
      <c r="B2656" s="6">
        <v>24748.8828125</v>
      </c>
      <c r="C2656" s="6">
        <v>3.804577112197876</v>
      </c>
      <c r="D2656" s="6">
        <v>-0.251953125</v>
      </c>
      <c r="E2656" s="10">
        <v>55.844</v>
      </c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</row>
    <row r="2657">
      <c r="A2657" s="5" t="s">
        <v>2660</v>
      </c>
      <c r="B2657" s="6">
        <v>24755.13671875</v>
      </c>
      <c r="C2657" s="6">
        <v>3.2184245586395264</v>
      </c>
      <c r="D2657" s="6">
        <v>-0.251953125</v>
      </c>
      <c r="E2657" s="10">
        <v>54.768</v>
      </c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</row>
    <row r="2658">
      <c r="A2658" s="5" t="s">
        <v>2661</v>
      </c>
      <c r="B2658" s="6">
        <v>24761.396484375</v>
      </c>
      <c r="C2658" s="6">
        <v>3.8667008876800537</v>
      </c>
      <c r="D2658" s="6">
        <v>-0.251953125</v>
      </c>
      <c r="E2658" s="10">
        <v>55.844</v>
      </c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</row>
    <row r="2659">
      <c r="A2659" s="5" t="s">
        <v>2662</v>
      </c>
      <c r="B2659" s="6">
        <v>24768.1875</v>
      </c>
      <c r="C2659" s="6">
        <v>3.212433099746704</v>
      </c>
      <c r="D2659" s="6">
        <v>-0.251953125</v>
      </c>
      <c r="E2659" s="10">
        <v>54.23</v>
      </c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</row>
    <row r="2660">
      <c r="A2660" s="5" t="s">
        <v>2663</v>
      </c>
      <c r="B2660" s="6">
        <v>24774.857421875</v>
      </c>
      <c r="C2660" s="6">
        <v>3.6239571571350098</v>
      </c>
      <c r="D2660" s="6">
        <v>-0.251953125</v>
      </c>
      <c r="E2660" s="10">
        <v>54.768</v>
      </c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</row>
    <row r="2661">
      <c r="A2661" s="5" t="s">
        <v>2664</v>
      </c>
      <c r="B2661" s="6">
        <v>24781.322265625</v>
      </c>
      <c r="C2661" s="6">
        <v>2.8403069972991943</v>
      </c>
      <c r="D2661" s="6">
        <v>-0.251953125</v>
      </c>
      <c r="E2661" s="10">
        <v>55.306</v>
      </c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</row>
    <row r="2662">
      <c r="A2662" s="5" t="s">
        <v>2665</v>
      </c>
      <c r="B2662" s="6">
        <v>24787.99609375</v>
      </c>
      <c r="C2662" s="6">
        <v>3.221127986907959</v>
      </c>
      <c r="D2662" s="6">
        <v>-0.251953125</v>
      </c>
      <c r="E2662" s="10">
        <v>52.616</v>
      </c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</row>
    <row r="2663">
      <c r="A2663" s="5" t="s">
        <v>2666</v>
      </c>
      <c r="B2663" s="6">
        <v>24794.75</v>
      </c>
      <c r="C2663" s="6">
        <v>2.68631649017334</v>
      </c>
      <c r="D2663" s="6">
        <v>-0.251953125</v>
      </c>
      <c r="E2663" s="10">
        <v>50.464</v>
      </c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</row>
    <row r="2664">
      <c r="A2664" s="5" t="s">
        <v>2667</v>
      </c>
      <c r="B2664" s="6">
        <v>24801.474609375</v>
      </c>
      <c r="C2664" s="6">
        <v>3.1342649459838867</v>
      </c>
      <c r="D2664" s="6">
        <v>-0.251953125</v>
      </c>
      <c r="E2664" s="10">
        <v>53.692</v>
      </c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</row>
    <row r="2665">
      <c r="A2665" s="5" t="s">
        <v>2668</v>
      </c>
      <c r="B2665" s="6">
        <v>24808.3515625</v>
      </c>
      <c r="C2665" s="6">
        <v>3.2252964973449707</v>
      </c>
      <c r="D2665" s="6">
        <v>-0.251953125</v>
      </c>
      <c r="E2665" s="10">
        <v>52.078</v>
      </c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</row>
    <row r="2666">
      <c r="A2666" s="5" t="s">
        <v>2669</v>
      </c>
      <c r="B2666" s="6">
        <v>24814.6953125</v>
      </c>
      <c r="C2666" s="6">
        <v>2.9111738204956055</v>
      </c>
      <c r="D2666" s="6">
        <v>-0.251953125</v>
      </c>
      <c r="E2666" s="10">
        <v>51.54</v>
      </c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</row>
    <row r="2667">
      <c r="A2667" s="5" t="s">
        <v>2670</v>
      </c>
      <c r="B2667" s="6">
        <v>24821.2265625</v>
      </c>
      <c r="C2667" s="6">
        <v>3.3356573581695557</v>
      </c>
      <c r="D2667" s="6">
        <v>-0.25</v>
      </c>
      <c r="E2667" s="10">
        <v>54.768</v>
      </c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</row>
    <row r="2668">
      <c r="A2668" s="5" t="s">
        <v>2671</v>
      </c>
      <c r="B2668" s="6">
        <v>24827.365234375</v>
      </c>
      <c r="C2668" s="6">
        <v>3.0844900608062744</v>
      </c>
      <c r="D2668" s="6">
        <v>-0.251953125</v>
      </c>
      <c r="E2668" s="10">
        <v>52.078</v>
      </c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</row>
    <row r="2669">
      <c r="A2669" s="5" t="s">
        <v>2672</v>
      </c>
      <c r="B2669" s="6">
        <v>24840.38671875</v>
      </c>
      <c r="C2669" s="6">
        <v>3.25189208984375</v>
      </c>
      <c r="D2669" s="6">
        <v>-0.251953125</v>
      </c>
      <c r="E2669" s="10">
        <v>54.23</v>
      </c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</row>
    <row r="2670">
      <c r="A2670" s="5" t="s">
        <v>2673</v>
      </c>
      <c r="B2670" s="6">
        <v>24847.130859375</v>
      </c>
      <c r="C2670" s="6">
        <v>2.892789125442505</v>
      </c>
      <c r="D2670" s="6">
        <v>-0.251953125</v>
      </c>
      <c r="E2670" s="10">
        <v>52.078</v>
      </c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</row>
    <row r="2671">
      <c r="A2671" s="5" t="s">
        <v>2674</v>
      </c>
      <c r="B2671" s="6">
        <v>24860.224609375</v>
      </c>
      <c r="C2671" s="6">
        <v>3.5769739151000977</v>
      </c>
      <c r="D2671" s="6">
        <v>-0.251953125</v>
      </c>
      <c r="E2671" s="10">
        <v>53.692</v>
      </c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</row>
    <row r="2672">
      <c r="A2672" s="5" t="s">
        <v>2675</v>
      </c>
      <c r="B2672" s="6">
        <v>24867.06640625</v>
      </c>
      <c r="C2672" s="6">
        <v>3.503939390182495</v>
      </c>
      <c r="D2672" s="6">
        <v>-0.251953125</v>
      </c>
      <c r="E2672" s="10">
        <v>52.616</v>
      </c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</row>
    <row r="2673">
      <c r="A2673" s="5" t="s">
        <v>2676</v>
      </c>
      <c r="B2673" s="6">
        <v>24873.689453125</v>
      </c>
      <c r="C2673" s="6">
        <v>3.1312973499298096</v>
      </c>
      <c r="D2673" s="6">
        <v>-0.251953125</v>
      </c>
      <c r="E2673" s="10">
        <v>51.54</v>
      </c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</row>
    <row r="2674">
      <c r="A2674" s="5" t="s">
        <v>2677</v>
      </c>
      <c r="B2674" s="6">
        <v>24879.20703125</v>
      </c>
      <c r="C2674" s="6">
        <v>0.00880150031298399</v>
      </c>
      <c r="D2674" s="6">
        <v>-0.255859375</v>
      </c>
      <c r="E2674" s="10">
        <v>53.692</v>
      </c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</row>
    <row r="2675">
      <c r="A2675" s="5" t="s">
        <v>2678</v>
      </c>
      <c r="B2675" s="6">
        <v>24883.470703125</v>
      </c>
      <c r="C2675" s="6">
        <v>2.9423179626464844</v>
      </c>
      <c r="D2675" s="6">
        <v>-0.251953125</v>
      </c>
      <c r="E2675" s="10">
        <v>50.464</v>
      </c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</row>
    <row r="2676">
      <c r="A2676" s="5" t="s">
        <v>2679</v>
      </c>
      <c r="B2676" s="6">
        <v>24889.876953125</v>
      </c>
      <c r="C2676" s="6">
        <v>2.572918653488159</v>
      </c>
      <c r="D2676" s="6">
        <v>-0.255859375</v>
      </c>
      <c r="E2676" s="10">
        <v>52.616</v>
      </c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</row>
    <row r="2677">
      <c r="A2677" s="5" t="s">
        <v>2680</v>
      </c>
      <c r="B2677" s="6">
        <v>24896.447265625</v>
      </c>
      <c r="C2677" s="6">
        <v>2.832723617553711</v>
      </c>
      <c r="D2677" s="6">
        <v>-0.251953125</v>
      </c>
      <c r="E2677" s="10">
        <v>52.078</v>
      </c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</row>
    <row r="2678">
      <c r="A2678" s="5" t="s">
        <v>2681</v>
      </c>
      <c r="B2678" s="6">
        <v>24902.697265625</v>
      </c>
      <c r="C2678" s="6">
        <v>2.978952407836914</v>
      </c>
      <c r="D2678" s="6">
        <v>-0.251953125</v>
      </c>
      <c r="E2678" s="10">
        <v>52.616</v>
      </c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</row>
    <row r="2679">
      <c r="A2679" s="5" t="s">
        <v>2682</v>
      </c>
      <c r="B2679" s="6">
        <v>24909.10546875</v>
      </c>
      <c r="C2679" s="6">
        <v>2.7277019023895264</v>
      </c>
      <c r="D2679" s="6">
        <v>-0.251953125</v>
      </c>
      <c r="E2679" s="10">
        <v>50.464</v>
      </c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</row>
    <row r="2680">
      <c r="A2680" s="5" t="s">
        <v>2683</v>
      </c>
      <c r="B2680" s="6">
        <v>24922.361328125</v>
      </c>
      <c r="C2680" s="6">
        <v>3.660630464553833</v>
      </c>
      <c r="D2680" s="6">
        <v>-0.251953125</v>
      </c>
      <c r="E2680" s="10">
        <v>54.23</v>
      </c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</row>
    <row r="2681">
      <c r="A2681" s="5" t="s">
        <v>2684</v>
      </c>
      <c r="B2681" s="6">
        <v>24929.048828125</v>
      </c>
      <c r="C2681" s="6">
        <v>3.226426124572754</v>
      </c>
      <c r="D2681" s="6">
        <v>-0.251953125</v>
      </c>
      <c r="E2681" s="10">
        <v>55.844</v>
      </c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</row>
    <row r="2682">
      <c r="A2682" s="5" t="s">
        <v>2685</v>
      </c>
      <c r="B2682" s="6">
        <v>24935.9453125</v>
      </c>
      <c r="C2682" s="6">
        <v>3.5240349769592285</v>
      </c>
      <c r="D2682" s="6">
        <v>-0.251953125</v>
      </c>
      <c r="E2682" s="10">
        <v>55.844</v>
      </c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</row>
    <row r="2683">
      <c r="A2683" s="5" t="s">
        <v>2686</v>
      </c>
      <c r="B2683" s="6">
        <v>24942.302734375</v>
      </c>
      <c r="C2683" s="6">
        <v>3.554558753967285</v>
      </c>
      <c r="D2683" s="6">
        <v>-0.251953125</v>
      </c>
      <c r="E2683" s="10">
        <v>55.844</v>
      </c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</row>
    <row r="2684">
      <c r="A2684" s="5" t="s">
        <v>2687</v>
      </c>
      <c r="B2684" s="6">
        <v>24943.072265625</v>
      </c>
      <c r="C2684" s="6">
        <v>0.009683316573500633</v>
      </c>
      <c r="D2684" s="6">
        <v>-0.255859375</v>
      </c>
      <c r="E2684" s="10">
        <v>55.306</v>
      </c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</row>
    <row r="2685">
      <c r="A2685" s="5" t="s">
        <v>2688</v>
      </c>
      <c r="B2685" s="6">
        <v>24943.0859375</v>
      </c>
      <c r="C2685" s="6">
        <v>0.007933336310088634</v>
      </c>
      <c r="D2685" s="6">
        <v>-0.25390625</v>
      </c>
      <c r="E2685" s="10">
        <v>54.768</v>
      </c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</row>
    <row r="2686">
      <c r="A2686" s="5" t="s">
        <v>2689</v>
      </c>
      <c r="B2686" s="6">
        <v>24949.203125</v>
      </c>
      <c r="C2686" s="6">
        <v>3.5311195850372314</v>
      </c>
      <c r="D2686" s="6">
        <v>-0.251953125</v>
      </c>
      <c r="E2686" s="10">
        <v>54.768</v>
      </c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</row>
    <row r="2687">
      <c r="A2687" s="5" t="s">
        <v>2690</v>
      </c>
      <c r="B2687" s="6">
        <v>24956.033203125</v>
      </c>
      <c r="C2687" s="6">
        <v>2.6170239448547363</v>
      </c>
      <c r="D2687" s="6">
        <v>-0.251953125</v>
      </c>
      <c r="E2687" s="10">
        <v>52.616</v>
      </c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</row>
    <row r="2688">
      <c r="A2688" s="5" t="s">
        <v>2691</v>
      </c>
      <c r="B2688" s="6">
        <v>24974.998046875</v>
      </c>
      <c r="C2688" s="6">
        <v>3.0350453853607178</v>
      </c>
      <c r="D2688" s="6">
        <v>-0.251953125</v>
      </c>
      <c r="E2688" s="10">
        <v>51.54</v>
      </c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</row>
    <row r="2689">
      <c r="A2689" s="5" t="s">
        <v>2692</v>
      </c>
      <c r="B2689" s="6">
        <v>24981.466796875</v>
      </c>
      <c r="C2689" s="6">
        <v>2.6895790100097656</v>
      </c>
      <c r="D2689" s="6">
        <v>-0.251953125</v>
      </c>
      <c r="E2689" s="10">
        <v>51.54</v>
      </c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</row>
    <row r="2690">
      <c r="A2690" s="5" t="s">
        <v>2693</v>
      </c>
      <c r="B2690" s="6">
        <v>24988.146484375</v>
      </c>
      <c r="C2690" s="6">
        <v>4.172460079193115</v>
      </c>
      <c r="D2690" s="6">
        <v>-0.25</v>
      </c>
      <c r="E2690" s="10">
        <v>51.54</v>
      </c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</row>
    <row r="2691">
      <c r="A2691" s="5" t="s">
        <v>2694</v>
      </c>
      <c r="B2691" s="6">
        <v>24994.58203125</v>
      </c>
      <c r="C2691" s="6">
        <v>2.83730411529541</v>
      </c>
      <c r="D2691" s="6">
        <v>-0.251953125</v>
      </c>
      <c r="E2691" s="10">
        <v>53.154</v>
      </c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</row>
    <row r="2692">
      <c r="A2692" s="5" t="s">
        <v>2695</v>
      </c>
      <c r="B2692" s="6">
        <v>25000.970703125</v>
      </c>
      <c r="C2692" s="6">
        <v>3.049419641494751</v>
      </c>
      <c r="D2692" s="6">
        <v>-0.251953125</v>
      </c>
      <c r="E2692" s="10">
        <v>53.692</v>
      </c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</row>
    <row r="2693">
      <c r="A2693" s="5" t="s">
        <v>2696</v>
      </c>
      <c r="B2693" s="6">
        <v>25007.611328125</v>
      </c>
      <c r="C2693" s="6">
        <v>3.0229969024658203</v>
      </c>
      <c r="D2693" s="6">
        <v>-0.251953125</v>
      </c>
      <c r="E2693" s="10">
        <v>53.154</v>
      </c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</row>
    <row r="2694">
      <c r="A2694" s="5" t="s">
        <v>2697</v>
      </c>
      <c r="B2694" s="6">
        <v>25014.43359375</v>
      </c>
      <c r="C2694" s="6">
        <v>3.0370218753814697</v>
      </c>
      <c r="D2694" s="6">
        <v>-0.251953125</v>
      </c>
      <c r="E2694" s="10">
        <v>50.464</v>
      </c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</row>
    <row r="2695">
      <c r="A2695" s="5" t="s">
        <v>2698</v>
      </c>
      <c r="B2695" s="6">
        <v>25021.03125</v>
      </c>
      <c r="C2695" s="6">
        <v>3.0871129035949707</v>
      </c>
      <c r="D2695" s="6">
        <v>-0.251953125</v>
      </c>
      <c r="E2695" s="10">
        <v>51.002</v>
      </c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</row>
    <row r="2696">
      <c r="A2696" s="5" t="s">
        <v>2699</v>
      </c>
      <c r="B2696" s="6">
        <v>25034.154296875</v>
      </c>
      <c r="C2696" s="6">
        <v>2.58880352973938</v>
      </c>
      <c r="D2696" s="6">
        <v>-0.251953125</v>
      </c>
      <c r="E2696" s="10">
        <v>50.464</v>
      </c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</row>
    <row r="2697">
      <c r="A2697" s="5" t="s">
        <v>2700</v>
      </c>
      <c r="B2697" s="6">
        <v>25040.392578125</v>
      </c>
      <c r="C2697" s="6">
        <v>3.4914517402648926</v>
      </c>
      <c r="D2697" s="6">
        <v>-0.251953125</v>
      </c>
      <c r="E2697" s="10">
        <v>51.002</v>
      </c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</row>
    <row r="2698">
      <c r="A2698" s="5" t="s">
        <v>2701</v>
      </c>
      <c r="B2698" s="6">
        <v>25046.94140625</v>
      </c>
      <c r="C2698" s="6">
        <v>2.4901769161224365</v>
      </c>
      <c r="D2698" s="6">
        <v>-0.251953125</v>
      </c>
      <c r="E2698" s="10">
        <v>53.692</v>
      </c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</row>
    <row r="2699">
      <c r="A2699" s="5" t="s">
        <v>2702</v>
      </c>
      <c r="B2699" s="6">
        <v>25053.04296875</v>
      </c>
      <c r="C2699" s="6">
        <v>3.7276229858398438</v>
      </c>
      <c r="D2699" s="6">
        <v>-0.25390625</v>
      </c>
      <c r="E2699" s="10">
        <v>51.54</v>
      </c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</row>
    <row r="2700">
      <c r="A2700" s="5" t="s">
        <v>2703</v>
      </c>
      <c r="B2700" s="6">
        <v>25059.70703125</v>
      </c>
      <c r="C2700" s="6">
        <v>3.151432514190674</v>
      </c>
      <c r="D2700" s="6">
        <v>-0.251953125</v>
      </c>
      <c r="E2700" s="10">
        <v>50.464</v>
      </c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</row>
    <row r="2701">
      <c r="A2701" s="5" t="s">
        <v>2704</v>
      </c>
      <c r="B2701" s="6">
        <v>25066.37890625</v>
      </c>
      <c r="C2701" s="6">
        <v>2.909567356109619</v>
      </c>
      <c r="D2701" s="6">
        <v>-0.251953125</v>
      </c>
      <c r="E2701" s="10">
        <v>52.078</v>
      </c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</row>
    <row r="2702">
      <c r="A2702" s="5" t="s">
        <v>2705</v>
      </c>
      <c r="B2702" s="6">
        <v>25072.994140625</v>
      </c>
      <c r="C2702" s="6">
        <v>3.3325564861297607</v>
      </c>
      <c r="D2702" s="6">
        <v>-0.25</v>
      </c>
      <c r="E2702" s="10">
        <v>53.692</v>
      </c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</row>
    <row r="2703">
      <c r="A2703" s="5" t="s">
        <v>2706</v>
      </c>
      <c r="B2703" s="6">
        <v>25079.44140625</v>
      </c>
      <c r="C2703" s="6">
        <v>3.4303839206695557</v>
      </c>
      <c r="D2703" s="6">
        <v>-0.251953125</v>
      </c>
      <c r="E2703" s="10">
        <v>54.768</v>
      </c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</row>
    <row r="2704">
      <c r="A2704" s="5" t="s">
        <v>2707</v>
      </c>
      <c r="B2704" s="6">
        <v>25084.857421875</v>
      </c>
      <c r="C2704" s="6">
        <v>2.8893141746520996</v>
      </c>
      <c r="D2704" s="6">
        <v>-0.251953125</v>
      </c>
      <c r="E2704" s="10">
        <v>53.692</v>
      </c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</row>
    <row r="2705">
      <c r="A2705" s="5" t="s">
        <v>2708</v>
      </c>
      <c r="B2705" s="6">
        <v>25085.779296875</v>
      </c>
      <c r="C2705" s="6">
        <v>0.009762751869857311</v>
      </c>
      <c r="D2705" s="6">
        <v>-0.255859375</v>
      </c>
      <c r="E2705" s="10">
        <v>52.616</v>
      </c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</row>
    <row r="2706">
      <c r="A2706" s="5" t="s">
        <v>2709</v>
      </c>
      <c r="B2706" s="6">
        <v>25085.8046875</v>
      </c>
      <c r="C2706" s="6">
        <v>0.01093480084091425</v>
      </c>
      <c r="D2706" s="6">
        <v>-0.255859375</v>
      </c>
      <c r="E2706" s="10">
        <v>53.692</v>
      </c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</row>
    <row r="2707">
      <c r="A2707" s="5" t="s">
        <v>2710</v>
      </c>
      <c r="B2707" s="6">
        <v>25098.650390625</v>
      </c>
      <c r="C2707" s="6">
        <v>3.7382118701934814</v>
      </c>
      <c r="D2707" s="6">
        <v>-0.251953125</v>
      </c>
      <c r="E2707" s="10">
        <v>53.692</v>
      </c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</row>
    <row r="2708">
      <c r="A2708" s="5" t="s">
        <v>2711</v>
      </c>
      <c r="B2708" s="6">
        <v>25104.919921875</v>
      </c>
      <c r="C2708" s="6">
        <v>2.928363561630249</v>
      </c>
      <c r="D2708" s="6">
        <v>-0.251953125</v>
      </c>
      <c r="E2708" s="10">
        <v>51.002</v>
      </c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</row>
    <row r="2709">
      <c r="A2709" s="5" t="s">
        <v>2712</v>
      </c>
      <c r="B2709" s="6">
        <v>25111.318359375</v>
      </c>
      <c r="C2709" s="6">
        <v>3.253960609436035</v>
      </c>
      <c r="D2709" s="6">
        <v>-0.251953125</v>
      </c>
      <c r="E2709" s="10">
        <v>51.54</v>
      </c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</row>
    <row r="2710">
      <c r="A2710" s="5" t="s">
        <v>2713</v>
      </c>
      <c r="B2710" s="6">
        <v>25124.76171875</v>
      </c>
      <c r="C2710" s="6">
        <v>2.877664089202881</v>
      </c>
      <c r="D2710" s="6">
        <v>-0.25390625</v>
      </c>
      <c r="E2710" s="10">
        <v>56.382</v>
      </c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</row>
    <row r="2711">
      <c r="A2711" s="5" t="s">
        <v>2714</v>
      </c>
      <c r="B2711" s="6">
        <v>25131.484375</v>
      </c>
      <c r="C2711" s="6">
        <v>3.378962278366089</v>
      </c>
      <c r="D2711" s="6">
        <v>-0.251953125</v>
      </c>
      <c r="E2711" s="10">
        <v>57.996</v>
      </c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</row>
    <row r="2712">
      <c r="A2712" s="5" t="s">
        <v>2715</v>
      </c>
      <c r="B2712" s="6">
        <v>25137.8984375</v>
      </c>
      <c r="C2712" s="6">
        <v>3.3668181896209717</v>
      </c>
      <c r="D2712" s="6">
        <v>-0.251953125</v>
      </c>
      <c r="E2712" s="10">
        <v>57.996</v>
      </c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</row>
    <row r="2713">
      <c r="A2713" s="5" t="s">
        <v>2716</v>
      </c>
      <c r="B2713" s="6">
        <v>25142.455078125</v>
      </c>
      <c r="C2713" s="6">
        <v>0.007482157088816166</v>
      </c>
      <c r="D2713" s="6">
        <v>-0.255859375</v>
      </c>
      <c r="E2713" s="10">
        <v>56.92</v>
      </c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</row>
    <row r="2714">
      <c r="A2714" s="5" t="s">
        <v>2717</v>
      </c>
      <c r="B2714" s="6">
        <v>25142.501953125</v>
      </c>
      <c r="C2714" s="6">
        <v>0.008976039476692677</v>
      </c>
      <c r="D2714" s="6">
        <v>-0.255859375</v>
      </c>
      <c r="E2714" s="10">
        <v>57.458</v>
      </c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</row>
    <row r="2715">
      <c r="A2715" s="5" t="s">
        <v>2718</v>
      </c>
      <c r="B2715" s="6">
        <v>25144.240234375</v>
      </c>
      <c r="C2715" s="6">
        <v>2.8317244052886963</v>
      </c>
      <c r="D2715" s="6">
        <v>-0.251953125</v>
      </c>
      <c r="E2715" s="10">
        <v>56.382</v>
      </c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</row>
    <row r="2716">
      <c r="A2716" s="5" t="s">
        <v>2719</v>
      </c>
      <c r="B2716" s="6">
        <v>25151.056640625</v>
      </c>
      <c r="C2716" s="6">
        <v>3.678466320037842</v>
      </c>
      <c r="D2716" s="6">
        <v>-0.251953125</v>
      </c>
      <c r="E2716" s="10">
        <v>55.844</v>
      </c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</row>
    <row r="2717">
      <c r="A2717" s="5" t="s">
        <v>2720</v>
      </c>
      <c r="B2717" s="6">
        <v>25157.61328125</v>
      </c>
      <c r="C2717" s="6">
        <v>3.410606861114502</v>
      </c>
      <c r="D2717" s="6">
        <v>-0.251953125</v>
      </c>
      <c r="E2717" s="10">
        <v>53.692</v>
      </c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</row>
    <row r="2718">
      <c r="A2718" s="5" t="s">
        <v>2721</v>
      </c>
      <c r="B2718" s="6">
        <v>25164.1328125</v>
      </c>
      <c r="C2718" s="6">
        <v>2.730168104171753</v>
      </c>
      <c r="D2718" s="6">
        <v>-0.251953125</v>
      </c>
      <c r="E2718" s="10">
        <v>53.154</v>
      </c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</row>
    <row r="2719">
      <c r="A2719" s="5" t="s">
        <v>2722</v>
      </c>
      <c r="B2719" s="6">
        <v>25170.6015625</v>
      </c>
      <c r="C2719" s="6">
        <v>2.8374438285827637</v>
      </c>
      <c r="D2719" s="6">
        <v>-0.25390625</v>
      </c>
      <c r="E2719" s="10">
        <v>55.306</v>
      </c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</row>
    <row r="2720">
      <c r="A2720" s="5" t="s">
        <v>2723</v>
      </c>
      <c r="B2720" s="6">
        <v>25177.0625</v>
      </c>
      <c r="C2720" s="6">
        <v>2.947878122329712</v>
      </c>
      <c r="D2720" s="6">
        <v>-0.251953125</v>
      </c>
      <c r="E2720" s="10">
        <v>49.926</v>
      </c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</row>
    <row r="2721">
      <c r="A2721" s="5" t="s">
        <v>2724</v>
      </c>
      <c r="B2721" s="6">
        <v>25183.28515625</v>
      </c>
      <c r="C2721" s="6">
        <v>3.157423734664917</v>
      </c>
      <c r="D2721" s="6">
        <v>-0.251953125</v>
      </c>
      <c r="E2721" s="10">
        <v>49.388</v>
      </c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</row>
    <row r="2722">
      <c r="A2722" s="5" t="s">
        <v>2725</v>
      </c>
      <c r="B2722" s="6">
        <v>25189.98046875</v>
      </c>
      <c r="C2722" s="6">
        <v>4.189854621887207</v>
      </c>
      <c r="D2722" s="6">
        <v>-0.25</v>
      </c>
      <c r="E2722" s="10">
        <v>52.078</v>
      </c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</row>
    <row r="2723">
      <c r="A2723" s="5" t="s">
        <v>2726</v>
      </c>
      <c r="B2723" s="6">
        <v>25196.763671875</v>
      </c>
      <c r="C2723" s="6">
        <v>2.7262699604034424</v>
      </c>
      <c r="D2723" s="6">
        <v>-0.251953125</v>
      </c>
      <c r="E2723" s="10">
        <v>51.54</v>
      </c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</row>
    <row r="2724">
      <c r="A2724" s="5" t="s">
        <v>2727</v>
      </c>
      <c r="B2724" s="6">
        <v>25206.3671875</v>
      </c>
      <c r="C2724" s="6">
        <v>0.011530025862157345</v>
      </c>
      <c r="D2724" s="6">
        <v>-0.25390625</v>
      </c>
      <c r="E2724" s="10">
        <v>51.54</v>
      </c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</row>
    <row r="2725">
      <c r="A2725" s="5" t="s">
        <v>2728</v>
      </c>
      <c r="B2725" s="6">
        <v>25206.4296875</v>
      </c>
      <c r="C2725" s="6">
        <v>0.03056185133755207</v>
      </c>
      <c r="D2725" s="6">
        <v>-0.255859375</v>
      </c>
      <c r="E2725" s="10">
        <v>51.54</v>
      </c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</row>
    <row r="2726">
      <c r="A2726" s="5" t="s">
        <v>2729</v>
      </c>
      <c r="B2726" s="6">
        <v>25213.943359375</v>
      </c>
      <c r="C2726" s="6">
        <v>3.825716257095337</v>
      </c>
      <c r="D2726" s="6">
        <v>-0.251953125</v>
      </c>
      <c r="E2726" s="10">
        <v>52.078</v>
      </c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</row>
    <row r="2727">
      <c r="A2727" s="5" t="s">
        <v>2730</v>
      </c>
      <c r="B2727" s="6">
        <v>25226.931640625</v>
      </c>
      <c r="C2727" s="6">
        <v>3.727567672729492</v>
      </c>
      <c r="D2727" s="6">
        <v>-0.251953125</v>
      </c>
      <c r="E2727" s="10">
        <v>50.464</v>
      </c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</row>
    <row r="2728">
      <c r="A2728" s="5" t="s">
        <v>2731</v>
      </c>
      <c r="B2728" s="6">
        <v>25233.392578125</v>
      </c>
      <c r="C2728" s="6">
        <v>3.8521718978881836</v>
      </c>
      <c r="D2728" s="6">
        <v>-0.251953125</v>
      </c>
      <c r="E2728" s="10">
        <v>50.464</v>
      </c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</row>
    <row r="2729">
      <c r="A2729" s="5" t="s">
        <v>2732</v>
      </c>
      <c r="B2729" s="6">
        <v>25240.025390625</v>
      </c>
      <c r="C2729" s="6">
        <v>3.148671865463257</v>
      </c>
      <c r="D2729" s="6">
        <v>-0.251953125</v>
      </c>
      <c r="E2729" s="10">
        <v>51.54</v>
      </c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</row>
    <row r="2730">
      <c r="A2730" s="5" t="s">
        <v>2733</v>
      </c>
      <c r="B2730" s="6">
        <v>25246.521484375</v>
      </c>
      <c r="C2730" s="6">
        <v>3.2795984745025635</v>
      </c>
      <c r="D2730" s="6">
        <v>-0.251953125</v>
      </c>
      <c r="E2730" s="10">
        <v>50.464</v>
      </c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</row>
    <row r="2731">
      <c r="A2731" s="5" t="s">
        <v>2734</v>
      </c>
      <c r="B2731" s="6">
        <v>25253.44140625</v>
      </c>
      <c r="C2731" s="6">
        <v>3.356365203857422</v>
      </c>
      <c r="D2731" s="6">
        <v>-0.251953125</v>
      </c>
      <c r="E2731" s="10">
        <v>49.388</v>
      </c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</row>
    <row r="2732">
      <c r="A2732" s="5" t="s">
        <v>2735</v>
      </c>
      <c r="B2732" s="6">
        <v>25260.1484375</v>
      </c>
      <c r="C2732" s="6">
        <v>2.960084915161133</v>
      </c>
      <c r="D2732" s="6">
        <v>-0.251953125</v>
      </c>
      <c r="E2732" s="10">
        <v>52.078</v>
      </c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</row>
    <row r="2733">
      <c r="A2733" s="5" t="s">
        <v>2736</v>
      </c>
      <c r="B2733" s="6">
        <v>25266.6171875</v>
      </c>
      <c r="C2733" s="6">
        <v>2.6264214515686035</v>
      </c>
      <c r="D2733" s="6">
        <v>-0.251953125</v>
      </c>
      <c r="E2733" s="10">
        <v>50.464</v>
      </c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</row>
    <row r="2734">
      <c r="A2734" s="5" t="s">
        <v>2737</v>
      </c>
      <c r="B2734" s="6">
        <v>25268.662109375</v>
      </c>
      <c r="C2734" s="6">
        <v>0.029241284355521202</v>
      </c>
      <c r="D2734" s="6">
        <v>-0.255859375</v>
      </c>
      <c r="E2734" s="10">
        <v>52.616</v>
      </c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</row>
    <row r="2735">
      <c r="A2735" s="5" t="s">
        <v>2738</v>
      </c>
      <c r="B2735" s="6">
        <v>25268.720703125</v>
      </c>
      <c r="C2735" s="6">
        <v>0.032146427780389786</v>
      </c>
      <c r="D2735" s="6">
        <v>-0.25390625</v>
      </c>
      <c r="E2735" s="10">
        <v>52.616</v>
      </c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</row>
    <row r="2736">
      <c r="A2736" s="5" t="s">
        <v>2739</v>
      </c>
      <c r="B2736" s="6">
        <v>25270.61328125</v>
      </c>
      <c r="C2736" s="6">
        <v>3.1175220012664795</v>
      </c>
      <c r="D2736" s="6">
        <v>-0.251953125</v>
      </c>
      <c r="E2736" s="10">
        <v>52.616</v>
      </c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</row>
    <row r="2737">
      <c r="A2737" s="5" t="s">
        <v>2740</v>
      </c>
      <c r="B2737" s="6">
        <v>25277.3125</v>
      </c>
      <c r="C2737" s="6">
        <v>3.420053005218506</v>
      </c>
      <c r="D2737" s="6">
        <v>-0.251953125</v>
      </c>
      <c r="E2737" s="10">
        <v>49.926</v>
      </c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</row>
    <row r="2738">
      <c r="A2738" s="5" t="s">
        <v>2741</v>
      </c>
      <c r="B2738" s="6">
        <v>25283.783203125</v>
      </c>
      <c r="C2738" s="6">
        <v>3.184267044067383</v>
      </c>
      <c r="D2738" s="6">
        <v>-0.251953125</v>
      </c>
      <c r="E2738" s="10">
        <v>49.926</v>
      </c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</row>
    <row r="2739">
      <c r="A2739" s="5" t="s">
        <v>2742</v>
      </c>
      <c r="B2739" s="6">
        <v>25290.357421875</v>
      </c>
      <c r="C2739" s="6">
        <v>2.7296226024627686</v>
      </c>
      <c r="D2739" s="6">
        <v>-0.251953125</v>
      </c>
      <c r="E2739" s="10">
        <v>50.464</v>
      </c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</row>
    <row r="2740">
      <c r="A2740" s="5" t="s">
        <v>2743</v>
      </c>
      <c r="B2740" s="6">
        <v>25296.81640625</v>
      </c>
      <c r="C2740" s="6">
        <v>3.2162420749664307</v>
      </c>
      <c r="D2740" s="6">
        <v>-0.251953125</v>
      </c>
      <c r="E2740" s="10">
        <v>49.388</v>
      </c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</row>
    <row r="2741">
      <c r="A2741" s="5" t="s">
        <v>2744</v>
      </c>
      <c r="B2741" s="6">
        <v>25303.439453125</v>
      </c>
      <c r="C2741" s="6">
        <v>3.0434093475341797</v>
      </c>
      <c r="D2741" s="6">
        <v>-0.251953125</v>
      </c>
      <c r="E2741" s="10">
        <v>52.616</v>
      </c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</row>
    <row r="2742">
      <c r="A2742" s="5" t="s">
        <v>2745</v>
      </c>
      <c r="B2742" s="6">
        <v>25310.224609375</v>
      </c>
      <c r="C2742" s="6">
        <v>3.4547934532165527</v>
      </c>
      <c r="D2742" s="6">
        <v>-0.251953125</v>
      </c>
      <c r="E2742" s="10">
        <v>50.464</v>
      </c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</row>
    <row r="2743">
      <c r="A2743" s="5" t="s">
        <v>2746</v>
      </c>
      <c r="B2743" s="6">
        <v>25316.92578125</v>
      </c>
      <c r="C2743" s="6">
        <v>3.818699598312378</v>
      </c>
      <c r="D2743" s="6">
        <v>-0.251953125</v>
      </c>
      <c r="E2743" s="10">
        <v>51.002</v>
      </c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</row>
    <row r="2744">
      <c r="A2744" s="5" t="s">
        <v>2747</v>
      </c>
      <c r="B2744" s="6">
        <v>25323.54296875</v>
      </c>
      <c r="C2744" s="6">
        <v>2.818047523498535</v>
      </c>
      <c r="D2744" s="6">
        <v>-0.25390625</v>
      </c>
      <c r="E2744" s="10">
        <v>51.54</v>
      </c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</row>
    <row r="2745">
      <c r="A2745" s="5" t="s">
        <v>2748</v>
      </c>
      <c r="B2745" s="6">
        <v>25329.953125</v>
      </c>
      <c r="C2745" s="6">
        <v>3.521531343460083</v>
      </c>
      <c r="D2745" s="6">
        <v>-0.251953125</v>
      </c>
      <c r="E2745" s="10">
        <v>53.692</v>
      </c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</row>
    <row r="2746">
      <c r="A2746" s="5" t="s">
        <v>2749</v>
      </c>
      <c r="B2746" s="6">
        <v>25333.880859375</v>
      </c>
      <c r="C2746" s="6">
        <v>0.03805799037218094</v>
      </c>
      <c r="D2746" s="6">
        <v>-0.25390625</v>
      </c>
      <c r="E2746" s="10">
        <v>50.464</v>
      </c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</row>
    <row r="2747">
      <c r="A2747" s="5" t="s">
        <v>2750</v>
      </c>
      <c r="B2747" s="6">
        <v>25333.94140625</v>
      </c>
      <c r="C2747" s="6">
        <v>0.0279002133756876</v>
      </c>
      <c r="D2747" s="6">
        <v>-0.255859375</v>
      </c>
      <c r="E2747" s="10">
        <v>50.464</v>
      </c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</row>
    <row r="2748">
      <c r="A2748" s="5" t="s">
        <v>2751</v>
      </c>
      <c r="B2748" s="6">
        <v>25335.267578125</v>
      </c>
      <c r="C2748" s="6">
        <v>0.014034177176654339</v>
      </c>
      <c r="D2748" s="6">
        <v>-0.255859375</v>
      </c>
      <c r="E2748" s="10">
        <v>51.54</v>
      </c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</row>
    <row r="2749">
      <c r="A2749" s="5" t="s">
        <v>2752</v>
      </c>
      <c r="B2749" s="6">
        <v>25341.25390625</v>
      </c>
      <c r="C2749" s="6">
        <v>3.418766498565674</v>
      </c>
      <c r="D2749" s="6">
        <v>-0.251953125</v>
      </c>
      <c r="E2749" s="10">
        <v>49.388</v>
      </c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</row>
    <row r="2750">
      <c r="A2750" s="5" t="s">
        <v>2753</v>
      </c>
      <c r="B2750" s="6">
        <v>25354.3046875</v>
      </c>
      <c r="C2750" s="6">
        <v>2.7541728019714355</v>
      </c>
      <c r="D2750" s="6">
        <v>-0.251953125</v>
      </c>
      <c r="E2750" s="10">
        <v>52.078</v>
      </c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</row>
    <row r="2751">
      <c r="A2751" s="5" t="s">
        <v>2754</v>
      </c>
      <c r="B2751" s="6">
        <v>25360.611328125</v>
      </c>
      <c r="C2751" s="6">
        <v>3.3104426860809326</v>
      </c>
      <c r="D2751" s="6">
        <v>-0.251953125</v>
      </c>
      <c r="E2751" s="10">
        <v>52.616</v>
      </c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</row>
    <row r="2752">
      <c r="A2752" s="5" t="s">
        <v>2755</v>
      </c>
      <c r="B2752" s="6">
        <v>25366.92578125</v>
      </c>
      <c r="C2752" s="6">
        <v>2.9484214782714844</v>
      </c>
      <c r="D2752" s="6">
        <v>-0.251953125</v>
      </c>
      <c r="E2752" s="10">
        <v>51.54</v>
      </c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</row>
    <row r="2753">
      <c r="A2753" s="5" t="s">
        <v>2756</v>
      </c>
      <c r="B2753" s="6">
        <v>25373.236328125</v>
      </c>
      <c r="C2753" s="6">
        <v>3.7234785556793213</v>
      </c>
      <c r="D2753" s="6">
        <v>-0.251953125</v>
      </c>
      <c r="E2753" s="10">
        <v>52.078</v>
      </c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</row>
    <row r="2754">
      <c r="A2754" s="5" t="s">
        <v>2757</v>
      </c>
      <c r="B2754" s="6">
        <v>25379.48828125</v>
      </c>
      <c r="C2754" s="6">
        <v>3.8186824321746826</v>
      </c>
      <c r="D2754" s="6">
        <v>-0.251953125</v>
      </c>
      <c r="E2754" s="10">
        <v>52.616</v>
      </c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</row>
    <row r="2755">
      <c r="A2755" s="5" t="s">
        <v>2758</v>
      </c>
      <c r="B2755" s="6">
        <v>25385.787109375</v>
      </c>
      <c r="C2755" s="6">
        <v>2.9584550857543945</v>
      </c>
      <c r="D2755" s="6">
        <v>-0.25390625</v>
      </c>
      <c r="E2755" s="10">
        <v>52.078</v>
      </c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</row>
    <row r="2756">
      <c r="A2756" s="5" t="s">
        <v>2759</v>
      </c>
      <c r="B2756" s="6">
        <v>25392.494140625</v>
      </c>
      <c r="C2756" s="6">
        <v>4.024677276611328</v>
      </c>
      <c r="D2756" s="6">
        <v>-0.251953125</v>
      </c>
      <c r="E2756" s="10">
        <v>51.54</v>
      </c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</row>
    <row r="2757">
      <c r="A2757" s="5" t="s">
        <v>2760</v>
      </c>
      <c r="B2757" s="6">
        <v>25399.203125</v>
      </c>
      <c r="C2757" s="6">
        <v>3.255082845687866</v>
      </c>
      <c r="D2757" s="6">
        <v>-0.251953125</v>
      </c>
      <c r="E2757" s="10">
        <v>51.002</v>
      </c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</row>
    <row r="2758">
      <c r="A2758" s="5" t="s">
        <v>2761</v>
      </c>
      <c r="B2758" s="6">
        <v>25405.916015625</v>
      </c>
      <c r="C2758" s="6">
        <v>3.4595563411712646</v>
      </c>
      <c r="D2758" s="6">
        <v>-0.251953125</v>
      </c>
      <c r="E2758" s="10">
        <v>49.926</v>
      </c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</row>
    <row r="2759">
      <c r="A2759" s="5" t="s">
        <v>2762</v>
      </c>
      <c r="B2759" s="6">
        <v>25412.794921875</v>
      </c>
      <c r="C2759" s="6">
        <v>2.6419432163238525</v>
      </c>
      <c r="D2759" s="6">
        <v>-0.251953125</v>
      </c>
      <c r="E2759" s="10">
        <v>51.54</v>
      </c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</row>
    <row r="2760">
      <c r="A2760" s="5" t="s">
        <v>2763</v>
      </c>
      <c r="B2760" s="6">
        <v>25419.318359375</v>
      </c>
      <c r="C2760" s="6">
        <v>3.76861834526062</v>
      </c>
      <c r="D2760" s="6">
        <v>-0.251953125</v>
      </c>
      <c r="E2760" s="10">
        <v>52.078</v>
      </c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</row>
    <row r="2761">
      <c r="A2761" s="5" t="s">
        <v>2764</v>
      </c>
      <c r="B2761" s="6">
        <v>25425.736328125</v>
      </c>
      <c r="C2761" s="6">
        <v>3.3158302307128906</v>
      </c>
      <c r="D2761" s="6">
        <v>-0.251953125</v>
      </c>
      <c r="E2761" s="10">
        <v>52.616</v>
      </c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</row>
    <row r="2762">
      <c r="A2762" s="5" t="s">
        <v>2765</v>
      </c>
      <c r="B2762" s="6">
        <v>25432.560546875</v>
      </c>
      <c r="C2762" s="6">
        <v>3.430164098739624</v>
      </c>
      <c r="D2762" s="6">
        <v>-0.25</v>
      </c>
      <c r="E2762" s="10">
        <v>53.692</v>
      </c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</row>
    <row r="2763">
      <c r="A2763" s="5" t="s">
        <v>2766</v>
      </c>
      <c r="B2763" s="6">
        <v>25445.40625</v>
      </c>
      <c r="C2763" s="6">
        <v>2.7070538997650146</v>
      </c>
      <c r="D2763" s="6">
        <v>-0.251953125</v>
      </c>
      <c r="E2763" s="10">
        <v>48.85</v>
      </c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</row>
    <row r="2764">
      <c r="A2764" s="5" t="s">
        <v>2767</v>
      </c>
      <c r="B2764" s="6">
        <v>25458.529296875</v>
      </c>
      <c r="C2764" s="6">
        <v>3.459221601486206</v>
      </c>
      <c r="D2764" s="6">
        <v>-0.25</v>
      </c>
      <c r="E2764" s="10">
        <v>52.616</v>
      </c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</row>
    <row r="2765">
      <c r="A2765" s="5" t="s">
        <v>2768</v>
      </c>
      <c r="B2765" s="6">
        <v>25471.9140625</v>
      </c>
      <c r="C2765" s="6">
        <v>3.194836378097534</v>
      </c>
      <c r="D2765" s="6">
        <v>-0.251953125</v>
      </c>
      <c r="E2765" s="10">
        <v>49.388</v>
      </c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</row>
    <row r="2766">
      <c r="A2766" s="5" t="s">
        <v>2769</v>
      </c>
      <c r="B2766" s="6">
        <v>25485.06640625</v>
      </c>
      <c r="C2766" s="6">
        <v>3.892162561416626</v>
      </c>
      <c r="D2766" s="6">
        <v>-0.251953125</v>
      </c>
      <c r="E2766" s="10">
        <v>50.464</v>
      </c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</row>
    <row r="2767">
      <c r="A2767" s="5" t="s">
        <v>2770</v>
      </c>
      <c r="B2767" s="6">
        <v>25491.9140625</v>
      </c>
      <c r="C2767" s="6">
        <v>3.076936960220337</v>
      </c>
      <c r="D2767" s="6">
        <v>-0.25390625</v>
      </c>
      <c r="E2767" s="10">
        <v>49.388</v>
      </c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</row>
    <row r="2768">
      <c r="A2768" s="5" t="s">
        <v>2771</v>
      </c>
      <c r="B2768" s="6">
        <v>25495.484375</v>
      </c>
      <c r="C2768" s="6">
        <v>4.112501621246338</v>
      </c>
      <c r="D2768" s="6">
        <v>-0.251953125</v>
      </c>
      <c r="E2768" s="10">
        <v>53.692</v>
      </c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</row>
    <row r="2769">
      <c r="A2769" s="5" t="s">
        <v>2772</v>
      </c>
      <c r="B2769" s="6">
        <v>25502.134765625</v>
      </c>
      <c r="C2769" s="6">
        <v>3.2399816513061523</v>
      </c>
      <c r="D2769" s="6">
        <v>-0.251953125</v>
      </c>
      <c r="E2769" s="10">
        <v>51.002</v>
      </c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</row>
    <row r="2770">
      <c r="A2770" s="5" t="s">
        <v>2773</v>
      </c>
      <c r="B2770" s="6">
        <v>25508.29296875</v>
      </c>
      <c r="C2770" s="6">
        <v>3.581848621368408</v>
      </c>
      <c r="D2770" s="6">
        <v>-0.25390625</v>
      </c>
      <c r="E2770" s="10">
        <v>52.078</v>
      </c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</row>
    <row r="2771">
      <c r="A2771" s="5" t="s">
        <v>2774</v>
      </c>
      <c r="B2771" s="6">
        <v>25514.830078125</v>
      </c>
      <c r="C2771" s="6">
        <v>3.752227544784546</v>
      </c>
      <c r="D2771" s="6">
        <v>-0.251953125</v>
      </c>
      <c r="E2771" s="10">
        <v>52.616</v>
      </c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</row>
    <row r="2772">
      <c r="A2772" s="5" t="s">
        <v>2775</v>
      </c>
      <c r="B2772" s="6">
        <v>25521.2890625</v>
      </c>
      <c r="C2772" s="6">
        <v>3.0206592082977295</v>
      </c>
      <c r="D2772" s="6">
        <v>-0.251953125</v>
      </c>
      <c r="E2772" s="10">
        <v>51.54</v>
      </c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</row>
    <row r="2773">
      <c r="A2773" s="5" t="s">
        <v>2776</v>
      </c>
      <c r="B2773" s="6">
        <v>25527.64453125</v>
      </c>
      <c r="C2773" s="6">
        <v>3.477198362350464</v>
      </c>
      <c r="D2773" s="6">
        <v>-0.251953125</v>
      </c>
      <c r="E2773" s="10">
        <v>54.768</v>
      </c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</row>
    <row r="2774">
      <c r="A2774" s="5" t="s">
        <v>2777</v>
      </c>
      <c r="B2774" s="6">
        <v>25534.671875</v>
      </c>
      <c r="C2774" s="6">
        <v>3.8987221717834473</v>
      </c>
      <c r="D2774" s="6">
        <v>-0.25</v>
      </c>
      <c r="E2774" s="10">
        <v>58.534</v>
      </c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</row>
    <row r="2775">
      <c r="A2775" s="5" t="s">
        <v>2778</v>
      </c>
      <c r="B2775" s="6">
        <v>25541.3203125</v>
      </c>
      <c r="C2775" s="6">
        <v>2.7007381916046143</v>
      </c>
      <c r="D2775" s="6">
        <v>-0.251953125</v>
      </c>
      <c r="E2775" s="10">
        <v>56.92</v>
      </c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</row>
    <row r="2776">
      <c r="A2776" s="5" t="s">
        <v>2779</v>
      </c>
      <c r="B2776" s="6">
        <v>25548.03125</v>
      </c>
      <c r="C2776" s="6">
        <v>3.315185070037842</v>
      </c>
      <c r="D2776" s="6">
        <v>-0.251953125</v>
      </c>
      <c r="E2776" s="10">
        <v>56.382</v>
      </c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</row>
    <row r="2777">
      <c r="A2777" s="5" t="s">
        <v>2780</v>
      </c>
      <c r="B2777" s="6">
        <v>25554.69140625</v>
      </c>
      <c r="C2777" s="6">
        <v>3.271291494369507</v>
      </c>
      <c r="D2777" s="6">
        <v>-0.251953125</v>
      </c>
      <c r="E2777" s="10">
        <v>55.844</v>
      </c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</row>
    <row r="2778">
      <c r="A2778" s="5" t="s">
        <v>2781</v>
      </c>
      <c r="B2778" s="6">
        <v>25561.40234375</v>
      </c>
      <c r="C2778" s="6">
        <v>3.5333259105682373</v>
      </c>
      <c r="D2778" s="6">
        <v>-0.251953125</v>
      </c>
      <c r="E2778" s="10">
        <v>54.768</v>
      </c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</row>
    <row r="2779">
      <c r="A2779" s="5" t="s">
        <v>2782</v>
      </c>
      <c r="B2779" s="6">
        <v>25568.275390625</v>
      </c>
      <c r="C2779" s="6">
        <v>3.598576784133911</v>
      </c>
      <c r="D2779" s="6">
        <v>-0.251953125</v>
      </c>
      <c r="E2779" s="10">
        <v>53.154</v>
      </c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</row>
    <row r="2780">
      <c r="A2780" s="5" t="s">
        <v>2783</v>
      </c>
      <c r="B2780" s="6">
        <v>25575.001953125</v>
      </c>
      <c r="C2780" s="6">
        <v>3.803816556930542</v>
      </c>
      <c r="D2780" s="6">
        <v>-0.251953125</v>
      </c>
      <c r="E2780" s="10">
        <v>52.616</v>
      </c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</row>
    <row r="2781">
      <c r="A2781" s="5" t="s">
        <v>2784</v>
      </c>
      <c r="B2781" s="6">
        <v>25581.671875</v>
      </c>
      <c r="C2781" s="6">
        <v>3.2393243312835693</v>
      </c>
      <c r="D2781" s="6">
        <v>-0.251953125</v>
      </c>
      <c r="E2781" s="10">
        <v>52.078</v>
      </c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</row>
    <row r="2782">
      <c r="A2782" s="5" t="s">
        <v>2785</v>
      </c>
      <c r="B2782" s="6">
        <v>25588.03515625</v>
      </c>
      <c r="C2782" s="6">
        <v>2.6093504428863525</v>
      </c>
      <c r="D2782" s="6">
        <v>-0.25390625</v>
      </c>
      <c r="E2782" s="10">
        <v>55.844</v>
      </c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</row>
    <row r="2783">
      <c r="A2783" s="5" t="s">
        <v>2786</v>
      </c>
      <c r="B2783" s="6">
        <v>25614.578125</v>
      </c>
      <c r="C2783" s="6">
        <v>3.410877227783203</v>
      </c>
      <c r="D2783" s="6">
        <v>-0.251953125</v>
      </c>
      <c r="E2783" s="10">
        <v>55.306</v>
      </c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</row>
    <row r="2784">
      <c r="A2784" s="5" t="s">
        <v>2787</v>
      </c>
      <c r="B2784" s="6">
        <v>25621.04296875</v>
      </c>
      <c r="C2784" s="6">
        <v>3.771477222442627</v>
      </c>
      <c r="D2784" s="6">
        <v>-0.25390625</v>
      </c>
      <c r="E2784" s="10">
        <v>52.616</v>
      </c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</row>
    <row r="2785">
      <c r="A2785" s="5" t="s">
        <v>2788</v>
      </c>
      <c r="B2785" s="6">
        <v>25627.2890625</v>
      </c>
      <c r="C2785" s="6">
        <v>3.1521806716918945</v>
      </c>
      <c r="D2785" s="6">
        <v>-0.251953125</v>
      </c>
      <c r="E2785" s="10">
        <v>52.616</v>
      </c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</row>
    <row r="2786">
      <c r="A2786" s="5" t="s">
        <v>2789</v>
      </c>
      <c r="B2786" s="6">
        <v>25640.3828125</v>
      </c>
      <c r="C2786" s="6">
        <v>2.731221914291382</v>
      </c>
      <c r="D2786" s="6">
        <v>-0.251953125</v>
      </c>
      <c r="E2786" s="10">
        <v>52.616</v>
      </c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</row>
    <row r="2787">
      <c r="A2787" s="5" t="s">
        <v>2790</v>
      </c>
      <c r="B2787" s="6">
        <v>25647.00390625</v>
      </c>
      <c r="C2787" s="6">
        <v>3.598737955093384</v>
      </c>
      <c r="D2787" s="6">
        <v>-0.251953125</v>
      </c>
      <c r="E2787" s="10">
        <v>53.154</v>
      </c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</row>
    <row r="2788">
      <c r="A2788" s="5" t="s">
        <v>2791</v>
      </c>
      <c r="B2788" s="6">
        <v>25653.67578125</v>
      </c>
      <c r="C2788" s="6">
        <v>3.2557921409606934</v>
      </c>
      <c r="D2788" s="6">
        <v>-0.251953125</v>
      </c>
      <c r="E2788" s="10">
        <v>52.616</v>
      </c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</row>
    <row r="2789">
      <c r="A2789" s="5" t="s">
        <v>2792</v>
      </c>
      <c r="B2789" s="6">
        <v>25660.076171875</v>
      </c>
      <c r="C2789" s="6">
        <v>3.7233893871307373</v>
      </c>
      <c r="D2789" s="6">
        <v>-0.251953125</v>
      </c>
      <c r="E2789" s="10">
        <v>49.926</v>
      </c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</row>
    <row r="2790">
      <c r="A2790" s="5" t="s">
        <v>2793</v>
      </c>
      <c r="B2790" s="6">
        <v>25666.2109375</v>
      </c>
      <c r="C2790" s="6">
        <v>3.6127264499664307</v>
      </c>
      <c r="D2790" s="6">
        <v>-0.25390625</v>
      </c>
      <c r="E2790" s="10">
        <v>52.616</v>
      </c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</row>
    <row r="2791">
      <c r="A2791" s="5" t="s">
        <v>2794</v>
      </c>
      <c r="B2791" s="6">
        <v>25672.49609375</v>
      </c>
      <c r="C2791" s="6">
        <v>2.573439598083496</v>
      </c>
      <c r="D2791" s="6">
        <v>-0.251953125</v>
      </c>
      <c r="E2791" s="10">
        <v>52.078</v>
      </c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</row>
    <row r="2792">
      <c r="A2792" s="5" t="s">
        <v>2795</v>
      </c>
      <c r="B2792" s="6">
        <v>25678.880859375</v>
      </c>
      <c r="C2792" s="6">
        <v>3.745701789855957</v>
      </c>
      <c r="D2792" s="6">
        <v>-0.251953125</v>
      </c>
      <c r="E2792" s="10">
        <v>52.078</v>
      </c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</row>
    <row r="2793">
      <c r="A2793" s="5" t="s">
        <v>2796</v>
      </c>
      <c r="B2793" s="6">
        <v>25685.236328125</v>
      </c>
      <c r="C2793" s="6">
        <v>3.15337872505188</v>
      </c>
      <c r="D2793" s="6">
        <v>-0.251953125</v>
      </c>
      <c r="E2793" s="10">
        <v>51.54</v>
      </c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</row>
    <row r="2794">
      <c r="A2794" s="5" t="s">
        <v>2797</v>
      </c>
      <c r="B2794" s="6">
        <v>25691.96484375</v>
      </c>
      <c r="C2794" s="6">
        <v>3.2864532470703125</v>
      </c>
      <c r="D2794" s="6">
        <v>-0.251953125</v>
      </c>
      <c r="E2794" s="10">
        <v>49.926</v>
      </c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</row>
    <row r="2795">
      <c r="A2795" s="5" t="s">
        <v>2798</v>
      </c>
      <c r="B2795" s="6">
        <v>25704.970703125</v>
      </c>
      <c r="C2795" s="6">
        <v>3.8063721656799316</v>
      </c>
      <c r="D2795" s="6">
        <v>-0.251953125</v>
      </c>
      <c r="E2795" s="10">
        <v>52.078</v>
      </c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</row>
    <row r="2796">
      <c r="A2796" s="5" t="s">
        <v>2799</v>
      </c>
      <c r="B2796" s="6">
        <v>25718.271484375</v>
      </c>
      <c r="C2796" s="6">
        <v>3.1740901470184326</v>
      </c>
      <c r="D2796" s="6">
        <v>-0.251953125</v>
      </c>
      <c r="E2796" s="10">
        <v>49.926</v>
      </c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</row>
    <row r="2797">
      <c r="A2797" s="5" t="s">
        <v>2800</v>
      </c>
      <c r="B2797" s="6">
        <v>25725.0234375</v>
      </c>
      <c r="C2797" s="6">
        <v>3.143803358078003</v>
      </c>
      <c r="D2797" s="6">
        <v>-0.251953125</v>
      </c>
      <c r="E2797" s="10">
        <v>51.54</v>
      </c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</row>
    <row r="2798">
      <c r="A2798" s="5" t="s">
        <v>2801</v>
      </c>
      <c r="B2798" s="6">
        <v>25738.03125</v>
      </c>
      <c r="C2798" s="6">
        <v>3.171308994293213</v>
      </c>
      <c r="D2798" s="6">
        <v>-0.251953125</v>
      </c>
      <c r="E2798" s="10">
        <v>50.464</v>
      </c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</row>
    <row r="2799">
      <c r="A2799" s="5" t="s">
        <v>2802</v>
      </c>
      <c r="B2799" s="6">
        <v>25744.90625</v>
      </c>
      <c r="C2799" s="6">
        <v>3.698050022125244</v>
      </c>
      <c r="D2799" s="6">
        <v>-0.251953125</v>
      </c>
      <c r="E2799" s="10">
        <v>48.85</v>
      </c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</row>
    <row r="2800">
      <c r="A2800" s="5" t="s">
        <v>2803</v>
      </c>
      <c r="B2800" s="6">
        <v>25751.7578125</v>
      </c>
      <c r="C2800" s="6">
        <v>4.174480438232422</v>
      </c>
      <c r="D2800" s="6">
        <v>-0.25</v>
      </c>
      <c r="E2800" s="10">
        <v>49.926</v>
      </c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</row>
    <row r="2801">
      <c r="A2801" s="5" t="s">
        <v>2804</v>
      </c>
      <c r="B2801" s="6">
        <v>25758.404296875</v>
      </c>
      <c r="C2801" s="6">
        <v>3.676583766937256</v>
      </c>
      <c r="D2801" s="6">
        <v>-0.251953125</v>
      </c>
      <c r="E2801" s="10">
        <v>51.002</v>
      </c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</row>
    <row r="2802">
      <c r="A2802" s="5" t="s">
        <v>2805</v>
      </c>
      <c r="B2802" s="6">
        <v>25765.15234375</v>
      </c>
      <c r="C2802" s="6">
        <v>3.3350491523742676</v>
      </c>
      <c r="D2802" s="6">
        <v>-0.251953125</v>
      </c>
      <c r="E2802" s="10">
        <v>50.464</v>
      </c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</row>
    <row r="2803">
      <c r="A2803" s="5" t="s">
        <v>2806</v>
      </c>
      <c r="B2803" s="6">
        <v>25771.65625</v>
      </c>
      <c r="C2803" s="6">
        <v>3.1685376167297363</v>
      </c>
      <c r="D2803" s="6">
        <v>-0.251953125</v>
      </c>
      <c r="E2803" s="10">
        <v>50.464</v>
      </c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</row>
    <row r="2804">
      <c r="A2804" s="5" t="s">
        <v>2807</v>
      </c>
      <c r="B2804" s="6">
        <v>25778.169921875</v>
      </c>
      <c r="C2804" s="6">
        <v>3.3368849754333496</v>
      </c>
      <c r="D2804" s="6">
        <v>-0.251953125</v>
      </c>
      <c r="E2804" s="10">
        <v>51.54</v>
      </c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</row>
    <row r="2805">
      <c r="A2805" s="5" t="s">
        <v>2808</v>
      </c>
      <c r="B2805" s="6">
        <v>25785.005859375</v>
      </c>
      <c r="C2805" s="6">
        <v>3.917402744293213</v>
      </c>
      <c r="D2805" s="6">
        <v>-0.251953125</v>
      </c>
      <c r="E2805" s="10">
        <v>50.464</v>
      </c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</row>
    <row r="2806">
      <c r="A2806" s="5" t="s">
        <v>2809</v>
      </c>
      <c r="B2806" s="6">
        <v>25791.755859375</v>
      </c>
      <c r="C2806" s="6">
        <v>3.9204020500183105</v>
      </c>
      <c r="D2806" s="6">
        <v>-0.251953125</v>
      </c>
      <c r="E2806" s="10">
        <v>52.616</v>
      </c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</row>
    <row r="2807">
      <c r="A2807" s="5" t="s">
        <v>2810</v>
      </c>
      <c r="B2807" s="6">
        <v>25798.455078125</v>
      </c>
      <c r="C2807" s="6">
        <v>2.9683303833007812</v>
      </c>
      <c r="D2807" s="6">
        <v>-0.251953125</v>
      </c>
      <c r="E2807" s="10">
        <v>51.54</v>
      </c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</row>
    <row r="2808">
      <c r="A2808" s="5" t="s">
        <v>2811</v>
      </c>
      <c r="B2808" s="6">
        <v>25805.3203125</v>
      </c>
      <c r="C2808" s="6">
        <v>4.502294063568115</v>
      </c>
      <c r="D2808" s="6">
        <v>-0.25</v>
      </c>
      <c r="E2808" s="10">
        <v>49.926</v>
      </c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</row>
    <row r="2809">
      <c r="A2809" s="5" t="s">
        <v>2812</v>
      </c>
      <c r="B2809" s="6">
        <v>25812.06640625</v>
      </c>
      <c r="C2809" s="6">
        <v>3.826531171798706</v>
      </c>
      <c r="D2809" s="6">
        <v>-0.251953125</v>
      </c>
      <c r="E2809" s="10">
        <v>52.078</v>
      </c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</row>
    <row r="2810">
      <c r="A2810" s="5" t="s">
        <v>2813</v>
      </c>
      <c r="B2810" s="6">
        <v>25818.498046875</v>
      </c>
      <c r="C2810" s="6">
        <v>3.027116537094116</v>
      </c>
      <c r="D2810" s="6">
        <v>-0.25390625</v>
      </c>
      <c r="E2810" s="10">
        <v>51.002</v>
      </c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</row>
    <row r="2811">
      <c r="A2811" s="5" t="s">
        <v>2814</v>
      </c>
      <c r="B2811" s="6">
        <v>25825.16796875</v>
      </c>
      <c r="C2811" s="6">
        <v>3.3497025966644287</v>
      </c>
      <c r="D2811" s="6">
        <v>-0.251953125</v>
      </c>
      <c r="E2811" s="10">
        <v>48.312</v>
      </c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</row>
    <row r="2812">
      <c r="A2812" s="5" t="s">
        <v>2815</v>
      </c>
      <c r="B2812" s="6">
        <v>25831.328125</v>
      </c>
      <c r="C2812" s="6">
        <v>2.2343289852142334</v>
      </c>
      <c r="D2812" s="6">
        <v>-0.25390625</v>
      </c>
      <c r="E2812" s="10">
        <v>49.388</v>
      </c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</row>
    <row r="2813">
      <c r="A2813" s="5" t="s">
        <v>2816</v>
      </c>
      <c r="B2813" s="6">
        <v>25837.806640625</v>
      </c>
      <c r="C2813" s="6">
        <v>2.8301382064819336</v>
      </c>
      <c r="D2813" s="6">
        <v>-0.251953125</v>
      </c>
      <c r="E2813" s="10">
        <v>49.926</v>
      </c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</row>
    <row r="2814">
      <c r="A2814" s="5" t="s">
        <v>2817</v>
      </c>
      <c r="B2814" s="6">
        <v>25844.392578125</v>
      </c>
      <c r="C2814" s="6">
        <v>2.5542421340942383</v>
      </c>
      <c r="D2814" s="6">
        <v>-0.25390625</v>
      </c>
      <c r="E2814" s="10">
        <v>51.54</v>
      </c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</row>
    <row r="2815">
      <c r="A2815" s="5" t="s">
        <v>2818</v>
      </c>
      <c r="B2815" s="6">
        <v>25850.896484375</v>
      </c>
      <c r="C2815" s="6">
        <v>3.3682808876037598</v>
      </c>
      <c r="D2815" s="6">
        <v>-0.251953125</v>
      </c>
      <c r="E2815" s="10">
        <v>50.464</v>
      </c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</row>
    <row r="2816">
      <c r="A2816" s="5" t="s">
        <v>2819</v>
      </c>
      <c r="B2816" s="6">
        <v>25864.4375</v>
      </c>
      <c r="C2816" s="6">
        <v>2.9079604148864746</v>
      </c>
      <c r="D2816" s="6">
        <v>-0.251953125</v>
      </c>
      <c r="E2816" s="10">
        <v>49.388</v>
      </c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</row>
    <row r="2817">
      <c r="A2817" s="5" t="s">
        <v>2820</v>
      </c>
      <c r="B2817" s="6">
        <v>25870.986328125</v>
      </c>
      <c r="C2817" s="6">
        <v>3.09706974029541</v>
      </c>
      <c r="D2817" s="6">
        <v>-0.251953125</v>
      </c>
      <c r="E2817" s="10">
        <v>52.078</v>
      </c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</row>
    <row r="2818">
      <c r="A2818" s="5" t="s">
        <v>2821</v>
      </c>
      <c r="B2818" s="6">
        <v>25877.59765625</v>
      </c>
      <c r="C2818" s="6">
        <v>3.9190926551818848</v>
      </c>
      <c r="D2818" s="6">
        <v>-0.251953125</v>
      </c>
      <c r="E2818" s="10">
        <v>53.154</v>
      </c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</row>
    <row r="2819">
      <c r="A2819" s="5" t="s">
        <v>2822</v>
      </c>
      <c r="B2819" s="6">
        <v>25884.259765625</v>
      </c>
      <c r="C2819" s="6">
        <v>3.1615402698516846</v>
      </c>
      <c r="D2819" s="6">
        <v>-0.251953125</v>
      </c>
      <c r="E2819" s="10">
        <v>52.616</v>
      </c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</row>
    <row r="2820">
      <c r="A2820" s="5" t="s">
        <v>2823</v>
      </c>
      <c r="B2820" s="6">
        <v>25888.9375</v>
      </c>
      <c r="C2820" s="6">
        <v>2.8888468742370605</v>
      </c>
      <c r="D2820" s="6">
        <v>-0.251953125</v>
      </c>
      <c r="E2820" s="10">
        <v>53.154</v>
      </c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</row>
    <row r="2821">
      <c r="A2821" s="5" t="s">
        <v>2824</v>
      </c>
      <c r="B2821" s="6">
        <v>25900.388671875</v>
      </c>
      <c r="C2821" s="6">
        <v>0.009783672168850899</v>
      </c>
      <c r="D2821" s="6">
        <v>-0.255859375</v>
      </c>
      <c r="E2821" s="10">
        <v>49.388</v>
      </c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</row>
    <row r="2822">
      <c r="A2822" s="5" t="s">
        <v>2825</v>
      </c>
      <c r="B2822" s="6">
        <v>25905.431640625</v>
      </c>
      <c r="C2822" s="6">
        <v>3.1935765743255615</v>
      </c>
      <c r="D2822" s="6">
        <v>-0.251953125</v>
      </c>
      <c r="E2822" s="10">
        <v>48.312</v>
      </c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</row>
    <row r="2823">
      <c r="A2823" s="5" t="s">
        <v>2826</v>
      </c>
      <c r="B2823" s="6">
        <v>25911.74609375</v>
      </c>
      <c r="C2823" s="6">
        <v>2.7554986476898193</v>
      </c>
      <c r="D2823" s="6">
        <v>-0.25390625</v>
      </c>
      <c r="E2823" s="10">
        <v>47.774</v>
      </c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</row>
    <row r="2824">
      <c r="A2824" s="5" t="s">
        <v>2827</v>
      </c>
      <c r="B2824" s="6">
        <v>25918.267578125</v>
      </c>
      <c r="C2824" s="6">
        <v>3.5011935234069824</v>
      </c>
      <c r="D2824" s="6">
        <v>-0.251953125</v>
      </c>
      <c r="E2824" s="10">
        <v>51.54</v>
      </c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</row>
    <row r="2825">
      <c r="A2825" s="5" t="s">
        <v>2828</v>
      </c>
      <c r="B2825" s="6">
        <v>25924.947265625</v>
      </c>
      <c r="C2825" s="6">
        <v>3.1716043949127197</v>
      </c>
      <c r="D2825" s="6">
        <v>-0.251953125</v>
      </c>
      <c r="E2825" s="10">
        <v>51.002</v>
      </c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</row>
    <row r="2826">
      <c r="A2826" s="5" t="s">
        <v>2829</v>
      </c>
      <c r="B2826" s="6">
        <v>25931.47265625</v>
      </c>
      <c r="C2826" s="6">
        <v>3.8218414783477783</v>
      </c>
      <c r="D2826" s="6">
        <v>-0.25</v>
      </c>
      <c r="E2826" s="10">
        <v>53.154</v>
      </c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</row>
    <row r="2827">
      <c r="A2827" s="5" t="s">
        <v>2830</v>
      </c>
      <c r="B2827" s="6">
        <v>25938.00390625</v>
      </c>
      <c r="C2827" s="6">
        <v>2.634711503982544</v>
      </c>
      <c r="D2827" s="6">
        <v>-0.251953125</v>
      </c>
      <c r="E2827" s="10">
        <v>52.616</v>
      </c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</row>
    <row r="2828">
      <c r="A2828" s="5" t="s">
        <v>2831</v>
      </c>
      <c r="B2828" s="6">
        <v>25944.599609375</v>
      </c>
      <c r="C2828" s="6">
        <v>4.2615556716918945</v>
      </c>
      <c r="D2828" s="6">
        <v>-0.25</v>
      </c>
      <c r="E2828" s="10">
        <v>52.616</v>
      </c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</row>
    <row r="2829">
      <c r="A2829" s="5" t="s">
        <v>2832</v>
      </c>
      <c r="B2829" s="6">
        <v>25951.3828125</v>
      </c>
      <c r="C2829" s="6">
        <v>3.9612762928009033</v>
      </c>
      <c r="D2829" s="6">
        <v>-0.25</v>
      </c>
      <c r="E2829" s="10">
        <v>51.54</v>
      </c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</row>
    <row r="2830">
      <c r="A2830" s="5" t="s">
        <v>2833</v>
      </c>
      <c r="B2830" s="6">
        <v>25958.166015625</v>
      </c>
      <c r="C2830" s="6">
        <v>2.782646656036377</v>
      </c>
      <c r="D2830" s="6">
        <v>-0.25390625</v>
      </c>
      <c r="E2830" s="10">
        <v>53.154</v>
      </c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</row>
    <row r="2831">
      <c r="A2831" s="5" t="s">
        <v>2834</v>
      </c>
      <c r="B2831" s="6">
        <v>25964.689453125</v>
      </c>
      <c r="C2831" s="6">
        <v>2.846750020980835</v>
      </c>
      <c r="D2831" s="6">
        <v>-0.251953125</v>
      </c>
      <c r="E2831" s="10">
        <v>52.616</v>
      </c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</row>
    <row r="2832">
      <c r="A2832" s="5" t="s">
        <v>2835</v>
      </c>
      <c r="B2832" s="6">
        <v>25976.994140625</v>
      </c>
      <c r="C2832" s="6">
        <v>2.318490982055664</v>
      </c>
      <c r="D2832" s="6">
        <v>-0.251953125</v>
      </c>
      <c r="E2832" s="10">
        <v>55.306</v>
      </c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</row>
    <row r="2833">
      <c r="A2833" s="5" t="s">
        <v>2836</v>
      </c>
      <c r="B2833" s="6">
        <v>25983.396484375</v>
      </c>
      <c r="C2833" s="6">
        <v>3.6106040477752686</v>
      </c>
      <c r="D2833" s="6">
        <v>-0.251953125</v>
      </c>
      <c r="E2833" s="10">
        <v>57.458</v>
      </c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</row>
    <row r="2834">
      <c r="A2834" s="5" t="s">
        <v>2837</v>
      </c>
      <c r="B2834" s="6">
        <v>25996.251953125</v>
      </c>
      <c r="C2834" s="6">
        <v>3.824324131011963</v>
      </c>
      <c r="D2834" s="6">
        <v>-0.251953125</v>
      </c>
      <c r="E2834" s="10">
        <v>55.306</v>
      </c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</row>
    <row r="2835">
      <c r="A2835" s="5" t="s">
        <v>2838</v>
      </c>
      <c r="B2835" s="6">
        <v>26003.048828125</v>
      </c>
      <c r="C2835" s="6">
        <v>4.222373008728027</v>
      </c>
      <c r="D2835" s="6">
        <v>-0.25</v>
      </c>
      <c r="E2835" s="10">
        <v>54.768</v>
      </c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</row>
    <row r="2836">
      <c r="A2836" s="5" t="s">
        <v>2839</v>
      </c>
      <c r="B2836" s="6">
        <v>26009.92578125</v>
      </c>
      <c r="C2836" s="6">
        <v>3.5972697734832764</v>
      </c>
      <c r="D2836" s="6">
        <v>-0.251953125</v>
      </c>
      <c r="E2836" s="10">
        <v>55.844</v>
      </c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</row>
    <row r="2837">
      <c r="A2837" s="5" t="s">
        <v>2840</v>
      </c>
      <c r="B2837" s="6">
        <v>26016.46875</v>
      </c>
      <c r="C2837" s="6">
        <v>3.3712048530578613</v>
      </c>
      <c r="D2837" s="6">
        <v>-0.251953125</v>
      </c>
      <c r="E2837" s="10">
        <v>57.996</v>
      </c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</row>
    <row r="2838">
      <c r="A2838" s="5" t="s">
        <v>2841</v>
      </c>
      <c r="B2838" s="6">
        <v>26022.91796875</v>
      </c>
      <c r="C2838" s="6">
        <v>2.6185624599456787</v>
      </c>
      <c r="D2838" s="6">
        <v>-0.25390625</v>
      </c>
      <c r="E2838" s="10">
        <v>58.534</v>
      </c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</row>
    <row r="2839">
      <c r="A2839" s="5" t="s">
        <v>2842</v>
      </c>
      <c r="B2839" s="6">
        <v>26023.40625</v>
      </c>
      <c r="C2839" s="6">
        <v>0.011571471579372883</v>
      </c>
      <c r="D2839" s="6">
        <v>-0.255859375</v>
      </c>
      <c r="E2839" s="10">
        <v>56.382</v>
      </c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</row>
    <row r="2840">
      <c r="A2840" s="5" t="s">
        <v>2843</v>
      </c>
      <c r="B2840" s="6">
        <v>26023.4296875</v>
      </c>
      <c r="C2840" s="6">
        <v>0.022360946983098984</v>
      </c>
      <c r="D2840" s="6">
        <v>-0.255859375</v>
      </c>
      <c r="E2840" s="10">
        <v>56.92</v>
      </c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</row>
    <row r="2841">
      <c r="A2841" s="5" t="s">
        <v>2844</v>
      </c>
      <c r="B2841" s="6">
        <v>26026.77734375</v>
      </c>
      <c r="C2841" s="6">
        <v>3.865476131439209</v>
      </c>
      <c r="D2841" s="6">
        <v>-0.251953125</v>
      </c>
      <c r="E2841" s="10">
        <v>54.768</v>
      </c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</row>
    <row r="2842">
      <c r="A2842" s="5" t="s">
        <v>2845</v>
      </c>
      <c r="B2842" s="6">
        <v>26033.20703125</v>
      </c>
      <c r="C2842" s="6">
        <v>4.0115275382995605</v>
      </c>
      <c r="D2842" s="6">
        <v>-0.251953125</v>
      </c>
      <c r="E2842" s="10">
        <v>53.692</v>
      </c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</row>
    <row r="2843">
      <c r="A2843" s="5" t="s">
        <v>2846</v>
      </c>
      <c r="B2843" s="6">
        <v>26039.626953125</v>
      </c>
      <c r="C2843" s="6">
        <v>3.2495453357696533</v>
      </c>
      <c r="D2843" s="6">
        <v>-0.25390625</v>
      </c>
      <c r="E2843" s="10">
        <v>51.54</v>
      </c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</row>
    <row r="2844">
      <c r="A2844" s="5" t="s">
        <v>2847</v>
      </c>
      <c r="B2844" s="6">
        <v>26046.060546875</v>
      </c>
      <c r="C2844" s="6">
        <v>2.294027090072632</v>
      </c>
      <c r="D2844" s="6">
        <v>-0.251953125</v>
      </c>
      <c r="E2844" s="10">
        <v>49.926</v>
      </c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</row>
    <row r="2845">
      <c r="A2845" s="5" t="s">
        <v>2848</v>
      </c>
      <c r="B2845" s="6">
        <v>26052.53125</v>
      </c>
      <c r="C2845" s="6">
        <v>2.8826141357421875</v>
      </c>
      <c r="D2845" s="6">
        <v>-0.251953125</v>
      </c>
      <c r="E2845" s="10">
        <v>51.54</v>
      </c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</row>
    <row r="2846">
      <c r="A2846" s="5" t="s">
        <v>2849</v>
      </c>
      <c r="B2846" s="6">
        <v>26058.849609375</v>
      </c>
      <c r="C2846" s="6">
        <v>2.4163899421691895</v>
      </c>
      <c r="D2846" s="6">
        <v>-0.25390625</v>
      </c>
      <c r="E2846" s="10">
        <v>53.692</v>
      </c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</row>
    <row r="2847">
      <c r="A2847" s="5" t="s">
        <v>2850</v>
      </c>
      <c r="B2847" s="6">
        <v>26065.470703125</v>
      </c>
      <c r="C2847" s="6">
        <v>4.336128234863281</v>
      </c>
      <c r="D2847" s="6">
        <v>-0.25</v>
      </c>
      <c r="E2847" s="10">
        <v>52.616</v>
      </c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</row>
    <row r="2848">
      <c r="A2848" s="5" t="s">
        <v>2851</v>
      </c>
      <c r="B2848" s="6">
        <v>26072.359375</v>
      </c>
      <c r="C2848" s="6">
        <v>3.1856117248535156</v>
      </c>
      <c r="D2848" s="6">
        <v>-0.251953125</v>
      </c>
      <c r="E2848" s="10">
        <v>53.692</v>
      </c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</row>
    <row r="2849">
      <c r="A2849" s="5" t="s">
        <v>2852</v>
      </c>
      <c r="B2849" s="6">
        <v>26078.8515625</v>
      </c>
      <c r="C2849" s="6">
        <v>3.098358392715454</v>
      </c>
      <c r="D2849" s="6">
        <v>-0.251953125</v>
      </c>
      <c r="E2849" s="10">
        <v>53.692</v>
      </c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</row>
    <row r="2850">
      <c r="A2850" s="5" t="s">
        <v>2853</v>
      </c>
      <c r="B2850" s="6">
        <v>26085.330078125</v>
      </c>
      <c r="C2850" s="6">
        <v>3.3535547256469727</v>
      </c>
      <c r="D2850" s="6">
        <v>-0.251953125</v>
      </c>
      <c r="E2850" s="10">
        <v>51.54</v>
      </c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</row>
    <row r="2851">
      <c r="A2851" s="5" t="s">
        <v>2854</v>
      </c>
      <c r="B2851" s="6">
        <v>26092.337890625</v>
      </c>
      <c r="C2851" s="6">
        <v>2.7849624156951904</v>
      </c>
      <c r="D2851" s="6">
        <v>-0.251953125</v>
      </c>
      <c r="E2851" s="10">
        <v>56.92</v>
      </c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</row>
    <row r="2852">
      <c r="A2852" s="5" t="s">
        <v>2855</v>
      </c>
      <c r="B2852" s="6">
        <v>26099.1328125</v>
      </c>
      <c r="C2852" s="6">
        <v>3.662727117538452</v>
      </c>
      <c r="D2852" s="6">
        <v>-0.25</v>
      </c>
      <c r="E2852" s="10">
        <v>56.382</v>
      </c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</row>
    <row r="2853">
      <c r="A2853" s="5" t="s">
        <v>2856</v>
      </c>
      <c r="B2853" s="6">
        <v>26125.296875</v>
      </c>
      <c r="C2853" s="6">
        <v>4.076705455780029</v>
      </c>
      <c r="D2853" s="6">
        <v>-0.251953125</v>
      </c>
      <c r="E2853" s="10">
        <v>57.996</v>
      </c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</row>
    <row r="2854">
      <c r="A2854" s="5" t="s">
        <v>2857</v>
      </c>
      <c r="B2854" s="6">
        <v>26131.615234375</v>
      </c>
      <c r="C2854" s="6">
        <v>2.43265962600708</v>
      </c>
      <c r="D2854" s="6">
        <v>-0.25390625</v>
      </c>
      <c r="E2854" s="10">
        <v>56.382</v>
      </c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</row>
    <row r="2855">
      <c r="A2855" s="5" t="s">
        <v>2858</v>
      </c>
      <c r="B2855" s="6">
        <v>26138.23046875</v>
      </c>
      <c r="C2855" s="6">
        <v>2.642895221710205</v>
      </c>
      <c r="D2855" s="6">
        <v>-0.25390625</v>
      </c>
      <c r="E2855" s="10">
        <v>56.92</v>
      </c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</row>
    <row r="2856">
      <c r="A2856" s="5" t="s">
        <v>2859</v>
      </c>
      <c r="B2856" s="6">
        <v>26144.76171875</v>
      </c>
      <c r="C2856" s="6">
        <v>3.5119926929473877</v>
      </c>
      <c r="D2856" s="6">
        <v>-0.25</v>
      </c>
      <c r="E2856" s="10">
        <v>56.382</v>
      </c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</row>
    <row r="2857">
      <c r="A2857" s="5" t="s">
        <v>2860</v>
      </c>
      <c r="B2857" s="6">
        <v>26157.98828125</v>
      </c>
      <c r="C2857" s="6">
        <v>3.8670265674591064</v>
      </c>
      <c r="D2857" s="6">
        <v>-0.251953125</v>
      </c>
      <c r="E2857" s="10">
        <v>55.844</v>
      </c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</row>
    <row r="2858">
      <c r="A2858" s="5" t="s">
        <v>2861</v>
      </c>
      <c r="B2858" s="6">
        <v>26163.69921875</v>
      </c>
      <c r="C2858" s="6">
        <v>0.010188571177423</v>
      </c>
      <c r="D2858" s="6">
        <v>-0.25390625</v>
      </c>
      <c r="E2858" s="10">
        <v>55.844</v>
      </c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</row>
    <row r="2859">
      <c r="A2859" s="5" t="s">
        <v>2862</v>
      </c>
      <c r="B2859" s="6">
        <v>26163.751953125</v>
      </c>
      <c r="C2859" s="6">
        <v>0.01264285296201706</v>
      </c>
      <c r="D2859" s="6">
        <v>-0.255859375</v>
      </c>
      <c r="E2859" s="10">
        <v>54.768</v>
      </c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</row>
    <row r="2860">
      <c r="A2860" s="5" t="s">
        <v>2863</v>
      </c>
      <c r="B2860" s="6">
        <v>26168.384765625</v>
      </c>
      <c r="C2860" s="6">
        <v>2.8274974822998047</v>
      </c>
      <c r="D2860" s="6">
        <v>-0.25390625</v>
      </c>
      <c r="E2860" s="10">
        <v>53.692</v>
      </c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</row>
    <row r="2861">
      <c r="A2861" s="5" t="s">
        <v>2864</v>
      </c>
      <c r="B2861" s="6">
        <v>26174.701171875</v>
      </c>
      <c r="C2861" s="6">
        <v>2.888622522354126</v>
      </c>
      <c r="D2861" s="6">
        <v>-0.251953125</v>
      </c>
      <c r="E2861" s="10">
        <v>55.844</v>
      </c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</row>
    <row r="2862">
      <c r="A2862" s="5" t="s">
        <v>2865</v>
      </c>
      <c r="B2862" s="6">
        <v>26181.236328125</v>
      </c>
      <c r="C2862" s="6">
        <v>2.4459426403045654</v>
      </c>
      <c r="D2862" s="6">
        <v>-0.25390625</v>
      </c>
      <c r="E2862" s="10">
        <v>52.616</v>
      </c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</row>
    <row r="2863">
      <c r="A2863" s="5" t="s">
        <v>2866</v>
      </c>
      <c r="B2863" s="6">
        <v>26187.8203125</v>
      </c>
      <c r="C2863" s="6">
        <v>3.684478759765625</v>
      </c>
      <c r="D2863" s="6">
        <v>-0.251953125</v>
      </c>
      <c r="E2863" s="10">
        <v>51.54</v>
      </c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</row>
    <row r="2864">
      <c r="A2864" s="5" t="s">
        <v>2867</v>
      </c>
      <c r="B2864" s="6">
        <v>26194.451171875</v>
      </c>
      <c r="C2864" s="6">
        <v>2.93086314201355</v>
      </c>
      <c r="D2864" s="6">
        <v>-0.251953125</v>
      </c>
      <c r="E2864" s="10">
        <v>51.54</v>
      </c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</row>
    <row r="2865">
      <c r="A2865" s="5" t="s">
        <v>2868</v>
      </c>
      <c r="B2865" s="6">
        <v>26201.25</v>
      </c>
      <c r="C2865" s="6">
        <v>2.5210697650909424</v>
      </c>
      <c r="D2865" s="6">
        <v>-0.251953125</v>
      </c>
      <c r="E2865" s="10">
        <v>51.54</v>
      </c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</row>
    <row r="2866">
      <c r="A2866" s="5" t="s">
        <v>2869</v>
      </c>
      <c r="B2866" s="6">
        <v>26208.234375</v>
      </c>
      <c r="C2866" s="6">
        <v>3.02419376373291</v>
      </c>
      <c r="D2866" s="6">
        <v>-0.251953125</v>
      </c>
      <c r="E2866" s="10">
        <v>53.692</v>
      </c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</row>
    <row r="2867">
      <c r="A2867" s="5" t="s">
        <v>2870</v>
      </c>
      <c r="B2867" s="6">
        <v>26215.0</v>
      </c>
      <c r="C2867" s="6">
        <v>2.339296579360962</v>
      </c>
      <c r="D2867" s="6">
        <v>-0.251953125</v>
      </c>
      <c r="E2867" s="10">
        <v>53.692</v>
      </c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</row>
    <row r="2868">
      <c r="A2868" s="5" t="s">
        <v>2871</v>
      </c>
      <c r="B2868" s="6">
        <v>26221.7578125</v>
      </c>
      <c r="C2868" s="6">
        <v>4.301158428192139</v>
      </c>
      <c r="D2868" s="6">
        <v>-0.25</v>
      </c>
      <c r="E2868" s="10">
        <v>51.54</v>
      </c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</row>
    <row r="2869">
      <c r="A2869" s="5" t="s">
        <v>2872</v>
      </c>
      <c r="B2869" s="6">
        <v>26228.59375</v>
      </c>
      <c r="C2869" s="6">
        <v>3.426243305206299</v>
      </c>
      <c r="D2869" s="6">
        <v>-0.251953125</v>
      </c>
      <c r="E2869" s="10">
        <v>53.692</v>
      </c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</row>
    <row r="2870">
      <c r="A2870" s="5" t="s">
        <v>2873</v>
      </c>
      <c r="B2870" s="6">
        <v>26235.607421875</v>
      </c>
      <c r="C2870" s="6">
        <v>3.2748444080352783</v>
      </c>
      <c r="D2870" s="6">
        <v>-0.251953125</v>
      </c>
      <c r="E2870" s="10">
        <v>53.154</v>
      </c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</row>
    <row r="2871">
      <c r="A2871" s="5" t="s">
        <v>2874</v>
      </c>
      <c r="B2871" s="6">
        <v>26249.255859375</v>
      </c>
      <c r="C2871" s="6">
        <v>3.101369857788086</v>
      </c>
      <c r="D2871" s="6">
        <v>-0.251953125</v>
      </c>
      <c r="E2871" s="10">
        <v>53.692</v>
      </c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</row>
    <row r="2872">
      <c r="A2872" s="5" t="s">
        <v>2875</v>
      </c>
      <c r="B2872" s="6">
        <v>26256.0</v>
      </c>
      <c r="C2872" s="6">
        <v>4.318678855895996</v>
      </c>
      <c r="D2872" s="6">
        <v>-0.25</v>
      </c>
      <c r="E2872" s="10">
        <v>53.692</v>
      </c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</row>
    <row r="2873">
      <c r="A2873" s="5" t="s">
        <v>2876</v>
      </c>
      <c r="B2873" s="6">
        <v>26262.130859375</v>
      </c>
      <c r="C2873" s="6">
        <v>3.1625819206237793</v>
      </c>
      <c r="D2873" s="6">
        <v>-0.251953125</v>
      </c>
      <c r="E2873" s="10">
        <v>53.692</v>
      </c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</row>
    <row r="2874">
      <c r="A2874" s="5" t="s">
        <v>2877</v>
      </c>
      <c r="B2874" s="6">
        <v>26268.15234375</v>
      </c>
      <c r="C2874" s="6">
        <v>4.1269612312316895</v>
      </c>
      <c r="D2874" s="6">
        <v>-0.251953125</v>
      </c>
      <c r="E2874" s="10">
        <v>53.154</v>
      </c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</row>
    <row r="2875">
      <c r="A2875" s="5" t="s">
        <v>2878</v>
      </c>
      <c r="B2875" s="6">
        <v>26274.66015625</v>
      </c>
      <c r="C2875" s="6">
        <v>4.204925537109375</v>
      </c>
      <c r="D2875" s="6">
        <v>-0.251953125</v>
      </c>
      <c r="E2875" s="10">
        <v>53.154</v>
      </c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</row>
    <row r="2876">
      <c r="A2876" s="5" t="s">
        <v>2879</v>
      </c>
      <c r="B2876" s="6">
        <v>26281.638671875</v>
      </c>
      <c r="C2876" s="6">
        <v>3.655919075012207</v>
      </c>
      <c r="D2876" s="6">
        <v>-0.251953125</v>
      </c>
      <c r="E2876" s="10">
        <v>54.768</v>
      </c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</row>
    <row r="2877">
      <c r="A2877" s="5" t="s">
        <v>2880</v>
      </c>
      <c r="B2877" s="6">
        <v>26295.1953125</v>
      </c>
      <c r="C2877" s="6">
        <v>4.038219451904297</v>
      </c>
      <c r="D2877" s="6">
        <v>-0.25</v>
      </c>
      <c r="E2877" s="10">
        <v>53.692</v>
      </c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</row>
    <row r="2878">
      <c r="A2878" s="5" t="s">
        <v>2881</v>
      </c>
      <c r="B2878" s="6">
        <v>26302.09375</v>
      </c>
      <c r="C2878" s="6">
        <v>4.045171737670898</v>
      </c>
      <c r="D2878" s="6">
        <v>-0.25</v>
      </c>
      <c r="E2878" s="10">
        <v>53.692</v>
      </c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</row>
    <row r="2879">
      <c r="A2879" s="5" t="s">
        <v>2882</v>
      </c>
      <c r="B2879" s="6">
        <v>26308.966796875</v>
      </c>
      <c r="C2879" s="6">
        <v>2.334242105484009</v>
      </c>
      <c r="D2879" s="6">
        <v>-0.251953125</v>
      </c>
      <c r="E2879" s="10">
        <v>53.692</v>
      </c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</row>
    <row r="2880">
      <c r="A2880" s="5" t="s">
        <v>2883</v>
      </c>
      <c r="B2880" s="6">
        <v>26315.8515625</v>
      </c>
      <c r="C2880" s="6">
        <v>3.6372759342193604</v>
      </c>
      <c r="D2880" s="6">
        <v>-0.251953125</v>
      </c>
      <c r="E2880" s="10">
        <v>53.692</v>
      </c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</row>
    <row r="2881">
      <c r="A2881" s="5" t="s">
        <v>2884</v>
      </c>
      <c r="B2881" s="6">
        <v>26328.38671875</v>
      </c>
      <c r="C2881" s="6">
        <v>0.011747267097234726</v>
      </c>
      <c r="D2881" s="6">
        <v>-0.255859375</v>
      </c>
      <c r="E2881" s="10">
        <v>54.768</v>
      </c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</row>
    <row r="2882">
      <c r="A2882" s="5" t="s">
        <v>2885</v>
      </c>
      <c r="B2882" s="6">
        <v>26332.91015625</v>
      </c>
      <c r="C2882" s="6">
        <v>2.524834156036377</v>
      </c>
      <c r="D2882" s="6">
        <v>-0.251953125</v>
      </c>
      <c r="E2882" s="10">
        <v>56.382</v>
      </c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</row>
    <row r="2883">
      <c r="A2883" s="5" t="s">
        <v>2886</v>
      </c>
      <c r="B2883" s="6">
        <v>26352.544921875</v>
      </c>
      <c r="C2883" s="6">
        <v>3.0829455852508545</v>
      </c>
      <c r="D2883" s="6">
        <v>-0.251953125</v>
      </c>
      <c r="E2883" s="10">
        <v>57.996</v>
      </c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</row>
    <row r="2884">
      <c r="A2884" s="5" t="s">
        <v>2887</v>
      </c>
      <c r="B2884" s="6">
        <v>26359.431640625</v>
      </c>
      <c r="C2884" s="6">
        <v>3.4584968090057373</v>
      </c>
      <c r="D2884" s="6">
        <v>-0.251953125</v>
      </c>
      <c r="E2884" s="10">
        <v>56.382</v>
      </c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</row>
    <row r="2885">
      <c r="A2885" s="5" t="s">
        <v>2888</v>
      </c>
      <c r="B2885" s="6">
        <v>26366.216796875</v>
      </c>
      <c r="C2885" s="6">
        <v>2.4392170906066895</v>
      </c>
      <c r="D2885" s="6">
        <v>-0.25390625</v>
      </c>
      <c r="E2885" s="10">
        <v>54.768</v>
      </c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</row>
    <row r="2886">
      <c r="A2886" s="5" t="s">
        <v>2889</v>
      </c>
      <c r="B2886" s="6">
        <v>26379.947265625</v>
      </c>
      <c r="C2886" s="6">
        <v>3.884915828704834</v>
      </c>
      <c r="D2886" s="6">
        <v>-0.25</v>
      </c>
      <c r="E2886" s="10">
        <v>57.996</v>
      </c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</row>
    <row r="2887">
      <c r="A2887" s="5" t="s">
        <v>2890</v>
      </c>
      <c r="B2887" s="6">
        <v>26393.390625</v>
      </c>
      <c r="C2887" s="6">
        <v>2.641650438308716</v>
      </c>
      <c r="D2887" s="6">
        <v>-0.25390625</v>
      </c>
      <c r="E2887" s="10">
        <v>54.23</v>
      </c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</row>
    <row r="2888">
      <c r="A2888" s="5" t="s">
        <v>2891</v>
      </c>
      <c r="B2888" s="6">
        <v>26400.46484375</v>
      </c>
      <c r="C2888" s="6">
        <v>4.356557846069336</v>
      </c>
      <c r="D2888" s="6">
        <v>-0.25</v>
      </c>
      <c r="E2888" s="10">
        <v>54.768</v>
      </c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</row>
    <row r="2889">
      <c r="A2889" s="5" t="s">
        <v>2892</v>
      </c>
      <c r="B2889" s="6">
        <v>26407.251953125</v>
      </c>
      <c r="C2889" s="6">
        <v>3.6701347827911377</v>
      </c>
      <c r="D2889" s="6">
        <v>-0.251953125</v>
      </c>
      <c r="E2889" s="10">
        <v>53.692</v>
      </c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</row>
    <row r="2890">
      <c r="A2890" s="5" t="s">
        <v>2893</v>
      </c>
      <c r="B2890" s="6">
        <v>26413.916015625</v>
      </c>
      <c r="C2890" s="6">
        <v>3.7760508060455322</v>
      </c>
      <c r="D2890" s="6">
        <v>-0.25</v>
      </c>
      <c r="E2890" s="10">
        <v>56.382</v>
      </c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</row>
    <row r="2891">
      <c r="A2891" s="5" t="s">
        <v>2894</v>
      </c>
      <c r="B2891" s="6">
        <v>26420.392578125</v>
      </c>
      <c r="C2891" s="6">
        <v>2.2434656620025635</v>
      </c>
      <c r="D2891" s="6">
        <v>-0.251953125</v>
      </c>
      <c r="E2891" s="10">
        <v>57.996</v>
      </c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</row>
    <row r="2892">
      <c r="A2892" s="5" t="s">
        <v>2895</v>
      </c>
      <c r="B2892" s="6">
        <v>26426.96484375</v>
      </c>
      <c r="C2892" s="6">
        <v>2.7697441577911377</v>
      </c>
      <c r="D2892" s="6">
        <v>-0.251953125</v>
      </c>
      <c r="E2892" s="10">
        <v>55.844</v>
      </c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</row>
    <row r="2893">
      <c r="A2893" s="5" t="s">
        <v>2896</v>
      </c>
      <c r="B2893" s="6">
        <v>26433.310546875</v>
      </c>
      <c r="C2893" s="6">
        <v>2.3501992225646973</v>
      </c>
      <c r="D2893" s="6">
        <v>-0.25390625</v>
      </c>
      <c r="E2893" s="10">
        <v>52.616</v>
      </c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</row>
    <row r="2894">
      <c r="A2894" s="5" t="s">
        <v>2897</v>
      </c>
      <c r="B2894" s="6">
        <v>26440.15625</v>
      </c>
      <c r="C2894" s="6">
        <v>3.479501724243164</v>
      </c>
      <c r="D2894" s="6">
        <v>-0.251953125</v>
      </c>
      <c r="E2894" s="10">
        <v>54.768</v>
      </c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</row>
    <row r="2895">
      <c r="A2895" s="5" t="s">
        <v>2898</v>
      </c>
      <c r="B2895" s="6">
        <v>26446.927734375</v>
      </c>
      <c r="C2895" s="6">
        <v>3.2159318923950195</v>
      </c>
      <c r="D2895" s="6">
        <v>-0.251953125</v>
      </c>
      <c r="E2895" s="10">
        <v>53.692</v>
      </c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</row>
    <row r="2896">
      <c r="A2896" s="5" t="s">
        <v>2899</v>
      </c>
      <c r="B2896" s="6">
        <v>26453.6640625</v>
      </c>
      <c r="C2896" s="6">
        <v>3.3611221313476562</v>
      </c>
      <c r="D2896" s="6">
        <v>-0.251953125</v>
      </c>
      <c r="E2896" s="10">
        <v>53.154</v>
      </c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</row>
    <row r="2897">
      <c r="A2897" s="5" t="s">
        <v>2900</v>
      </c>
      <c r="B2897" s="6">
        <v>26460.482421875</v>
      </c>
      <c r="C2897" s="6">
        <v>4.1651716232299805</v>
      </c>
      <c r="D2897" s="6">
        <v>-0.25</v>
      </c>
      <c r="E2897" s="10">
        <v>52.616</v>
      </c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</row>
    <row r="2898">
      <c r="A2898" s="5" t="s">
        <v>2901</v>
      </c>
      <c r="B2898" s="6">
        <v>26467.189453125</v>
      </c>
      <c r="C2898" s="6">
        <v>2.857532501220703</v>
      </c>
      <c r="D2898" s="6">
        <v>-0.251953125</v>
      </c>
      <c r="E2898" s="10">
        <v>52.078</v>
      </c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</row>
    <row r="2899">
      <c r="A2899" s="5" t="s">
        <v>2902</v>
      </c>
      <c r="B2899" s="6">
        <v>26474.0234375</v>
      </c>
      <c r="C2899" s="6">
        <v>3.074871778488159</v>
      </c>
      <c r="D2899" s="6">
        <v>-0.251953125</v>
      </c>
      <c r="E2899" s="10">
        <v>52.078</v>
      </c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</row>
    <row r="2900">
      <c r="A2900" s="5" t="s">
        <v>2903</v>
      </c>
      <c r="B2900" s="6">
        <v>26479.822265625</v>
      </c>
      <c r="C2900" s="6">
        <v>0.019279304891824722</v>
      </c>
      <c r="D2900" s="6">
        <v>-0.255859375</v>
      </c>
      <c r="E2900" s="10">
        <v>52.616</v>
      </c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</row>
    <row r="2901">
      <c r="A2901" s="5" t="s">
        <v>2904</v>
      </c>
      <c r="B2901" s="6">
        <v>26482.77734375</v>
      </c>
      <c r="C2901" s="6">
        <v>4.016274929046631</v>
      </c>
      <c r="D2901" s="6">
        <v>-0.251953125</v>
      </c>
      <c r="E2901" s="10">
        <v>52.078</v>
      </c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</row>
    <row r="2902">
      <c r="A2902" s="5" t="s">
        <v>2905</v>
      </c>
      <c r="B2902" s="6">
        <v>26489.51171875</v>
      </c>
      <c r="C2902" s="6">
        <v>2.6868233680725098</v>
      </c>
      <c r="D2902" s="6">
        <v>-0.25390625</v>
      </c>
      <c r="E2902" s="10">
        <v>51.54</v>
      </c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</row>
    <row r="2903">
      <c r="A2903" s="5" t="s">
        <v>2906</v>
      </c>
      <c r="B2903" s="6">
        <v>26509.142578125</v>
      </c>
      <c r="C2903" s="6">
        <v>3.3253273963928223</v>
      </c>
      <c r="D2903" s="6">
        <v>-0.251953125</v>
      </c>
      <c r="E2903" s="10">
        <v>53.692</v>
      </c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</row>
    <row r="2904">
      <c r="A2904" s="5" t="s">
        <v>2907</v>
      </c>
      <c r="B2904" s="6">
        <v>26516.2578125</v>
      </c>
      <c r="C2904" s="6">
        <v>3.273778200149536</v>
      </c>
      <c r="D2904" s="6">
        <v>-0.251953125</v>
      </c>
      <c r="E2904" s="10">
        <v>52.078</v>
      </c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</row>
    <row r="2905">
      <c r="A2905" s="5" t="s">
        <v>2908</v>
      </c>
      <c r="B2905" s="6">
        <v>26522.994140625</v>
      </c>
      <c r="C2905" s="6">
        <v>3.5381510257720947</v>
      </c>
      <c r="D2905" s="6">
        <v>-0.251953125</v>
      </c>
      <c r="E2905" s="10">
        <v>50.464</v>
      </c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</row>
    <row r="2906">
      <c r="A2906" s="5" t="s">
        <v>2909</v>
      </c>
      <c r="B2906" s="6">
        <v>26529.533203125</v>
      </c>
      <c r="C2906" s="6">
        <v>3.8410675525665283</v>
      </c>
      <c r="D2906" s="6">
        <v>-0.251953125</v>
      </c>
      <c r="E2906" s="10">
        <v>52.616</v>
      </c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</row>
    <row r="2907">
      <c r="A2907" s="5" t="s">
        <v>2910</v>
      </c>
      <c r="B2907" s="6">
        <v>26536.166015625</v>
      </c>
      <c r="C2907" s="6">
        <v>3.15727162361145</v>
      </c>
      <c r="D2907" s="6">
        <v>-0.251953125</v>
      </c>
      <c r="E2907" s="10">
        <v>52.078</v>
      </c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</row>
    <row r="2908">
      <c r="A2908" s="5" t="s">
        <v>2911</v>
      </c>
      <c r="B2908" s="6">
        <v>26542.900390625</v>
      </c>
      <c r="C2908" s="6">
        <v>3.4008100032806396</v>
      </c>
      <c r="D2908" s="6">
        <v>-0.251953125</v>
      </c>
      <c r="E2908" s="10">
        <v>53.154</v>
      </c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</row>
    <row r="2909">
      <c r="A2909" s="5" t="s">
        <v>2912</v>
      </c>
      <c r="B2909" s="6">
        <v>26544.376953125</v>
      </c>
      <c r="C2909" s="6">
        <v>3.747473955154419</v>
      </c>
      <c r="D2909" s="6">
        <v>-0.25390625</v>
      </c>
      <c r="E2909" s="10">
        <v>52.078</v>
      </c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</row>
    <row r="2910">
      <c r="A2910" s="5" t="s">
        <v>2913</v>
      </c>
      <c r="B2910" s="6">
        <v>26551.509765625</v>
      </c>
      <c r="C2910" s="6">
        <v>3.8401026725769043</v>
      </c>
      <c r="D2910" s="6">
        <v>-0.251953125</v>
      </c>
      <c r="E2910" s="10">
        <v>52.616</v>
      </c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</row>
    <row r="2911">
      <c r="A2911" s="5" t="s">
        <v>2914</v>
      </c>
      <c r="B2911" s="6">
        <v>26558.29296875</v>
      </c>
      <c r="C2911" s="6">
        <v>4.265501976013184</v>
      </c>
      <c r="D2911" s="6">
        <v>-0.25</v>
      </c>
      <c r="E2911" s="10">
        <v>53.692</v>
      </c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</row>
    <row r="2912">
      <c r="A2912" s="5" t="s">
        <v>2915</v>
      </c>
      <c r="B2912" s="6">
        <v>26564.640625</v>
      </c>
      <c r="C2912" s="6">
        <v>4.453187942504883</v>
      </c>
      <c r="D2912" s="6">
        <v>-0.25</v>
      </c>
      <c r="E2912" s="10">
        <v>52.078</v>
      </c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</row>
    <row r="2913">
      <c r="A2913" s="5" t="s">
        <v>2916</v>
      </c>
      <c r="B2913" s="6">
        <v>26571.33984375</v>
      </c>
      <c r="C2913" s="6">
        <v>2.323561668395996</v>
      </c>
      <c r="D2913" s="6">
        <v>-0.251953125</v>
      </c>
      <c r="E2913" s="10">
        <v>52.616</v>
      </c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</row>
    <row r="2914">
      <c r="A2914" s="5" t="s">
        <v>2917</v>
      </c>
      <c r="B2914" s="6">
        <v>26577.6328125</v>
      </c>
      <c r="C2914" s="6">
        <v>2.2998409271240234</v>
      </c>
      <c r="D2914" s="6">
        <v>-0.251953125</v>
      </c>
      <c r="E2914" s="10">
        <v>51.54</v>
      </c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</row>
    <row r="2915">
      <c r="A2915" s="5" t="s">
        <v>2918</v>
      </c>
      <c r="B2915" s="6">
        <v>26584.0</v>
      </c>
      <c r="C2915" s="6">
        <v>1.883982539176941</v>
      </c>
      <c r="D2915" s="6">
        <v>-0.251953125</v>
      </c>
      <c r="E2915" s="10">
        <v>50.464</v>
      </c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</row>
    <row r="2916">
      <c r="A2916" s="5" t="s">
        <v>2919</v>
      </c>
      <c r="B2916" s="6">
        <v>26590.583984375</v>
      </c>
      <c r="C2916" s="6">
        <v>3.1222212314605713</v>
      </c>
      <c r="D2916" s="6">
        <v>-0.251953125</v>
      </c>
      <c r="E2916" s="10">
        <v>54.23</v>
      </c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</row>
    <row r="2917">
      <c r="A2917" s="5" t="s">
        <v>2920</v>
      </c>
      <c r="B2917" s="6">
        <v>26604.0625</v>
      </c>
      <c r="C2917" s="6">
        <v>3.7869088649749756</v>
      </c>
      <c r="D2917" s="6">
        <v>-0.251953125</v>
      </c>
      <c r="E2917" s="10">
        <v>51.54</v>
      </c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</row>
    <row r="2918">
      <c r="A2918" s="5" t="s">
        <v>2921</v>
      </c>
      <c r="B2918" s="6">
        <v>26610.966796875</v>
      </c>
      <c r="C2918" s="6">
        <v>3.3627195358276367</v>
      </c>
      <c r="D2918" s="6">
        <v>-0.251953125</v>
      </c>
      <c r="E2918" s="10">
        <v>52.616</v>
      </c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</row>
    <row r="2919">
      <c r="A2919" s="5" t="s">
        <v>2922</v>
      </c>
      <c r="B2919" s="6">
        <v>26617.783203125</v>
      </c>
      <c r="C2919" s="6">
        <v>3.5349655151367188</v>
      </c>
      <c r="D2919" s="6">
        <v>-0.251953125</v>
      </c>
      <c r="E2919" s="10">
        <v>52.616</v>
      </c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</row>
    <row r="2920">
      <c r="A2920" s="5" t="s">
        <v>2923</v>
      </c>
      <c r="B2920" s="6">
        <v>26618.849609375</v>
      </c>
      <c r="C2920" s="6">
        <v>0.026419760659337044</v>
      </c>
      <c r="D2920" s="6">
        <v>-0.255859375</v>
      </c>
      <c r="E2920" s="10">
        <v>51.54</v>
      </c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</row>
    <row r="2921">
      <c r="A2921" s="5" t="s">
        <v>2924</v>
      </c>
      <c r="B2921" s="6">
        <v>26638.5234375</v>
      </c>
      <c r="C2921" s="6">
        <v>2.3471574783325195</v>
      </c>
      <c r="D2921" s="6">
        <v>-0.251953125</v>
      </c>
      <c r="E2921" s="10">
        <v>50.464</v>
      </c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</row>
    <row r="2922">
      <c r="A2922" s="5" t="s">
        <v>2925</v>
      </c>
      <c r="B2922" s="6">
        <v>26644.767578125</v>
      </c>
      <c r="C2922" s="6">
        <v>3.369372844696045</v>
      </c>
      <c r="D2922" s="6">
        <v>-0.251953125</v>
      </c>
      <c r="E2922" s="10">
        <v>49.388</v>
      </c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</row>
    <row r="2923">
      <c r="A2923" s="5" t="s">
        <v>2926</v>
      </c>
      <c r="B2923" s="6">
        <v>26650.916015625</v>
      </c>
      <c r="C2923" s="6">
        <v>3.4724912643432617</v>
      </c>
      <c r="D2923" s="6">
        <v>-0.251953125</v>
      </c>
      <c r="E2923" s="10">
        <v>49.388</v>
      </c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</row>
    <row r="2924">
      <c r="A2924" s="5" t="s">
        <v>2927</v>
      </c>
      <c r="B2924" s="6">
        <v>26657.32421875</v>
      </c>
      <c r="C2924" s="6">
        <v>4.077483177185059</v>
      </c>
      <c r="D2924" s="6">
        <v>-0.25</v>
      </c>
      <c r="E2924" s="10">
        <v>50.464</v>
      </c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</row>
    <row r="2925">
      <c r="A2925" s="5" t="s">
        <v>2928</v>
      </c>
      <c r="B2925" s="6">
        <v>26663.90625</v>
      </c>
      <c r="C2925" s="6">
        <v>3.417531728744507</v>
      </c>
      <c r="D2925" s="6">
        <v>-0.251953125</v>
      </c>
      <c r="E2925" s="10">
        <v>51.54</v>
      </c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</row>
    <row r="2926">
      <c r="A2926" s="5" t="s">
        <v>2929</v>
      </c>
      <c r="B2926" s="6">
        <v>26670.580078125</v>
      </c>
      <c r="C2926" s="6">
        <v>3.7768051624298096</v>
      </c>
      <c r="D2926" s="6">
        <v>-0.251953125</v>
      </c>
      <c r="E2926" s="10">
        <v>49.388</v>
      </c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</row>
    <row r="2927">
      <c r="A2927" s="5" t="s">
        <v>2930</v>
      </c>
      <c r="B2927" s="6">
        <v>26677.41796875</v>
      </c>
      <c r="C2927" s="6">
        <v>4.468016624450684</v>
      </c>
      <c r="D2927" s="6">
        <v>-0.251953125</v>
      </c>
      <c r="E2927" s="10">
        <v>51.002</v>
      </c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</row>
    <row r="2928">
      <c r="A2928" s="5" t="s">
        <v>2931</v>
      </c>
      <c r="B2928" s="6">
        <v>26684.20703125</v>
      </c>
      <c r="C2928" s="6">
        <v>3.3390235900878906</v>
      </c>
      <c r="D2928" s="6">
        <v>-0.251953125</v>
      </c>
      <c r="E2928" s="10">
        <v>50.464</v>
      </c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</row>
    <row r="2929">
      <c r="A2929" s="5" t="s">
        <v>2932</v>
      </c>
      <c r="B2929" s="6">
        <v>26689.349609375</v>
      </c>
      <c r="C2929" s="6">
        <v>0.026117047294974327</v>
      </c>
      <c r="D2929" s="6">
        <v>-0.255859375</v>
      </c>
      <c r="E2929" s="10">
        <v>49.388</v>
      </c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</row>
    <row r="2930">
      <c r="A2930" s="5" t="s">
        <v>2933</v>
      </c>
      <c r="B2930" s="6">
        <v>26690.4296875</v>
      </c>
      <c r="C2930" s="6">
        <v>3.379211664199829</v>
      </c>
      <c r="D2930" s="6">
        <v>-0.25</v>
      </c>
      <c r="E2930" s="10">
        <v>49.926</v>
      </c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</row>
    <row r="2931">
      <c r="A2931" s="5" t="s">
        <v>2934</v>
      </c>
      <c r="B2931" s="6">
        <v>26695.33203125</v>
      </c>
      <c r="C2931" s="6">
        <v>2.9806466102600098</v>
      </c>
      <c r="D2931" s="6">
        <v>-0.25390625</v>
      </c>
      <c r="E2931" s="10">
        <v>49.926</v>
      </c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</row>
    <row r="2932">
      <c r="A2932" s="5" t="s">
        <v>2935</v>
      </c>
      <c r="B2932" s="6">
        <v>26701.814453125</v>
      </c>
      <c r="C2932" s="6">
        <v>3.514756917953491</v>
      </c>
      <c r="D2932" s="6">
        <v>-0.251953125</v>
      </c>
      <c r="E2932" s="10">
        <v>49.926</v>
      </c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</row>
    <row r="2933">
      <c r="A2933" s="5" t="s">
        <v>2936</v>
      </c>
      <c r="B2933" s="6">
        <v>26708.244140625</v>
      </c>
      <c r="C2933" s="6">
        <v>3.814021348953247</v>
      </c>
      <c r="D2933" s="6">
        <v>-0.251953125</v>
      </c>
      <c r="E2933" s="10">
        <v>51.002</v>
      </c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</row>
    <row r="2934">
      <c r="A2934" s="5" t="s">
        <v>2937</v>
      </c>
      <c r="B2934" s="6">
        <v>26714.66015625</v>
      </c>
      <c r="C2934" s="6">
        <v>3.693932294845581</v>
      </c>
      <c r="D2934" s="6">
        <v>-0.251953125</v>
      </c>
      <c r="E2934" s="10">
        <v>48.312</v>
      </c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</row>
    <row r="2935">
      <c r="A2935" s="5" t="s">
        <v>2938</v>
      </c>
      <c r="B2935" s="6">
        <v>26720.779296875</v>
      </c>
      <c r="C2935" s="6">
        <v>2.5865626335144043</v>
      </c>
      <c r="D2935" s="6">
        <v>-0.251953125</v>
      </c>
      <c r="E2935" s="10">
        <v>49.388</v>
      </c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</row>
    <row r="2936">
      <c r="A2936" s="5" t="s">
        <v>2939</v>
      </c>
      <c r="B2936" s="6">
        <v>26727.24609375</v>
      </c>
      <c r="C2936" s="6">
        <v>3.8811984062194824</v>
      </c>
      <c r="D2936" s="6">
        <v>-0.251953125</v>
      </c>
      <c r="E2936" s="10">
        <v>47.774</v>
      </c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</row>
    <row r="2937">
      <c r="A2937" s="5" t="s">
        <v>2940</v>
      </c>
      <c r="B2937" s="6">
        <v>26733.037109375</v>
      </c>
      <c r="C2937" s="6">
        <v>0.0053197829984128475</v>
      </c>
      <c r="D2937" s="6">
        <v>-0.255859375</v>
      </c>
      <c r="E2937" s="10">
        <v>47.236</v>
      </c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</row>
    <row r="2938">
      <c r="A2938" s="5" t="s">
        <v>2941</v>
      </c>
      <c r="B2938" s="6">
        <v>26737.08984375</v>
      </c>
      <c r="C2938" s="6">
        <v>2.3417224884033203</v>
      </c>
      <c r="D2938" s="6">
        <v>-0.251953125</v>
      </c>
      <c r="E2938" s="10">
        <v>48.312</v>
      </c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</row>
    <row r="2939">
      <c r="A2939" s="5" t="s">
        <v>2942</v>
      </c>
      <c r="B2939" s="6">
        <v>26743.45703125</v>
      </c>
      <c r="C2939" s="6">
        <v>3.4982352256774902</v>
      </c>
      <c r="D2939" s="6">
        <v>-0.25</v>
      </c>
      <c r="E2939" s="10">
        <v>47.774</v>
      </c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</row>
    <row r="2940">
      <c r="A2940" s="5" t="s">
        <v>2943</v>
      </c>
      <c r="B2940" s="6">
        <v>26745.505859375</v>
      </c>
      <c r="C2940" s="6">
        <v>0.026570692658424377</v>
      </c>
      <c r="D2940" s="6">
        <v>-0.25390625</v>
      </c>
      <c r="E2940" s="10">
        <v>47.774</v>
      </c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</row>
    <row r="2941">
      <c r="A2941" s="5" t="s">
        <v>2944</v>
      </c>
      <c r="B2941" s="6">
        <v>26751.119140625</v>
      </c>
      <c r="C2941" s="6">
        <v>0.025045497342944145</v>
      </c>
      <c r="D2941" s="6">
        <v>-0.25390625</v>
      </c>
      <c r="E2941" s="10">
        <v>48.312</v>
      </c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</row>
    <row r="2942">
      <c r="A2942" s="5" t="s">
        <v>2945</v>
      </c>
      <c r="B2942" s="6">
        <v>26760.55078125</v>
      </c>
      <c r="C2942" s="6">
        <v>3.431981086730957</v>
      </c>
      <c r="D2942" s="6">
        <v>-0.251953125</v>
      </c>
      <c r="E2942" s="10">
        <v>48.312</v>
      </c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</row>
    <row r="2943">
      <c r="A2943" s="5" t="s">
        <v>2946</v>
      </c>
      <c r="B2943" s="6">
        <v>26766.94921875</v>
      </c>
      <c r="C2943" s="6">
        <v>3.745023727416992</v>
      </c>
      <c r="D2943" s="6">
        <v>-0.251953125</v>
      </c>
      <c r="E2943" s="10">
        <v>48.312</v>
      </c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</row>
    <row r="2944">
      <c r="A2944" s="5" t="s">
        <v>2947</v>
      </c>
      <c r="B2944" s="6">
        <v>26779.974609375</v>
      </c>
      <c r="C2944" s="6">
        <v>4.078175067901611</v>
      </c>
      <c r="D2944" s="6">
        <v>-0.251953125</v>
      </c>
      <c r="E2944" s="10">
        <v>50.464</v>
      </c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</row>
    <row r="2945">
      <c r="A2945" s="5" t="s">
        <v>2948</v>
      </c>
      <c r="B2945" s="6">
        <v>26786.216796875</v>
      </c>
      <c r="C2945" s="6">
        <v>3.704277753829956</v>
      </c>
      <c r="D2945" s="6">
        <v>-0.251953125</v>
      </c>
      <c r="E2945" s="10">
        <v>49.926</v>
      </c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</row>
    <row r="2946">
      <c r="A2946" s="5" t="s">
        <v>2949</v>
      </c>
      <c r="B2946" s="6">
        <v>26800.27734375</v>
      </c>
      <c r="C2946" s="6">
        <v>3.5088727474212646</v>
      </c>
      <c r="D2946" s="6">
        <v>-0.251953125</v>
      </c>
      <c r="E2946" s="10">
        <v>49.388</v>
      </c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</row>
    <row r="2947">
      <c r="A2947" s="5" t="s">
        <v>2950</v>
      </c>
      <c r="B2947" s="6">
        <v>26806.814453125</v>
      </c>
      <c r="C2947" s="6">
        <v>3.886488676071167</v>
      </c>
      <c r="D2947" s="6">
        <v>-0.251953125</v>
      </c>
      <c r="E2947" s="10">
        <v>49.926</v>
      </c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</row>
    <row r="2948">
      <c r="A2948" s="5" t="s">
        <v>2951</v>
      </c>
      <c r="B2948" s="6">
        <v>26813.15625</v>
      </c>
      <c r="C2948" s="6">
        <v>3.354783058166504</v>
      </c>
      <c r="D2948" s="6">
        <v>-0.251953125</v>
      </c>
      <c r="E2948" s="10">
        <v>49.926</v>
      </c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</row>
    <row r="2949">
      <c r="A2949" s="5" t="s">
        <v>2952</v>
      </c>
      <c r="B2949" s="6">
        <v>26820.177734375</v>
      </c>
      <c r="C2949" s="6">
        <v>4.089338779449463</v>
      </c>
      <c r="D2949" s="6">
        <v>-0.251953125</v>
      </c>
      <c r="E2949" s="10">
        <v>49.926</v>
      </c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>
      <c r="A2950" s="5" t="s">
        <v>2953</v>
      </c>
      <c r="B2950" s="6">
        <v>26827.23046875</v>
      </c>
      <c r="C2950" s="6">
        <v>2.7946581840515137</v>
      </c>
      <c r="D2950" s="6">
        <v>-0.251953125</v>
      </c>
      <c r="E2950" s="10">
        <v>49.388</v>
      </c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</row>
    <row r="2951">
      <c r="A2951" s="5" t="s">
        <v>2954</v>
      </c>
      <c r="B2951" s="6">
        <v>26834.34375</v>
      </c>
      <c r="C2951" s="6">
        <v>4.346982002258301</v>
      </c>
      <c r="D2951" s="6">
        <v>-0.251953125</v>
      </c>
      <c r="E2951" s="10">
        <v>51.54</v>
      </c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</row>
    <row r="2952">
      <c r="A2952" s="5" t="s">
        <v>2955</v>
      </c>
      <c r="B2952" s="6">
        <v>26841.154296875</v>
      </c>
      <c r="C2952" s="6">
        <v>3.799046039581299</v>
      </c>
      <c r="D2952" s="6">
        <v>-0.251953125</v>
      </c>
      <c r="E2952" s="10">
        <v>51.54</v>
      </c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</row>
    <row r="2953">
      <c r="A2953" s="5" t="s">
        <v>2956</v>
      </c>
      <c r="B2953" s="6">
        <v>26847.59765625</v>
      </c>
      <c r="C2953" s="6">
        <v>2.3279459476470947</v>
      </c>
      <c r="D2953" s="6">
        <v>-0.25390625</v>
      </c>
      <c r="E2953" s="10">
        <v>52.078</v>
      </c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</row>
    <row r="2954">
      <c r="A2954" s="5" t="s">
        <v>2957</v>
      </c>
      <c r="B2954" s="6">
        <v>26853.6171875</v>
      </c>
      <c r="C2954" s="6">
        <v>3.798518180847168</v>
      </c>
      <c r="D2954" s="6">
        <v>-0.251953125</v>
      </c>
      <c r="E2954" s="10">
        <v>50.464</v>
      </c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</row>
    <row r="2955">
      <c r="A2955" s="5" t="s">
        <v>2958</v>
      </c>
      <c r="B2955" s="6">
        <v>26860.02734375</v>
      </c>
      <c r="C2955" s="6">
        <v>3.6650660037994385</v>
      </c>
      <c r="D2955" s="6">
        <v>-0.251953125</v>
      </c>
      <c r="E2955" s="10">
        <v>50.464</v>
      </c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</row>
    <row r="2956">
      <c r="A2956" s="5" t="s">
        <v>2959</v>
      </c>
      <c r="B2956" s="6">
        <v>26866.51953125</v>
      </c>
      <c r="C2956" s="6">
        <v>4.006171226501465</v>
      </c>
      <c r="D2956" s="6">
        <v>-0.251953125</v>
      </c>
      <c r="E2956" s="10">
        <v>50.464</v>
      </c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</row>
    <row r="2957">
      <c r="A2957" s="5" t="s">
        <v>2960</v>
      </c>
      <c r="B2957" s="6">
        <v>26873.015625</v>
      </c>
      <c r="C2957" s="6">
        <v>2.5651087760925293</v>
      </c>
      <c r="D2957" s="6">
        <v>-0.251953125</v>
      </c>
      <c r="E2957" s="10">
        <v>52.078</v>
      </c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</row>
    <row r="2958">
      <c r="A2958" s="5" t="s">
        <v>2961</v>
      </c>
      <c r="B2958" s="6">
        <v>26879.490234375</v>
      </c>
      <c r="C2958" s="6">
        <v>3.9191782474517822</v>
      </c>
      <c r="D2958" s="6">
        <v>-0.251953125</v>
      </c>
      <c r="E2958" s="10">
        <v>51.54</v>
      </c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</row>
    <row r="2959">
      <c r="A2959" s="5" t="s">
        <v>2962</v>
      </c>
      <c r="B2959" s="6">
        <v>26892.359375</v>
      </c>
      <c r="C2959" s="6">
        <v>2.655580997467041</v>
      </c>
      <c r="D2959" s="6">
        <v>-0.25390625</v>
      </c>
      <c r="E2959" s="10">
        <v>49.388</v>
      </c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</row>
    <row r="2960">
      <c r="A2960" s="5" t="s">
        <v>2963</v>
      </c>
      <c r="B2960" s="6">
        <v>26906.396484375</v>
      </c>
      <c r="C2960" s="6">
        <v>3.5235180854797363</v>
      </c>
      <c r="D2960" s="6">
        <v>-0.25</v>
      </c>
      <c r="E2960" s="10">
        <v>50.464</v>
      </c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</row>
    <row r="2961">
      <c r="A2961" s="5" t="s">
        <v>2964</v>
      </c>
      <c r="B2961" s="6">
        <v>26913.34765625</v>
      </c>
      <c r="C2961" s="6">
        <v>4.00515604019165</v>
      </c>
      <c r="D2961" s="6">
        <v>-0.251953125</v>
      </c>
      <c r="E2961" s="10">
        <v>50.464</v>
      </c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</row>
    <row r="2962">
      <c r="A2962" s="5" t="s">
        <v>2965</v>
      </c>
      <c r="B2962" s="6">
        <v>26919.998046875</v>
      </c>
      <c r="C2962" s="6">
        <v>3.491921901702881</v>
      </c>
      <c r="D2962" s="6">
        <v>-0.251953125</v>
      </c>
      <c r="E2962" s="10">
        <v>53.154</v>
      </c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</row>
    <row r="2963">
      <c r="A2963" s="5" t="s">
        <v>2966</v>
      </c>
      <c r="B2963" s="6">
        <v>26926.71875</v>
      </c>
      <c r="C2963" s="6">
        <v>2.6316184997558594</v>
      </c>
      <c r="D2963" s="6">
        <v>-0.25390625</v>
      </c>
      <c r="E2963" s="10">
        <v>51.54</v>
      </c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</row>
    <row r="2964">
      <c r="A2964" s="5" t="s">
        <v>2967</v>
      </c>
      <c r="B2964" s="6">
        <v>26933.140625</v>
      </c>
      <c r="C2964" s="6">
        <v>3.3840198516845703</v>
      </c>
      <c r="D2964" s="6">
        <v>-0.251953125</v>
      </c>
      <c r="E2964" s="10">
        <v>50.464</v>
      </c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</row>
    <row r="2965">
      <c r="A2965" s="5" t="s">
        <v>2968</v>
      </c>
      <c r="B2965" s="6">
        <v>26939.623046875</v>
      </c>
      <c r="C2965" s="6">
        <v>3.8621208667755127</v>
      </c>
      <c r="D2965" s="6">
        <v>-0.251953125</v>
      </c>
      <c r="E2965" s="10">
        <v>49.388</v>
      </c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</row>
    <row r="2966">
      <c r="A2966" s="5" t="s">
        <v>2969</v>
      </c>
      <c r="B2966" s="6">
        <v>26946.12890625</v>
      </c>
      <c r="C2966" s="6">
        <v>2.1627018451690674</v>
      </c>
      <c r="D2966" s="6">
        <v>-0.255859375</v>
      </c>
      <c r="E2966" s="10">
        <v>52.616</v>
      </c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</row>
    <row r="2967">
      <c r="A2967" s="5" t="s">
        <v>2970</v>
      </c>
      <c r="B2967" s="6">
        <v>26952.6015625</v>
      </c>
      <c r="C2967" s="6">
        <v>3.240013599395752</v>
      </c>
      <c r="D2967" s="6">
        <v>-0.251953125</v>
      </c>
      <c r="E2967" s="10">
        <v>53.692</v>
      </c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</row>
    <row r="2968">
      <c r="A2968" s="5" t="s">
        <v>2971</v>
      </c>
      <c r="B2968" s="6">
        <v>26958.83984375</v>
      </c>
      <c r="C2968" s="6">
        <v>3.022580146789551</v>
      </c>
      <c r="D2968" s="6">
        <v>-0.251953125</v>
      </c>
      <c r="E2968" s="10">
        <v>53.154</v>
      </c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</row>
    <row r="2969">
      <c r="A2969" s="5" t="s">
        <v>2972</v>
      </c>
      <c r="B2969" s="6">
        <v>26965.28125</v>
      </c>
      <c r="C2969" s="6">
        <v>3.370689630508423</v>
      </c>
      <c r="D2969" s="6">
        <v>-0.25</v>
      </c>
      <c r="E2969" s="10">
        <v>55.306</v>
      </c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</row>
    <row r="2970">
      <c r="A2970" s="5" t="s">
        <v>2973</v>
      </c>
      <c r="B2970" s="6">
        <v>26971.91796875</v>
      </c>
      <c r="C2970" s="6">
        <v>3.9775452613830566</v>
      </c>
      <c r="D2970" s="6">
        <v>-0.251953125</v>
      </c>
      <c r="E2970" s="10">
        <v>55.844</v>
      </c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</row>
    <row r="2971">
      <c r="A2971" s="5" t="s">
        <v>2974</v>
      </c>
      <c r="B2971" s="6">
        <v>26978.89453125</v>
      </c>
      <c r="C2971" s="6">
        <v>3.5684173107147217</v>
      </c>
      <c r="D2971" s="6">
        <v>-0.251953125</v>
      </c>
      <c r="E2971" s="10">
        <v>55.844</v>
      </c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</row>
    <row r="2972">
      <c r="A2972" s="5" t="s">
        <v>2975</v>
      </c>
      <c r="B2972" s="6">
        <v>26986.025390625</v>
      </c>
      <c r="C2972" s="6">
        <v>3.5073413848876953</v>
      </c>
      <c r="D2972" s="6">
        <v>-0.251953125</v>
      </c>
      <c r="E2972" s="10">
        <v>56.382</v>
      </c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</row>
    <row r="2973">
      <c r="A2973" s="5" t="s">
        <v>2976</v>
      </c>
      <c r="B2973" s="6">
        <v>26992.85546875</v>
      </c>
      <c r="C2973" s="6">
        <v>3.785299062728882</v>
      </c>
      <c r="D2973" s="6">
        <v>-0.251953125</v>
      </c>
      <c r="E2973" s="10">
        <v>55.844</v>
      </c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</row>
    <row r="2974">
      <c r="A2974" s="5" t="s">
        <v>2977</v>
      </c>
      <c r="B2974" s="6">
        <v>26999.587890625</v>
      </c>
      <c r="C2974" s="6">
        <v>3.341547966003418</v>
      </c>
      <c r="D2974" s="6">
        <v>-0.251953125</v>
      </c>
      <c r="E2974" s="10">
        <v>55.844</v>
      </c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</row>
    <row r="2975">
      <c r="A2975" s="5" t="s">
        <v>2978</v>
      </c>
      <c r="B2975" s="6">
        <v>27018.53125</v>
      </c>
      <c r="C2975" s="6">
        <v>4.431797981262207</v>
      </c>
      <c r="D2975" s="6">
        <v>-0.251953125</v>
      </c>
      <c r="E2975" s="10">
        <v>52.616</v>
      </c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</row>
    <row r="2976">
      <c r="A2976" s="5" t="s">
        <v>2979</v>
      </c>
      <c r="B2976" s="6">
        <v>27024.9453125</v>
      </c>
      <c r="C2976" s="6">
        <v>2.825200080871582</v>
      </c>
      <c r="D2976" s="6">
        <v>-0.25390625</v>
      </c>
      <c r="E2976" s="10">
        <v>53.154</v>
      </c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</row>
    <row r="2977">
      <c r="A2977" s="5" t="s">
        <v>2980</v>
      </c>
      <c r="B2977" s="6">
        <v>27031.40234375</v>
      </c>
      <c r="C2977" s="6">
        <v>3.5018773078918457</v>
      </c>
      <c r="D2977" s="6">
        <v>-0.251953125</v>
      </c>
      <c r="E2977" s="10">
        <v>53.154</v>
      </c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</row>
    <row r="2978">
      <c r="A2978" s="5" t="s">
        <v>2981</v>
      </c>
      <c r="B2978" s="6">
        <v>27037.84375</v>
      </c>
      <c r="C2978" s="6">
        <v>2.065558671951294</v>
      </c>
      <c r="D2978" s="6">
        <v>-0.25390625</v>
      </c>
      <c r="E2978" s="10">
        <v>52.616</v>
      </c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</row>
    <row r="2979">
      <c r="A2979" s="5" t="s">
        <v>2982</v>
      </c>
      <c r="B2979" s="6">
        <v>27044.087890625</v>
      </c>
      <c r="C2979" s="6">
        <v>1.9230443239212036</v>
      </c>
      <c r="D2979" s="6">
        <v>-0.25390625</v>
      </c>
      <c r="E2979" s="10">
        <v>52.078</v>
      </c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</row>
    <row r="2980">
      <c r="A2980" s="5" t="s">
        <v>2983</v>
      </c>
      <c r="B2980" s="6">
        <v>27056.140625</v>
      </c>
      <c r="C2980" s="6">
        <v>3.6147658824920654</v>
      </c>
      <c r="D2980" s="6">
        <v>-0.25</v>
      </c>
      <c r="E2980" s="10">
        <v>52.616</v>
      </c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</row>
    <row r="2981">
      <c r="A2981" s="5" t="s">
        <v>2984</v>
      </c>
      <c r="B2981" s="6">
        <v>27062.818359375</v>
      </c>
      <c r="C2981" s="6">
        <v>3.479175329208374</v>
      </c>
      <c r="D2981" s="6">
        <v>-0.251953125</v>
      </c>
      <c r="E2981" s="10">
        <v>52.616</v>
      </c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</row>
    <row r="2982">
      <c r="A2982" s="5" t="s">
        <v>2985</v>
      </c>
      <c r="B2982" s="6">
        <v>27069.6328125</v>
      </c>
      <c r="C2982" s="6">
        <v>2.285416603088379</v>
      </c>
      <c r="D2982" s="6">
        <v>-0.251953125</v>
      </c>
      <c r="E2982" s="10">
        <v>52.616</v>
      </c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</row>
    <row r="2983">
      <c r="A2983" s="5" t="s">
        <v>2986</v>
      </c>
      <c r="B2983" s="6">
        <v>27076.54296875</v>
      </c>
      <c r="C2983" s="6">
        <v>3.0016446113586426</v>
      </c>
      <c r="D2983" s="6">
        <v>-0.25390625</v>
      </c>
      <c r="E2983" s="10">
        <v>53.692</v>
      </c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</row>
    <row r="2984">
      <c r="A2984" s="5" t="s">
        <v>2987</v>
      </c>
      <c r="B2984" s="6">
        <v>27083.04296875</v>
      </c>
      <c r="C2984" s="6">
        <v>2.497255802154541</v>
      </c>
      <c r="D2984" s="6">
        <v>-0.255859375</v>
      </c>
      <c r="E2984" s="10">
        <v>53.692</v>
      </c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</row>
    <row r="2985">
      <c r="A2985" s="5" t="s">
        <v>2988</v>
      </c>
      <c r="B2985" s="6">
        <v>27089.36328125</v>
      </c>
      <c r="C2985" s="6">
        <v>3.332766532897949</v>
      </c>
      <c r="D2985" s="6">
        <v>-0.251953125</v>
      </c>
      <c r="E2985" s="10">
        <v>52.616</v>
      </c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</row>
    <row r="2986">
      <c r="A2986" s="5" t="s">
        <v>2989</v>
      </c>
      <c r="B2986" s="6">
        <v>27095.87890625</v>
      </c>
      <c r="C2986" s="6">
        <v>2.0926928520202637</v>
      </c>
      <c r="D2986" s="6">
        <v>-0.251953125</v>
      </c>
      <c r="E2986" s="10">
        <v>56.92</v>
      </c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</row>
    <row r="2987">
      <c r="A2987" s="5" t="s">
        <v>2990</v>
      </c>
      <c r="B2987" s="6">
        <v>27102.30078125</v>
      </c>
      <c r="C2987" s="6">
        <v>3.447251558303833</v>
      </c>
      <c r="D2987" s="6">
        <v>-0.25</v>
      </c>
      <c r="E2987" s="10">
        <v>56.382</v>
      </c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</row>
    <row r="2988">
      <c r="A2988" s="5" t="s">
        <v>2991</v>
      </c>
      <c r="B2988" s="6">
        <v>27108.748046875</v>
      </c>
      <c r="C2988" s="6">
        <v>3.052630662918091</v>
      </c>
      <c r="D2988" s="6">
        <v>-0.251953125</v>
      </c>
      <c r="E2988" s="10">
        <v>55.844</v>
      </c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</row>
    <row r="2989">
      <c r="A2989" s="5" t="s">
        <v>2992</v>
      </c>
      <c r="B2989" s="6">
        <v>27115.3828125</v>
      </c>
      <c r="C2989" s="6">
        <v>3.4363558292388916</v>
      </c>
      <c r="D2989" s="6">
        <v>-0.25</v>
      </c>
      <c r="E2989" s="10">
        <v>56.92</v>
      </c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</row>
    <row r="2990">
      <c r="A2990" s="5" t="s">
        <v>2993</v>
      </c>
      <c r="B2990" s="6">
        <v>27121.849609375</v>
      </c>
      <c r="C2990" s="6">
        <v>3.923339605331421</v>
      </c>
      <c r="D2990" s="6">
        <v>-0.251953125</v>
      </c>
      <c r="E2990" s="10">
        <v>56.382</v>
      </c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</row>
    <row r="2991">
      <c r="A2991" s="5" t="s">
        <v>2994</v>
      </c>
      <c r="B2991" s="6">
        <v>27129.166015625</v>
      </c>
      <c r="C2991" s="6">
        <v>4.122619152069092</v>
      </c>
      <c r="D2991" s="6">
        <v>-0.25</v>
      </c>
      <c r="E2991" s="10">
        <v>55.844</v>
      </c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</row>
    <row r="2992">
      <c r="A2992" s="5" t="s">
        <v>2995</v>
      </c>
      <c r="B2992" s="6">
        <v>27150.810546875</v>
      </c>
      <c r="C2992" s="6">
        <v>4.010307788848877</v>
      </c>
      <c r="D2992" s="6">
        <v>-0.25</v>
      </c>
      <c r="E2992" s="10">
        <v>55.844</v>
      </c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>
      <c r="A2993" s="5" t="s">
        <v>2996</v>
      </c>
      <c r="B2993" s="6">
        <v>27157.65234375</v>
      </c>
      <c r="C2993" s="6">
        <v>2.1018292903900146</v>
      </c>
      <c r="D2993" s="6">
        <v>-0.251953125</v>
      </c>
      <c r="E2993" s="10">
        <v>56.382</v>
      </c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</row>
    <row r="2994">
      <c r="A2994" s="5" t="s">
        <v>2997</v>
      </c>
      <c r="B2994" s="6">
        <v>27164.138671875</v>
      </c>
      <c r="C2994" s="6">
        <v>2.0405774116516113</v>
      </c>
      <c r="D2994" s="6">
        <v>-0.25390625</v>
      </c>
      <c r="E2994" s="10">
        <v>56.92</v>
      </c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</row>
    <row r="2995">
      <c r="A2995" s="5" t="s">
        <v>2998</v>
      </c>
      <c r="B2995" s="6">
        <v>27170.4296875</v>
      </c>
      <c r="C2995" s="6">
        <v>3.1310176849365234</v>
      </c>
      <c r="D2995" s="6">
        <v>-0.251953125</v>
      </c>
      <c r="E2995" s="10">
        <v>53.692</v>
      </c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</row>
    <row r="2996">
      <c r="A2996" s="5" t="s">
        <v>2999</v>
      </c>
      <c r="B2996" s="6">
        <v>27176.677734375</v>
      </c>
      <c r="C2996" s="6">
        <v>4.123307228088379</v>
      </c>
      <c r="D2996" s="6">
        <v>-0.251953125</v>
      </c>
      <c r="E2996" s="10">
        <v>53.692</v>
      </c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</row>
    <row r="2997">
      <c r="A2997" s="11" t="s">
        <v>3000</v>
      </c>
      <c r="B2997" s="12">
        <v>27183.119140625</v>
      </c>
      <c r="C2997" s="12">
        <v>3.201692581176758</v>
      </c>
      <c r="D2997" s="12">
        <v>-0.251953125</v>
      </c>
      <c r="E2997" s="13">
        <v>53.692</v>
      </c>
      <c r="F2997" s="14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</row>
    <row r="2998">
      <c r="A2998" s="11" t="s">
        <v>3001</v>
      </c>
      <c r="B2998" s="12">
        <v>27189.248046875</v>
      </c>
      <c r="C2998" s="12">
        <v>2.907733678817749</v>
      </c>
      <c r="D2998" s="12">
        <v>-0.251953125</v>
      </c>
      <c r="E2998" s="13">
        <v>52.616</v>
      </c>
      <c r="F2998" s="14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</row>
    <row r="2999">
      <c r="A2999" s="11" t="s">
        <v>3002</v>
      </c>
      <c r="B2999" s="12">
        <v>27195.294921875</v>
      </c>
      <c r="C2999" s="12">
        <v>4.029966354370117</v>
      </c>
      <c r="D2999" s="12">
        <v>-0.251953125</v>
      </c>
      <c r="E2999" s="13">
        <v>54.768</v>
      </c>
      <c r="F2999" s="14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</row>
    <row r="3000">
      <c r="A3000" s="11" t="s">
        <v>3003</v>
      </c>
      <c r="B3000" s="12">
        <v>27202.080078125</v>
      </c>
      <c r="C3000" s="12">
        <v>4.199753761291504</v>
      </c>
      <c r="D3000" s="12">
        <v>-0.251953125</v>
      </c>
      <c r="E3000" s="13">
        <v>56.382</v>
      </c>
      <c r="F3000" s="14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</row>
    <row r="3001">
      <c r="A3001" s="11" t="s">
        <v>3004</v>
      </c>
      <c r="B3001" s="12">
        <v>27209.17578125</v>
      </c>
      <c r="C3001" s="12">
        <v>3.925764322280884</v>
      </c>
      <c r="D3001" s="12">
        <v>-0.251953125</v>
      </c>
      <c r="E3001" s="13">
        <v>55.844</v>
      </c>
      <c r="F3001" s="14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</row>
    <row r="3002">
      <c r="A3002" s="11" t="s">
        <v>3005</v>
      </c>
      <c r="B3002" s="12">
        <v>27223.302734375</v>
      </c>
      <c r="C3002" s="12">
        <v>4.011330604553223</v>
      </c>
      <c r="D3002" s="12">
        <v>-0.25</v>
      </c>
      <c r="E3002" s="13">
        <v>56.382</v>
      </c>
      <c r="F3002" s="14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</row>
    <row r="3003">
      <c r="A3003" s="11" t="s">
        <v>3006</v>
      </c>
      <c r="B3003" s="12">
        <v>27230.00390625</v>
      </c>
      <c r="C3003" s="12">
        <v>3.6092121601104736</v>
      </c>
      <c r="D3003" s="12">
        <v>-0.251953125</v>
      </c>
      <c r="E3003" s="13">
        <v>56.92</v>
      </c>
      <c r="F3003" s="14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</row>
    <row r="3004">
      <c r="A3004" s="11" t="s">
        <v>3007</v>
      </c>
      <c r="B3004" s="12">
        <v>27236.4921875</v>
      </c>
      <c r="C3004" s="12">
        <v>2.0801494121551514</v>
      </c>
      <c r="D3004" s="12">
        <v>-0.251953125</v>
      </c>
      <c r="E3004" s="13">
        <v>55.844</v>
      </c>
      <c r="F3004" s="14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</row>
    <row r="3005">
      <c r="A3005" s="11" t="s">
        <v>3008</v>
      </c>
      <c r="B3005" s="12">
        <v>27242.796875</v>
      </c>
      <c r="C3005" s="12">
        <v>3.6558427810668945</v>
      </c>
      <c r="D3005" s="12">
        <v>-0.251953125</v>
      </c>
      <c r="E3005" s="13">
        <v>55.844</v>
      </c>
      <c r="F3005" s="14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</row>
    <row r="3006">
      <c r="A3006" s="11" t="s">
        <v>3009</v>
      </c>
      <c r="B3006" s="12">
        <v>27249.25</v>
      </c>
      <c r="C3006" s="12">
        <v>3.9628002643585205</v>
      </c>
      <c r="D3006" s="12">
        <v>-0.25</v>
      </c>
      <c r="E3006" s="13">
        <v>55.844</v>
      </c>
      <c r="F3006" s="14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</row>
    <row r="3007">
      <c r="A3007" s="11" t="s">
        <v>3010</v>
      </c>
      <c r="B3007" s="12">
        <v>27255.63671875</v>
      </c>
      <c r="C3007" s="12">
        <v>2.2835235595703125</v>
      </c>
      <c r="D3007" s="12">
        <v>-0.251953125</v>
      </c>
      <c r="E3007" s="13">
        <v>55.844</v>
      </c>
      <c r="F3007" s="14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</row>
    <row r="3008">
      <c r="A3008" s="11" t="s">
        <v>3011</v>
      </c>
      <c r="B3008" s="12">
        <v>27275.380859375</v>
      </c>
      <c r="C3008" s="12">
        <v>3.3621695041656494</v>
      </c>
      <c r="D3008" s="12">
        <v>-0.251953125</v>
      </c>
      <c r="E3008" s="13">
        <v>54.768</v>
      </c>
      <c r="F3008" s="14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</row>
    <row r="3009">
      <c r="A3009" s="11" t="s">
        <v>3012</v>
      </c>
      <c r="B3009" s="12">
        <v>27281.740234375</v>
      </c>
      <c r="C3009" s="12">
        <v>3.3462109565734863</v>
      </c>
      <c r="D3009" s="12">
        <v>-0.251953125</v>
      </c>
      <c r="E3009" s="13">
        <v>54.768</v>
      </c>
      <c r="F3009" s="14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</row>
    <row r="3010">
      <c r="A3010" s="11" t="s">
        <v>3013</v>
      </c>
      <c r="B3010" s="12">
        <v>27288.30859375</v>
      </c>
      <c r="C3010" s="12">
        <v>3.4588372707366943</v>
      </c>
      <c r="D3010" s="12">
        <v>-0.251953125</v>
      </c>
      <c r="E3010" s="13">
        <v>54.23</v>
      </c>
      <c r="F3010" s="14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</row>
    <row r="3011">
      <c r="A3011" s="11" t="s">
        <v>3014</v>
      </c>
      <c r="B3011" s="12">
        <v>27295.44140625</v>
      </c>
      <c r="C3011" s="12">
        <v>3.659799575805664</v>
      </c>
      <c r="D3011" s="12">
        <v>-0.251953125</v>
      </c>
      <c r="E3011" s="13">
        <v>54.768</v>
      </c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</row>
    <row r="3012">
      <c r="A3012" s="11" t="s">
        <v>3015</v>
      </c>
      <c r="B3012" s="12">
        <v>27300.73046875</v>
      </c>
      <c r="C3012" s="12">
        <v>4.121155261993408</v>
      </c>
      <c r="D3012" s="12">
        <v>-0.251953125</v>
      </c>
      <c r="E3012" s="13">
        <v>54.768</v>
      </c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</row>
    <row r="3013">
      <c r="A3013" s="11" t="s">
        <v>3016</v>
      </c>
      <c r="B3013" s="12">
        <v>27307.853515625</v>
      </c>
      <c r="C3013" s="12">
        <v>3.9898712635040283</v>
      </c>
      <c r="D3013" s="12">
        <v>-0.251953125</v>
      </c>
      <c r="E3013" s="13">
        <v>55.844</v>
      </c>
      <c r="F3013" s="14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</row>
    <row r="3014">
      <c r="A3014" s="11" t="s">
        <v>3017</v>
      </c>
      <c r="B3014" s="12">
        <v>27314.859375</v>
      </c>
      <c r="C3014" s="12">
        <v>3.0286927223205566</v>
      </c>
      <c r="D3014" s="12">
        <v>-0.251953125</v>
      </c>
      <c r="E3014" s="13">
        <v>56.382</v>
      </c>
      <c r="F3014" s="14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</row>
    <row r="3015">
      <c r="A3015" s="11" t="s">
        <v>3018</v>
      </c>
      <c r="B3015" s="12">
        <v>27320.921875</v>
      </c>
      <c r="C3015" s="12">
        <v>2.6018333435058594</v>
      </c>
      <c r="D3015" s="12">
        <v>-0.251953125</v>
      </c>
      <c r="E3015" s="13">
        <v>56.92</v>
      </c>
      <c r="F3015" s="14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</row>
    <row r="3016">
      <c r="A3016" s="11" t="s">
        <v>3019</v>
      </c>
      <c r="B3016" s="12">
        <v>27338.38671875</v>
      </c>
      <c r="C3016" s="12">
        <v>3.675752878189087</v>
      </c>
      <c r="D3016" s="12">
        <v>-0.251953125</v>
      </c>
      <c r="E3016" s="13">
        <v>56.92</v>
      </c>
      <c r="F3016" s="14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</row>
    <row r="3017">
      <c r="A3017" s="11" t="s">
        <v>3020</v>
      </c>
      <c r="B3017" s="12">
        <v>27344.462890625</v>
      </c>
      <c r="C3017" s="12">
        <v>3.1159656047821045</v>
      </c>
      <c r="D3017" s="12">
        <v>-0.251953125</v>
      </c>
      <c r="E3017" s="13">
        <v>56.382</v>
      </c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</row>
    <row r="3018">
      <c r="A3018" s="11" t="s">
        <v>3021</v>
      </c>
      <c r="B3018" s="12">
        <v>27350.650390625</v>
      </c>
      <c r="C3018" s="12">
        <v>2.8720033168792725</v>
      </c>
      <c r="D3018" s="12">
        <v>-0.251953125</v>
      </c>
      <c r="E3018" s="13">
        <v>56.92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</row>
    <row r="3019">
      <c r="A3019" s="11" t="s">
        <v>3022</v>
      </c>
      <c r="B3019" s="12">
        <v>27356.9609375</v>
      </c>
      <c r="C3019" s="12">
        <v>3.206411123275757</v>
      </c>
      <c r="D3019" s="12">
        <v>-0.25390625</v>
      </c>
      <c r="E3019" s="13">
        <v>56.92</v>
      </c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</row>
    <row r="3020">
      <c r="A3020" s="11" t="s">
        <v>3023</v>
      </c>
      <c r="B3020" s="12">
        <v>27363.400390625</v>
      </c>
      <c r="C3020" s="12">
        <v>3.1644177436828613</v>
      </c>
      <c r="D3020" s="12">
        <v>-0.251953125</v>
      </c>
      <c r="E3020" s="13">
        <v>56.382</v>
      </c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</row>
    <row r="3021">
      <c r="A3021" s="11" t="s">
        <v>3024</v>
      </c>
      <c r="B3021" s="12">
        <v>27370.5</v>
      </c>
      <c r="C3021" s="12">
        <v>3.6826858520507812</v>
      </c>
      <c r="D3021" s="12">
        <v>-0.25</v>
      </c>
      <c r="E3021" s="13">
        <v>56.382</v>
      </c>
      <c r="F3021" s="14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</row>
    <row r="3022">
      <c r="A3022" s="11" t="s">
        <v>3025</v>
      </c>
      <c r="B3022" s="12">
        <v>27377.369140625</v>
      </c>
      <c r="C3022" s="12">
        <v>3.7607059478759766</v>
      </c>
      <c r="D3022" s="12">
        <v>-0.251953125</v>
      </c>
      <c r="E3022" s="13">
        <v>56.382</v>
      </c>
      <c r="F3022" s="14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</row>
    <row r="3023">
      <c r="A3023" s="11" t="s">
        <v>3026</v>
      </c>
      <c r="B3023" s="12">
        <v>27384.33984375</v>
      </c>
      <c r="C3023" s="12">
        <v>3.420304775238037</v>
      </c>
      <c r="D3023" s="12">
        <v>-0.251953125</v>
      </c>
      <c r="E3023" s="13">
        <v>56.92</v>
      </c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</row>
    <row r="3024">
      <c r="A3024" s="11" t="s">
        <v>3027</v>
      </c>
      <c r="B3024" s="12">
        <v>27390.94921875</v>
      </c>
      <c r="C3024" s="12">
        <v>3.834446907043457</v>
      </c>
      <c r="D3024" s="12">
        <v>-0.25</v>
      </c>
      <c r="E3024" s="13">
        <v>56.92</v>
      </c>
      <c r="F3024" s="14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</row>
    <row r="3025">
      <c r="A3025" s="11" t="s">
        <v>3028</v>
      </c>
      <c r="B3025" s="12">
        <v>27403.72265625</v>
      </c>
      <c r="C3025" s="12">
        <v>4.427748680114746</v>
      </c>
      <c r="D3025" s="12">
        <v>-0.25</v>
      </c>
      <c r="E3025" s="13">
        <v>56.92</v>
      </c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</row>
    <row r="3026">
      <c r="A3026" s="11" t="s">
        <v>3029</v>
      </c>
      <c r="B3026" s="12">
        <v>27409.796875</v>
      </c>
      <c r="C3026" s="12">
        <v>4.0684943199157715</v>
      </c>
      <c r="D3026" s="12">
        <v>-0.25</v>
      </c>
      <c r="E3026" s="13">
        <v>56.92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</row>
    <row r="3027">
      <c r="A3027" s="11" t="s">
        <v>3030</v>
      </c>
      <c r="B3027" s="12">
        <v>27415.806640625</v>
      </c>
      <c r="C3027" s="12">
        <v>3.2517623901367188</v>
      </c>
      <c r="D3027" s="12">
        <v>-0.251953125</v>
      </c>
      <c r="E3027" s="13">
        <v>57.996</v>
      </c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</row>
    <row r="3028">
      <c r="A3028" s="11" t="s">
        <v>3031</v>
      </c>
      <c r="B3028" s="12">
        <v>27422.126953125</v>
      </c>
      <c r="C3028" s="12">
        <v>1.8990707397460938</v>
      </c>
      <c r="D3028" s="12">
        <v>-0.25390625</v>
      </c>
      <c r="E3028" s="13">
        <v>52.616</v>
      </c>
      <c r="F3028" s="14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</row>
    <row r="3029">
      <c r="A3029" s="11" t="s">
        <v>3032</v>
      </c>
      <c r="B3029" s="12">
        <v>27428.603515625</v>
      </c>
      <c r="C3029" s="12">
        <v>3.309033155441284</v>
      </c>
      <c r="D3029" s="12">
        <v>-0.251953125</v>
      </c>
      <c r="E3029" s="13">
        <v>51.002</v>
      </c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</row>
    <row r="3030">
      <c r="A3030" s="11" t="s">
        <v>3033</v>
      </c>
      <c r="B3030" s="12">
        <v>27434.9296875</v>
      </c>
      <c r="C3030" s="12">
        <v>3.0959436893463135</v>
      </c>
      <c r="D3030" s="12">
        <v>-0.251953125</v>
      </c>
      <c r="E3030" s="13">
        <v>52.078</v>
      </c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</row>
    <row r="3031">
      <c r="A3031" s="11" t="s">
        <v>3034</v>
      </c>
      <c r="B3031" s="12">
        <v>27441.193359375</v>
      </c>
      <c r="C3031" s="12">
        <v>3.3390071392059326</v>
      </c>
      <c r="D3031" s="12">
        <v>-0.251953125</v>
      </c>
      <c r="E3031" s="13">
        <v>51.54</v>
      </c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</row>
    <row r="3032">
      <c r="A3032" s="11" t="s">
        <v>3035</v>
      </c>
      <c r="B3032" s="12">
        <v>27447.888671875</v>
      </c>
      <c r="C3032" s="12">
        <v>3.4780101776123047</v>
      </c>
      <c r="D3032" s="12">
        <v>-0.251953125</v>
      </c>
      <c r="E3032" s="13">
        <v>52.078</v>
      </c>
      <c r="F3032" s="14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</row>
    <row r="3033">
      <c r="A3033" s="11" t="s">
        <v>3036</v>
      </c>
      <c r="B3033" s="12">
        <v>27454.951171875</v>
      </c>
      <c r="C3033" s="12">
        <v>3.4444918632507324</v>
      </c>
      <c r="D3033" s="12">
        <v>-0.251953125</v>
      </c>
      <c r="E3033" s="13">
        <v>51.002</v>
      </c>
      <c r="F3033" s="14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</row>
    <row r="3034">
      <c r="A3034" s="11" t="s">
        <v>3037</v>
      </c>
      <c r="B3034" s="12">
        <v>27462.263671875</v>
      </c>
      <c r="C3034" s="12">
        <v>3.7354984283447266</v>
      </c>
      <c r="D3034" s="12">
        <v>-0.251953125</v>
      </c>
      <c r="E3034" s="13">
        <v>51.54</v>
      </c>
      <c r="F3034" s="14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</row>
    <row r="3035">
      <c r="A3035" s="11" t="s">
        <v>3038</v>
      </c>
      <c r="B3035" s="12">
        <v>27469.1015625</v>
      </c>
      <c r="C3035" s="12">
        <v>2.6914710998535156</v>
      </c>
      <c r="D3035" s="12">
        <v>-0.251953125</v>
      </c>
      <c r="E3035" s="13">
        <v>50.464</v>
      </c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</row>
    <row r="3036">
      <c r="A3036" s="11" t="s">
        <v>3039</v>
      </c>
      <c r="B3036" s="12">
        <v>27475.798828125</v>
      </c>
      <c r="C3036" s="12">
        <v>3.2436561584472656</v>
      </c>
      <c r="D3036" s="12">
        <v>-0.251953125</v>
      </c>
      <c r="E3036" s="13">
        <v>51.002</v>
      </c>
      <c r="F3036" s="14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</row>
    <row r="3037">
      <c r="A3037" s="11" t="s">
        <v>3040</v>
      </c>
      <c r="B3037" s="12">
        <v>27481.62890625</v>
      </c>
      <c r="C3037" s="12">
        <v>3.2642641067504883</v>
      </c>
      <c r="D3037" s="12">
        <v>-0.251953125</v>
      </c>
      <c r="E3037" s="13">
        <v>55.844</v>
      </c>
      <c r="F3037" s="14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</row>
    <row r="3038">
      <c r="A3038" s="11" t="s">
        <v>3041</v>
      </c>
      <c r="B3038" s="12">
        <v>27487.88671875</v>
      </c>
      <c r="C3038" s="12">
        <v>2.7026054859161377</v>
      </c>
      <c r="D3038" s="12">
        <v>-0.251953125</v>
      </c>
      <c r="E3038" s="13">
        <v>56.382</v>
      </c>
      <c r="F3038" s="14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</row>
    <row r="3039">
      <c r="A3039" s="11" t="s">
        <v>3042</v>
      </c>
      <c r="B3039" s="12">
        <v>27494.50390625</v>
      </c>
      <c r="C3039" s="12">
        <v>3.577842950820923</v>
      </c>
      <c r="D3039" s="12">
        <v>-0.251953125</v>
      </c>
      <c r="E3039" s="13">
        <v>57.996</v>
      </c>
      <c r="F3039" s="14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</row>
    <row r="3040">
      <c r="A3040" s="11" t="s">
        <v>3043</v>
      </c>
      <c r="B3040" s="12">
        <v>27501.470703125</v>
      </c>
      <c r="C3040" s="12">
        <v>3.5964853763580322</v>
      </c>
      <c r="D3040" s="12">
        <v>-0.251953125</v>
      </c>
      <c r="E3040" s="13">
        <v>56.382</v>
      </c>
      <c r="F3040" s="14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</row>
    <row r="3041">
      <c r="A3041" s="11" t="s">
        <v>3044</v>
      </c>
      <c r="B3041" s="12">
        <v>27508.66015625</v>
      </c>
      <c r="C3041" s="12">
        <v>3.898787021636963</v>
      </c>
      <c r="D3041" s="12">
        <v>-0.25</v>
      </c>
      <c r="E3041" s="13">
        <v>56.92</v>
      </c>
      <c r="F3041" s="14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</row>
    <row r="3042">
      <c r="A3042" s="11" t="s">
        <v>3045</v>
      </c>
      <c r="B3042" s="12">
        <v>27528.46484375</v>
      </c>
      <c r="C3042" s="12">
        <v>3.4888341426849365</v>
      </c>
      <c r="D3042" s="12">
        <v>-0.251953125</v>
      </c>
      <c r="E3042" s="13">
        <v>54.768</v>
      </c>
      <c r="F3042" s="14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</row>
    <row r="3043">
      <c r="A3043" s="11" t="s">
        <v>3046</v>
      </c>
      <c r="B3043" s="12">
        <v>27535.771484375</v>
      </c>
      <c r="C3043" s="12">
        <v>3.597933530807495</v>
      </c>
      <c r="D3043" s="12">
        <v>-0.251953125</v>
      </c>
      <c r="E3043" s="13">
        <v>55.306</v>
      </c>
      <c r="F3043" s="14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</row>
    <row r="3044">
      <c r="A3044" s="11" t="s">
        <v>3047</v>
      </c>
      <c r="B3044" s="12">
        <v>27542.794921875</v>
      </c>
      <c r="C3044" s="12">
        <v>3.1434755325317383</v>
      </c>
      <c r="D3044" s="12">
        <v>-0.251953125</v>
      </c>
      <c r="E3044" s="13">
        <v>52.616</v>
      </c>
      <c r="F3044" s="14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</row>
    <row r="3045">
      <c r="A3045" s="11" t="s">
        <v>3048</v>
      </c>
      <c r="B3045" s="12">
        <v>27549.810546875</v>
      </c>
      <c r="C3045" s="12">
        <v>3.921462059020996</v>
      </c>
      <c r="D3045" s="12">
        <v>-0.251953125</v>
      </c>
      <c r="E3045" s="13">
        <v>52.616</v>
      </c>
      <c r="F3045" s="14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</row>
    <row r="3046">
      <c r="A3046" s="11" t="s">
        <v>3049</v>
      </c>
      <c r="B3046" s="12">
        <v>27556.42578125</v>
      </c>
      <c r="C3046" s="12">
        <v>2.722825288772583</v>
      </c>
      <c r="D3046" s="12">
        <v>-0.25390625</v>
      </c>
      <c r="E3046" s="13">
        <v>51.54</v>
      </c>
      <c r="F3046" s="14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</row>
    <row r="3047">
      <c r="A3047" s="11" t="s">
        <v>3050</v>
      </c>
      <c r="B3047" s="12">
        <v>27562.810546875</v>
      </c>
      <c r="C3047" s="12">
        <v>3.4570443630218506</v>
      </c>
      <c r="D3047" s="12">
        <v>-0.251953125</v>
      </c>
      <c r="E3047" s="13">
        <v>51.54</v>
      </c>
      <c r="F3047" s="14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</row>
    <row r="3048">
      <c r="A3048" s="11" t="s">
        <v>3051</v>
      </c>
      <c r="B3048" s="12">
        <v>27569.84375</v>
      </c>
      <c r="C3048" s="12">
        <v>2.7458078861236572</v>
      </c>
      <c r="D3048" s="12">
        <v>-0.251953125</v>
      </c>
      <c r="E3048" s="13">
        <v>50.464</v>
      </c>
      <c r="F3048" s="14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</row>
    <row r="3049">
      <c r="A3049" s="11" t="s">
        <v>3052</v>
      </c>
      <c r="B3049" s="12">
        <v>27576.619140625</v>
      </c>
      <c r="C3049" s="12">
        <v>2.85400652885437</v>
      </c>
      <c r="D3049" s="12">
        <v>-0.25390625</v>
      </c>
      <c r="E3049" s="13">
        <v>50.464</v>
      </c>
      <c r="F3049" s="14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</row>
    <row r="3050">
      <c r="A3050" s="11" t="s">
        <v>3053</v>
      </c>
      <c r="B3050" s="12">
        <v>27583.578125</v>
      </c>
      <c r="C3050" s="12">
        <v>2.834873676300049</v>
      </c>
      <c r="D3050" s="12">
        <v>-0.251953125</v>
      </c>
      <c r="E3050" s="13">
        <v>53.692</v>
      </c>
      <c r="F3050" s="14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</row>
    <row r="3051">
      <c r="A3051" s="11" t="s">
        <v>3054</v>
      </c>
      <c r="B3051" s="12">
        <v>27590.15625</v>
      </c>
      <c r="C3051" s="12">
        <v>4.083398342132568</v>
      </c>
      <c r="D3051" s="12">
        <v>-0.25</v>
      </c>
      <c r="E3051" s="13">
        <v>51.54</v>
      </c>
      <c r="F3051" s="14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</row>
    <row r="3052">
      <c r="A3052" s="11" t="s">
        <v>3055</v>
      </c>
      <c r="B3052" s="12">
        <v>27596.560546875</v>
      </c>
      <c r="C3052" s="12">
        <v>3.678694248199463</v>
      </c>
      <c r="D3052" s="12">
        <v>-0.251953125</v>
      </c>
      <c r="E3052" s="13">
        <v>51.54</v>
      </c>
      <c r="F3052" s="14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</row>
    <row r="3053">
      <c r="A3053" s="11" t="s">
        <v>3056</v>
      </c>
      <c r="B3053" s="12">
        <v>27610.599609375</v>
      </c>
      <c r="C3053" s="12">
        <v>3.2532124519348145</v>
      </c>
      <c r="D3053" s="12">
        <v>-0.25</v>
      </c>
      <c r="E3053" s="13">
        <v>50.464</v>
      </c>
      <c r="F3053" s="14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</row>
    <row r="3054">
      <c r="A3054" s="11" t="s">
        <v>3057</v>
      </c>
      <c r="B3054" s="12">
        <v>27617.861328125</v>
      </c>
      <c r="C3054" s="12">
        <v>3.7640974521636963</v>
      </c>
      <c r="D3054" s="12">
        <v>-0.251953125</v>
      </c>
      <c r="E3054" s="13">
        <v>49.926</v>
      </c>
      <c r="F3054" s="14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</row>
    <row r="3055">
      <c r="A3055" s="11" t="s">
        <v>3058</v>
      </c>
      <c r="B3055" s="12">
        <v>27624.939453125</v>
      </c>
      <c r="C3055" s="12">
        <v>3.8716044425964355</v>
      </c>
      <c r="D3055" s="12">
        <v>-0.25</v>
      </c>
      <c r="E3055" s="13">
        <v>49.388</v>
      </c>
      <c r="F3055" s="14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</row>
    <row r="3056">
      <c r="A3056" s="11" t="s">
        <v>3059</v>
      </c>
      <c r="B3056" s="12">
        <v>27631.736328125</v>
      </c>
      <c r="C3056" s="12">
        <v>3.883976936340332</v>
      </c>
      <c r="D3056" s="12">
        <v>-0.25</v>
      </c>
      <c r="E3056" s="13">
        <v>48.312</v>
      </c>
      <c r="F3056" s="14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</row>
    <row r="3057">
      <c r="A3057" s="11" t="s">
        <v>3060</v>
      </c>
      <c r="B3057" s="12">
        <v>27638.435546875</v>
      </c>
      <c r="C3057" s="12">
        <v>2.29240345954895</v>
      </c>
      <c r="D3057" s="12">
        <v>-0.251953125</v>
      </c>
      <c r="E3057" s="13">
        <v>48.312</v>
      </c>
      <c r="F3057" s="14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</row>
    <row r="3058">
      <c r="A3058" s="11" t="s">
        <v>3061</v>
      </c>
      <c r="B3058" s="12">
        <v>27644.634765625</v>
      </c>
      <c r="C3058" s="12">
        <v>2.423830032348633</v>
      </c>
      <c r="D3058" s="12">
        <v>-0.25390625</v>
      </c>
      <c r="E3058" s="13">
        <v>49.388</v>
      </c>
      <c r="F3058" s="14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</row>
    <row r="3059">
      <c r="A3059" s="11" t="s">
        <v>3062</v>
      </c>
      <c r="B3059" s="12">
        <v>27657.60546875</v>
      </c>
      <c r="C3059" s="12">
        <v>3.1045210361480713</v>
      </c>
      <c r="D3059" s="12">
        <v>-0.251953125</v>
      </c>
      <c r="E3059" s="13">
        <v>52.616</v>
      </c>
      <c r="F3059" s="14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</row>
    <row r="3060">
      <c r="A3060" s="11" t="s">
        <v>3063</v>
      </c>
      <c r="B3060" s="12">
        <v>27664.56640625</v>
      </c>
      <c r="C3060" s="12">
        <v>3.5114638805389404</v>
      </c>
      <c r="D3060" s="12">
        <v>-0.251953125</v>
      </c>
      <c r="E3060" s="13">
        <v>49.388</v>
      </c>
      <c r="F3060" s="14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</row>
    <row r="3061">
      <c r="A3061" s="11" t="s">
        <v>3064</v>
      </c>
      <c r="B3061" s="12">
        <v>27671.673828125</v>
      </c>
      <c r="C3061" s="12">
        <v>4.727926254272461</v>
      </c>
      <c r="D3061" s="12">
        <v>-0.25</v>
      </c>
      <c r="E3061" s="13">
        <v>50.464</v>
      </c>
      <c r="F3061" s="14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</row>
    <row r="3062">
      <c r="A3062" s="11" t="s">
        <v>3065</v>
      </c>
      <c r="B3062" s="12">
        <v>27677.9375</v>
      </c>
      <c r="C3062" s="12">
        <v>2.580087423324585</v>
      </c>
      <c r="D3062" s="12">
        <v>-0.251953125</v>
      </c>
      <c r="E3062" s="13">
        <v>51.54</v>
      </c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</row>
    <row r="3063">
      <c r="A3063" s="11" t="s">
        <v>3066</v>
      </c>
      <c r="B3063" s="12">
        <v>27684.287109375</v>
      </c>
      <c r="C3063" s="12">
        <v>2.545902729034424</v>
      </c>
      <c r="D3063" s="12">
        <v>-0.25390625</v>
      </c>
      <c r="E3063" s="13">
        <v>50.464</v>
      </c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</row>
    <row r="3064">
      <c r="A3064" s="11" t="s">
        <v>3067</v>
      </c>
      <c r="B3064" s="12">
        <v>27691.30078125</v>
      </c>
      <c r="C3064" s="12">
        <v>3.8950858116149902</v>
      </c>
      <c r="D3064" s="12">
        <v>-0.25</v>
      </c>
      <c r="E3064" s="13">
        <v>49.926</v>
      </c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</row>
    <row r="3065">
      <c r="A3065" s="11" t="s">
        <v>3068</v>
      </c>
      <c r="B3065" s="12">
        <v>27698.373046875</v>
      </c>
      <c r="C3065" s="12">
        <v>4.359224796295166</v>
      </c>
      <c r="D3065" s="12">
        <v>-0.251953125</v>
      </c>
      <c r="E3065" s="13">
        <v>49.388</v>
      </c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</row>
    <row r="3066">
      <c r="A3066" s="11" t="s">
        <v>3069</v>
      </c>
      <c r="B3066" s="12">
        <v>27705.630859375</v>
      </c>
      <c r="C3066" s="12">
        <v>3.3096628189086914</v>
      </c>
      <c r="D3066" s="12">
        <v>-0.251953125</v>
      </c>
      <c r="E3066" s="13">
        <v>51.002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</row>
    <row r="3067">
      <c r="A3067" s="11" t="s">
        <v>3070</v>
      </c>
      <c r="B3067" s="12">
        <v>27712.529296875</v>
      </c>
      <c r="C3067" s="12">
        <v>2.041372537612915</v>
      </c>
      <c r="D3067" s="12">
        <v>-0.251953125</v>
      </c>
      <c r="E3067" s="13">
        <v>49.388</v>
      </c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</row>
    <row r="3068">
      <c r="A3068" s="11" t="s">
        <v>3071</v>
      </c>
      <c r="B3068" s="12">
        <v>27718.865234375</v>
      </c>
      <c r="C3068" s="12">
        <v>4.162672519683838</v>
      </c>
      <c r="D3068" s="12">
        <v>-0.251953125</v>
      </c>
      <c r="E3068" s="13">
        <v>49.388</v>
      </c>
      <c r="F3068" s="14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</row>
    <row r="3069">
      <c r="A3069" s="11" t="s">
        <v>3072</v>
      </c>
      <c r="B3069" s="12">
        <v>27725.314453125</v>
      </c>
      <c r="C3069" s="12">
        <v>3.1359047889709473</v>
      </c>
      <c r="D3069" s="12">
        <v>-0.251953125</v>
      </c>
      <c r="E3069" s="13">
        <v>48.312</v>
      </c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</row>
    <row r="3070">
      <c r="A3070" s="11" t="s">
        <v>3073</v>
      </c>
      <c r="B3070" s="12">
        <v>27732.263671875</v>
      </c>
      <c r="C3070" s="12">
        <v>4.209896087646484</v>
      </c>
      <c r="D3070" s="12">
        <v>-0.251953125</v>
      </c>
      <c r="E3070" s="13">
        <v>48.312</v>
      </c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</row>
    <row r="3071">
      <c r="A3071" s="11" t="s">
        <v>3074</v>
      </c>
      <c r="B3071" s="12">
        <v>27739.330078125</v>
      </c>
      <c r="C3071" s="12">
        <v>3.544020891189575</v>
      </c>
      <c r="D3071" s="12">
        <v>-0.251953125</v>
      </c>
      <c r="E3071" s="13">
        <v>49.388</v>
      </c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</row>
    <row r="3072">
      <c r="A3072" s="11" t="s">
        <v>3075</v>
      </c>
      <c r="B3072" s="12">
        <v>27746.5859375</v>
      </c>
      <c r="C3072" s="12">
        <v>3.8326642513275146</v>
      </c>
      <c r="D3072" s="12">
        <v>-0.251953125</v>
      </c>
      <c r="E3072" s="13">
        <v>49.926</v>
      </c>
      <c r="F3072" s="14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</row>
    <row r="3073">
      <c r="A3073" s="11" t="s">
        <v>3076</v>
      </c>
      <c r="B3073" s="12">
        <v>27753.23046875</v>
      </c>
      <c r="C3073" s="12">
        <v>3.5043251514434814</v>
      </c>
      <c r="D3073" s="12">
        <v>-0.251953125</v>
      </c>
      <c r="E3073" s="13">
        <v>51.002</v>
      </c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</row>
    <row r="3074">
      <c r="A3074" s="11" t="s">
        <v>3077</v>
      </c>
      <c r="B3074" s="12">
        <v>27760.216796875</v>
      </c>
      <c r="C3074" s="12">
        <v>2.709815502166748</v>
      </c>
      <c r="D3074" s="12">
        <v>-0.25390625</v>
      </c>
      <c r="E3074" s="13">
        <v>49.388</v>
      </c>
      <c r="F3074" s="14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</row>
    <row r="3075">
      <c r="A3075" s="11" t="s">
        <v>3078</v>
      </c>
      <c r="B3075" s="12">
        <v>27767.26953125</v>
      </c>
      <c r="C3075" s="12">
        <v>2.4015653133392334</v>
      </c>
      <c r="D3075" s="12">
        <v>-0.251953125</v>
      </c>
      <c r="E3075" s="13">
        <v>49.388</v>
      </c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</row>
    <row r="3076">
      <c r="A3076" s="11" t="s">
        <v>3079</v>
      </c>
      <c r="B3076" s="12">
        <v>27774.5</v>
      </c>
      <c r="C3076" s="12">
        <v>3.317843198776245</v>
      </c>
      <c r="D3076" s="12">
        <v>-0.251953125</v>
      </c>
      <c r="E3076" s="13">
        <v>49.926</v>
      </c>
      <c r="F3076" s="14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</row>
    <row r="3077">
      <c r="A3077" s="11" t="s">
        <v>3080</v>
      </c>
      <c r="B3077" s="12">
        <v>27788.39453125</v>
      </c>
      <c r="C3077" s="12">
        <v>3.934177875518799</v>
      </c>
      <c r="D3077" s="12">
        <v>-0.251953125</v>
      </c>
      <c r="E3077" s="13">
        <v>49.388</v>
      </c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</row>
    <row r="3078">
      <c r="A3078" s="11" t="s">
        <v>3081</v>
      </c>
      <c r="B3078" s="12">
        <v>27795.41015625</v>
      </c>
      <c r="C3078" s="12">
        <v>4.112706184387207</v>
      </c>
      <c r="D3078" s="12">
        <v>-0.25</v>
      </c>
      <c r="E3078" s="13">
        <v>49.388</v>
      </c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</row>
    <row r="3079">
      <c r="A3079" s="11" t="s">
        <v>3082</v>
      </c>
      <c r="B3079" s="12">
        <v>27801.73828125</v>
      </c>
      <c r="C3079" s="12">
        <v>2.975212335586548</v>
      </c>
      <c r="D3079" s="12">
        <v>-0.251953125</v>
      </c>
      <c r="E3079" s="13">
        <v>48.312</v>
      </c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</row>
    <row r="3080">
      <c r="A3080" s="11" t="s">
        <v>3083</v>
      </c>
      <c r="B3080" s="12">
        <v>27808.091796875</v>
      </c>
      <c r="C3080" s="12">
        <v>3.042126417160034</v>
      </c>
      <c r="D3080" s="12">
        <v>-0.25390625</v>
      </c>
      <c r="E3080" s="13">
        <v>48.85</v>
      </c>
      <c r="F3080" s="14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</row>
    <row r="3081">
      <c r="A3081" s="11" t="s">
        <v>3084</v>
      </c>
      <c r="B3081" s="12">
        <v>27814.318359375</v>
      </c>
      <c r="C3081" s="12">
        <v>3.3903980255126953</v>
      </c>
      <c r="D3081" s="12">
        <v>-0.251953125</v>
      </c>
      <c r="E3081" s="13">
        <v>48.312</v>
      </c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</row>
    <row r="3082">
      <c r="A3082" s="11" t="s">
        <v>3085</v>
      </c>
      <c r="B3082" s="12">
        <v>27820.126953125</v>
      </c>
      <c r="C3082" s="12">
        <v>3.3016135692596436</v>
      </c>
      <c r="D3082" s="12">
        <v>-0.25390625</v>
      </c>
      <c r="E3082" s="13">
        <v>48.312</v>
      </c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</row>
    <row r="3083">
      <c r="A3083" s="11" t="s">
        <v>3086</v>
      </c>
      <c r="B3083" s="12">
        <v>27826.095703125</v>
      </c>
      <c r="C3083" s="12">
        <v>2.983290433883667</v>
      </c>
      <c r="D3083" s="12">
        <v>-0.251953125</v>
      </c>
      <c r="E3083" s="13">
        <v>51.54</v>
      </c>
      <c r="F3083" s="14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</row>
    <row r="3084">
      <c r="A3084" s="11" t="s">
        <v>3087</v>
      </c>
      <c r="B3084" s="12">
        <v>27832.37109375</v>
      </c>
      <c r="C3084" s="12">
        <v>3.7702600955963135</v>
      </c>
      <c r="D3084" s="12">
        <v>-0.251953125</v>
      </c>
      <c r="E3084" s="13">
        <v>50.464</v>
      </c>
      <c r="F3084" s="14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</row>
    <row r="3085">
      <c r="A3085" s="11" t="s">
        <v>3088</v>
      </c>
      <c r="B3085" s="12">
        <v>27838.640625</v>
      </c>
      <c r="C3085" s="12">
        <v>1.9995355606079102</v>
      </c>
      <c r="D3085" s="12">
        <v>-0.25390625</v>
      </c>
      <c r="E3085" s="13">
        <v>48.312</v>
      </c>
      <c r="F3085" s="14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</row>
    <row r="3086">
      <c r="A3086" s="11" t="s">
        <v>3089</v>
      </c>
      <c r="B3086" s="12">
        <v>27844.921875</v>
      </c>
      <c r="C3086" s="12">
        <v>2.613584518432617</v>
      </c>
      <c r="D3086" s="12">
        <v>-0.25390625</v>
      </c>
      <c r="E3086" s="13">
        <v>50.464</v>
      </c>
      <c r="F3086" s="14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</row>
    <row r="3087">
      <c r="A3087" s="11" t="s">
        <v>3090</v>
      </c>
      <c r="B3087" s="12">
        <v>27851.44921875</v>
      </c>
      <c r="C3087" s="12">
        <v>3.88425874710083</v>
      </c>
      <c r="D3087" s="12">
        <v>-0.251953125</v>
      </c>
      <c r="E3087" s="13">
        <v>49.926</v>
      </c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</row>
    <row r="3088">
      <c r="A3088" s="11" t="s">
        <v>3091</v>
      </c>
      <c r="B3088" s="12">
        <v>27858.4296875</v>
      </c>
      <c r="C3088" s="12">
        <v>3.887471914291382</v>
      </c>
      <c r="D3088" s="12">
        <v>-0.25</v>
      </c>
      <c r="E3088" s="13">
        <v>50.464</v>
      </c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</row>
    <row r="3089">
      <c r="A3089" s="11" t="s">
        <v>3092</v>
      </c>
      <c r="B3089" s="12">
        <v>27861.513671875</v>
      </c>
      <c r="C3089" s="12">
        <v>0.011212268844246864</v>
      </c>
      <c r="D3089" s="12">
        <v>-0.255859375</v>
      </c>
      <c r="E3089" s="13">
        <v>51.54</v>
      </c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</row>
    <row r="3090">
      <c r="A3090" s="11" t="s">
        <v>3093</v>
      </c>
      <c r="B3090" s="12">
        <v>27864.45703125</v>
      </c>
      <c r="C3090" s="12">
        <v>3.343425989151001</v>
      </c>
      <c r="D3090" s="12">
        <v>-0.251953125</v>
      </c>
      <c r="E3090" s="13">
        <v>52.078</v>
      </c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</row>
    <row r="3091">
      <c r="A3091" s="11" t="s">
        <v>3094</v>
      </c>
      <c r="B3091" s="12">
        <v>27870.943359375</v>
      </c>
      <c r="C3091" s="12">
        <v>2.249901056289673</v>
      </c>
      <c r="D3091" s="12">
        <v>-0.251953125</v>
      </c>
      <c r="E3091" s="13">
        <v>52.078</v>
      </c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</row>
    <row r="3092">
      <c r="A3092" s="11" t="s">
        <v>3095</v>
      </c>
      <c r="B3092" s="12">
        <v>27877.326171875</v>
      </c>
      <c r="C3092" s="12">
        <v>3.3238561153411865</v>
      </c>
      <c r="D3092" s="12">
        <v>-0.251953125</v>
      </c>
      <c r="E3092" s="13">
        <v>52.616</v>
      </c>
      <c r="F3092" s="14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</row>
    <row r="3093">
      <c r="A3093" s="11" t="s">
        <v>3096</v>
      </c>
      <c r="B3093" s="12">
        <v>27883.572265625</v>
      </c>
      <c r="C3093" s="12">
        <v>4.2481536865234375</v>
      </c>
      <c r="D3093" s="12">
        <v>-0.251953125</v>
      </c>
      <c r="E3093" s="13">
        <v>52.078</v>
      </c>
      <c r="F3093" s="14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</row>
    <row r="3094">
      <c r="A3094" s="11" t="s">
        <v>3097</v>
      </c>
      <c r="B3094" s="12">
        <v>27890.109375</v>
      </c>
      <c r="C3094" s="12">
        <v>3.743260383605957</v>
      </c>
      <c r="D3094" s="12">
        <v>-0.25</v>
      </c>
      <c r="E3094" s="13">
        <v>53.154</v>
      </c>
      <c r="F3094" s="14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</row>
    <row r="3095">
      <c r="A3095" s="11" t="s">
        <v>3098</v>
      </c>
      <c r="B3095" s="12">
        <v>27896.853515625</v>
      </c>
      <c r="C3095" s="12">
        <v>1.7818161249160767</v>
      </c>
      <c r="D3095" s="12">
        <v>-0.25390625</v>
      </c>
      <c r="E3095" s="13">
        <v>50.464</v>
      </c>
      <c r="F3095" s="14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</row>
    <row r="3096">
      <c r="A3096" s="11" t="s">
        <v>3099</v>
      </c>
      <c r="B3096" s="12">
        <v>27903.1328125</v>
      </c>
      <c r="C3096" s="12">
        <v>1.7698521614074707</v>
      </c>
      <c r="D3096" s="12">
        <v>-0.25390625</v>
      </c>
      <c r="E3096" s="13">
        <v>53.692</v>
      </c>
      <c r="F3096" s="14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</row>
    <row r="3097">
      <c r="A3097" s="11" t="s">
        <v>3100</v>
      </c>
      <c r="B3097" s="12">
        <v>27916.705078125</v>
      </c>
      <c r="C3097" s="12">
        <v>3.450151205062866</v>
      </c>
      <c r="D3097" s="12">
        <v>-0.251953125</v>
      </c>
      <c r="E3097" s="13">
        <v>52.616</v>
      </c>
      <c r="F3097" s="14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</row>
    <row r="3098">
      <c r="A3098" s="11" t="s">
        <v>3101</v>
      </c>
      <c r="B3098" s="12">
        <v>27923.8671875</v>
      </c>
      <c r="C3098" s="12">
        <v>3.55981707572937</v>
      </c>
      <c r="D3098" s="12">
        <v>-0.25</v>
      </c>
      <c r="E3098" s="13">
        <v>52.078</v>
      </c>
      <c r="F3098" s="14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</row>
    <row r="3099">
      <c r="A3099" s="11" t="s">
        <v>3102</v>
      </c>
      <c r="B3099" s="12">
        <v>27930.796875</v>
      </c>
      <c r="C3099" s="12">
        <v>3.193706512451172</v>
      </c>
      <c r="D3099" s="12">
        <v>-0.251953125</v>
      </c>
      <c r="E3099" s="13">
        <v>50.464</v>
      </c>
      <c r="F3099" s="14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</row>
    <row r="3100">
      <c r="A3100" s="11" t="s">
        <v>3103</v>
      </c>
      <c r="B3100" s="12">
        <v>27937.693359375</v>
      </c>
      <c r="C3100" s="12">
        <v>2.6519978046417236</v>
      </c>
      <c r="D3100" s="12">
        <v>-0.251953125</v>
      </c>
      <c r="E3100" s="13">
        <v>50.464</v>
      </c>
      <c r="F3100" s="14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</row>
    <row r="3101">
      <c r="A3101" s="11" t="s">
        <v>3104</v>
      </c>
      <c r="B3101" s="12">
        <v>27943.986328125</v>
      </c>
      <c r="C3101" s="12">
        <v>2.7604928016662598</v>
      </c>
      <c r="D3101" s="12">
        <v>-0.251953125</v>
      </c>
      <c r="E3101" s="13">
        <v>52.078</v>
      </c>
      <c r="F3101" s="14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</row>
    <row r="3102">
      <c r="A3102" s="11" t="s">
        <v>3105</v>
      </c>
      <c r="B3102" s="12">
        <v>27950.015625</v>
      </c>
      <c r="C3102" s="12">
        <v>2.6027629375457764</v>
      </c>
      <c r="D3102" s="12">
        <v>-0.251953125</v>
      </c>
      <c r="E3102" s="13">
        <v>49.926</v>
      </c>
      <c r="F3102" s="14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</row>
    <row r="3103">
      <c r="A3103" s="11" t="s">
        <v>3106</v>
      </c>
      <c r="B3103" s="12">
        <v>27956.083984375</v>
      </c>
      <c r="C3103" s="12">
        <v>3.6526525020599365</v>
      </c>
      <c r="D3103" s="12">
        <v>-0.251953125</v>
      </c>
      <c r="E3103" s="13">
        <v>50.464</v>
      </c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</row>
    <row r="3104">
      <c r="A3104" s="11" t="s">
        <v>3107</v>
      </c>
      <c r="B3104" s="12">
        <v>27962.369140625</v>
      </c>
      <c r="C3104" s="12">
        <v>4.2025065422058105</v>
      </c>
      <c r="D3104" s="12">
        <v>-0.251953125</v>
      </c>
      <c r="E3104" s="13">
        <v>51.54</v>
      </c>
      <c r="F3104" s="14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</row>
    <row r="3105">
      <c r="A3105" s="11" t="s">
        <v>3108</v>
      </c>
      <c r="B3105" s="12">
        <v>27969.5390625</v>
      </c>
      <c r="C3105" s="12">
        <v>3.978684663772583</v>
      </c>
      <c r="D3105" s="12">
        <v>-0.251953125</v>
      </c>
      <c r="E3105" s="13">
        <v>51.54</v>
      </c>
      <c r="F3105" s="14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</row>
    <row r="3106">
      <c r="A3106" s="11" t="s">
        <v>3109</v>
      </c>
      <c r="B3106" s="12">
        <v>27976.0078125</v>
      </c>
      <c r="C3106" s="12">
        <v>3.785665512084961</v>
      </c>
      <c r="D3106" s="12">
        <v>-0.251953125</v>
      </c>
      <c r="E3106" s="13">
        <v>53.692</v>
      </c>
      <c r="F3106" s="14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</row>
    <row r="3107">
      <c r="A3107" s="11" t="s">
        <v>3110</v>
      </c>
      <c r="B3107" s="12">
        <v>27982.287109375</v>
      </c>
      <c r="C3107" s="12">
        <v>4.128670692443848</v>
      </c>
      <c r="D3107" s="12">
        <v>-0.251953125</v>
      </c>
      <c r="E3107" s="13">
        <v>51.002</v>
      </c>
      <c r="F3107" s="14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</row>
    <row r="3108">
      <c r="A3108" s="11" t="s">
        <v>3111</v>
      </c>
      <c r="B3108" s="12">
        <v>27989.25390625</v>
      </c>
      <c r="C3108" s="12">
        <v>3.0328993797302246</v>
      </c>
      <c r="D3108" s="12">
        <v>-0.251953125</v>
      </c>
      <c r="E3108" s="13">
        <v>52.616</v>
      </c>
      <c r="F3108" s="14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</row>
    <row r="3109">
      <c r="A3109" s="11" t="s">
        <v>3112</v>
      </c>
      <c r="B3109" s="12">
        <v>27996.19140625</v>
      </c>
      <c r="C3109" s="12">
        <v>3.5131499767303467</v>
      </c>
      <c r="D3109" s="12">
        <v>-0.251953125</v>
      </c>
      <c r="E3109" s="13">
        <v>53.692</v>
      </c>
      <c r="F3109" s="14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</row>
    <row r="3110">
      <c r="A3110" s="11" t="s">
        <v>3113</v>
      </c>
      <c r="B3110" s="12">
        <v>28010.076171875</v>
      </c>
      <c r="C3110" s="12">
        <v>3.6797821521759033</v>
      </c>
      <c r="D3110" s="12">
        <v>-0.251953125</v>
      </c>
      <c r="E3110" s="13">
        <v>50.464</v>
      </c>
      <c r="F3110" s="14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</row>
    <row r="3111">
      <c r="A3111" s="11" t="s">
        <v>3114</v>
      </c>
      <c r="B3111" s="12">
        <v>28017.0703125</v>
      </c>
      <c r="C3111" s="12">
        <v>2.8340728282928467</v>
      </c>
      <c r="D3111" s="12">
        <v>-0.251953125</v>
      </c>
      <c r="E3111" s="13">
        <v>51.54</v>
      </c>
      <c r="F3111" s="14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</row>
    <row r="3112">
      <c r="A3112" s="11" t="s">
        <v>3115</v>
      </c>
      <c r="B3112" s="12">
        <v>28023.4765625</v>
      </c>
      <c r="C3112" s="12">
        <v>4.0888190269470215</v>
      </c>
      <c r="D3112" s="12">
        <v>-0.251953125</v>
      </c>
      <c r="E3112" s="13">
        <v>51.54</v>
      </c>
      <c r="F3112" s="14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</row>
    <row r="3113">
      <c r="A3113" s="11" t="s">
        <v>3116</v>
      </c>
      <c r="B3113" s="12">
        <v>28029.59765625</v>
      </c>
      <c r="C3113" s="12">
        <v>1.5567724704742432</v>
      </c>
      <c r="D3113" s="12">
        <v>-0.25390625</v>
      </c>
      <c r="E3113" s="13">
        <v>53.692</v>
      </c>
      <c r="F3113" s="14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</row>
    <row r="3114">
      <c r="A3114" s="11" t="s">
        <v>3117</v>
      </c>
      <c r="B3114" s="12">
        <v>28041.9765625</v>
      </c>
      <c r="C3114" s="12">
        <v>4.050775527954102</v>
      </c>
      <c r="D3114" s="12">
        <v>-0.25</v>
      </c>
      <c r="E3114" s="13">
        <v>52.616</v>
      </c>
      <c r="F3114" s="14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</row>
    <row r="3115">
      <c r="A3115" s="11" t="s">
        <v>3118</v>
      </c>
      <c r="B3115" s="12">
        <v>28048.173828125</v>
      </c>
      <c r="C3115" s="12">
        <v>2.786116123199463</v>
      </c>
      <c r="D3115" s="12">
        <v>-0.25390625</v>
      </c>
      <c r="E3115" s="13">
        <v>53.692</v>
      </c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</row>
    <row r="3116">
      <c r="A3116" s="11" t="s">
        <v>3119</v>
      </c>
      <c r="B3116" s="12">
        <v>28054.822265625</v>
      </c>
      <c r="C3116" s="12">
        <v>3.127523899078369</v>
      </c>
      <c r="D3116" s="12">
        <v>-0.251953125</v>
      </c>
      <c r="E3116" s="13">
        <v>54.23</v>
      </c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</row>
    <row r="3117">
      <c r="A3117" s="11" t="s">
        <v>3120</v>
      </c>
      <c r="B3117" s="12">
        <v>28068.171875</v>
      </c>
      <c r="C3117" s="12">
        <v>3.0237927436828613</v>
      </c>
      <c r="D3117" s="12">
        <v>-0.251953125</v>
      </c>
      <c r="E3117" s="13">
        <v>53.692</v>
      </c>
      <c r="F3117" s="14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</row>
    <row r="3118">
      <c r="A3118" s="11" t="s">
        <v>3121</v>
      </c>
      <c r="B3118" s="12">
        <v>28074.4296875</v>
      </c>
      <c r="C3118" s="12">
        <v>0.030004987493157387</v>
      </c>
      <c r="D3118" s="12">
        <v>-0.25390625</v>
      </c>
      <c r="E3118" s="13">
        <v>53.692</v>
      </c>
      <c r="F3118" s="14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</row>
    <row r="3119">
      <c r="A3119" s="11" t="s">
        <v>3122</v>
      </c>
      <c r="B3119" s="12">
        <v>28074.447265625</v>
      </c>
      <c r="C3119" s="12">
        <v>0.007868418470025063</v>
      </c>
      <c r="D3119" s="12">
        <v>-0.255859375</v>
      </c>
      <c r="E3119" s="13">
        <v>54.768</v>
      </c>
      <c r="F3119" s="14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</row>
    <row r="3120">
      <c r="A3120" s="11" t="s">
        <v>3123</v>
      </c>
      <c r="B3120" s="12">
        <v>28074.8515625</v>
      </c>
      <c r="C3120" s="12">
        <v>2.24812650680542</v>
      </c>
      <c r="D3120" s="12">
        <v>-0.251953125</v>
      </c>
      <c r="E3120" s="13">
        <v>53.692</v>
      </c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</row>
    <row r="3121">
      <c r="A3121" s="11" t="s">
        <v>3124</v>
      </c>
      <c r="B3121" s="12">
        <v>28075.318359375</v>
      </c>
      <c r="C3121" s="12">
        <v>0.016836272552609444</v>
      </c>
      <c r="D3121" s="12">
        <v>-0.25390625</v>
      </c>
      <c r="E3121" s="13">
        <v>51.54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</row>
    <row r="3122">
      <c r="A3122" s="11" t="s">
        <v>3125</v>
      </c>
      <c r="B3122" s="12">
        <v>28077.4609375</v>
      </c>
      <c r="C3122" s="12">
        <v>2.1110520362854004</v>
      </c>
      <c r="D3122" s="12">
        <v>-0.25390625</v>
      </c>
      <c r="E3122" s="13">
        <v>51.54</v>
      </c>
      <c r="F3122" s="14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</row>
    <row r="3123">
      <c r="A3123" s="11" t="s">
        <v>3126</v>
      </c>
      <c r="B3123" s="12">
        <v>28084.013671875</v>
      </c>
      <c r="C3123" s="12">
        <v>3.7066519260406494</v>
      </c>
      <c r="D3123" s="12">
        <v>-0.251953125</v>
      </c>
      <c r="E3123" s="13">
        <v>50.464</v>
      </c>
      <c r="F3123" s="14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</row>
    <row r="3124">
      <c r="A3124" s="11" t="s">
        <v>3127</v>
      </c>
      <c r="B3124" s="12">
        <v>28090.15625</v>
      </c>
      <c r="C3124" s="12">
        <v>2.161426305770874</v>
      </c>
      <c r="D3124" s="12">
        <v>-0.251953125</v>
      </c>
      <c r="E3124" s="13">
        <v>50.464</v>
      </c>
      <c r="F3124" s="14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</row>
    <row r="3125">
      <c r="A3125" s="11" t="s">
        <v>3128</v>
      </c>
      <c r="B3125" s="12">
        <v>28102.09765625</v>
      </c>
      <c r="C3125" s="12">
        <v>4.483659267425537</v>
      </c>
      <c r="D3125" s="12">
        <v>-0.25</v>
      </c>
      <c r="E3125" s="13">
        <v>52.078</v>
      </c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</row>
    <row r="3126">
      <c r="A3126" s="11" t="s">
        <v>3129</v>
      </c>
      <c r="B3126" s="12">
        <v>28108.994140625</v>
      </c>
      <c r="C3126" s="12">
        <v>4.330650806427002</v>
      </c>
      <c r="D3126" s="12">
        <v>-0.251953125</v>
      </c>
      <c r="E3126" s="13">
        <v>50.464</v>
      </c>
      <c r="F3126" s="14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</row>
    <row r="3127">
      <c r="A3127" s="11" t="s">
        <v>3130</v>
      </c>
      <c r="B3127" s="12">
        <v>28115.373046875</v>
      </c>
      <c r="C3127" s="12">
        <v>3.501969337463379</v>
      </c>
      <c r="D3127" s="12">
        <v>-0.251953125</v>
      </c>
      <c r="E3127" s="13">
        <v>51.54</v>
      </c>
      <c r="F3127" s="14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</row>
    <row r="3128">
      <c r="A3128" s="11" t="s">
        <v>3131</v>
      </c>
      <c r="B3128" s="12">
        <v>28121.677734375</v>
      </c>
      <c r="C3128" s="12">
        <v>3.0255351066589355</v>
      </c>
      <c r="D3128" s="12">
        <v>-0.251953125</v>
      </c>
      <c r="E3128" s="13">
        <v>49.926</v>
      </c>
      <c r="F3128" s="14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</row>
    <row r="3129">
      <c r="A3129" s="11" t="s">
        <v>3132</v>
      </c>
      <c r="B3129" s="12">
        <v>28128.61328125</v>
      </c>
      <c r="C3129" s="12">
        <v>4.050676345825195</v>
      </c>
      <c r="D3129" s="12">
        <v>-0.251953125</v>
      </c>
      <c r="E3129" s="13">
        <v>50.464</v>
      </c>
      <c r="F3129" s="14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</row>
    <row r="3130">
      <c r="A3130" s="11" t="s">
        <v>3133</v>
      </c>
      <c r="B3130" s="12">
        <v>28135.607421875</v>
      </c>
      <c r="C3130" s="12">
        <v>3.314013719558716</v>
      </c>
      <c r="D3130" s="12">
        <v>-0.251953125</v>
      </c>
      <c r="E3130" s="13">
        <v>49.388</v>
      </c>
      <c r="F3130" s="14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</row>
    <row r="3131">
      <c r="A3131" s="11" t="s">
        <v>3134</v>
      </c>
      <c r="B3131" s="12">
        <v>28142.3203125</v>
      </c>
      <c r="C3131" s="12">
        <v>4.192322254180908</v>
      </c>
      <c r="D3131" s="12">
        <v>-0.25</v>
      </c>
      <c r="E3131" s="13">
        <v>49.926</v>
      </c>
      <c r="F3131" s="14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</row>
    <row r="3132">
      <c r="A3132" s="11" t="s">
        <v>3135</v>
      </c>
      <c r="B3132" s="12">
        <v>28148.283203125</v>
      </c>
      <c r="C3132" s="12">
        <v>0.008229712955653667</v>
      </c>
      <c r="D3132" s="12">
        <v>-0.255859375</v>
      </c>
      <c r="E3132" s="13">
        <v>49.388</v>
      </c>
      <c r="F3132" s="14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</row>
    <row r="3133">
      <c r="A3133" s="11" t="s">
        <v>3136</v>
      </c>
      <c r="B3133" s="12">
        <v>28151.869140625</v>
      </c>
      <c r="C3133" s="12">
        <v>4.168750286102295</v>
      </c>
      <c r="D3133" s="12">
        <v>-0.251953125</v>
      </c>
      <c r="E3133" s="13">
        <v>51.002</v>
      </c>
      <c r="F3133" s="14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</row>
    <row r="3134">
      <c r="A3134" s="11" t="s">
        <v>3137</v>
      </c>
      <c r="B3134" s="12">
        <v>28157.974609375</v>
      </c>
      <c r="C3134" s="12">
        <v>2.616050958633423</v>
      </c>
      <c r="D3134" s="12">
        <v>-0.25390625</v>
      </c>
      <c r="E3134" s="13">
        <v>48.312</v>
      </c>
      <c r="F3134" s="14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</row>
    <row r="3135">
      <c r="A3135" s="11" t="s">
        <v>3138</v>
      </c>
      <c r="B3135" s="12">
        <v>28170.58203125</v>
      </c>
      <c r="C3135" s="12">
        <v>2.5506703853607178</v>
      </c>
      <c r="D3135" s="12">
        <v>-0.251953125</v>
      </c>
      <c r="E3135" s="13">
        <v>50.464</v>
      </c>
      <c r="F3135" s="14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</row>
    <row r="3136">
      <c r="A3136" s="11" t="s">
        <v>3139</v>
      </c>
      <c r="B3136" s="12">
        <v>28176.5546875</v>
      </c>
      <c r="C3136" s="12">
        <v>3.335411310195923</v>
      </c>
      <c r="D3136" s="12">
        <v>-0.251953125</v>
      </c>
      <c r="E3136" s="13">
        <v>49.388</v>
      </c>
      <c r="F3136" s="14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</row>
    <row r="3137">
      <c r="A3137" s="11" t="s">
        <v>3140</v>
      </c>
      <c r="B3137" s="12">
        <v>28182.697265625</v>
      </c>
      <c r="C3137" s="12">
        <v>4.051167011260986</v>
      </c>
      <c r="D3137" s="12">
        <v>-0.251953125</v>
      </c>
      <c r="E3137" s="13">
        <v>51.54</v>
      </c>
      <c r="F3137" s="14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</row>
    <row r="3138">
      <c r="A3138" s="11" t="s">
        <v>3141</v>
      </c>
      <c r="B3138" s="12">
        <v>28188.84765625</v>
      </c>
      <c r="C3138" s="12">
        <v>3.9602553844451904</v>
      </c>
      <c r="D3138" s="12">
        <v>-0.251953125</v>
      </c>
      <c r="E3138" s="13">
        <v>49.926</v>
      </c>
      <c r="F3138" s="14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</row>
    <row r="3139">
      <c r="A3139" s="11" t="s">
        <v>3142</v>
      </c>
      <c r="B3139" s="12">
        <v>28195.119140625</v>
      </c>
      <c r="C3139" s="12">
        <v>3.3330330848693848</v>
      </c>
      <c r="D3139" s="12">
        <v>-0.251953125</v>
      </c>
      <c r="E3139" s="13">
        <v>52.078</v>
      </c>
      <c r="F3139" s="14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</row>
    <row r="3140">
      <c r="A3140" s="11" t="s">
        <v>3143</v>
      </c>
      <c r="B3140" s="12">
        <v>28201.80078125</v>
      </c>
      <c r="C3140" s="12">
        <v>3.6527132987976074</v>
      </c>
      <c r="D3140" s="12">
        <v>-0.251953125</v>
      </c>
      <c r="E3140" s="13">
        <v>49.926</v>
      </c>
      <c r="F3140" s="14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</row>
    <row r="3141">
      <c r="A3141" s="11" t="s">
        <v>3144</v>
      </c>
      <c r="B3141" s="12">
        <v>28208.794921875</v>
      </c>
      <c r="C3141" s="12">
        <v>3.4116899967193604</v>
      </c>
      <c r="D3141" s="12">
        <v>-0.251953125</v>
      </c>
      <c r="E3141" s="13">
        <v>51.54</v>
      </c>
      <c r="F3141" s="14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</row>
    <row r="3142">
      <c r="A3142" s="11" t="s">
        <v>3145</v>
      </c>
      <c r="B3142" s="12">
        <v>28209.939453125</v>
      </c>
      <c r="C3142" s="12">
        <v>0.006978856865316629</v>
      </c>
      <c r="D3142" s="12">
        <v>-0.25390625</v>
      </c>
      <c r="E3142" s="13">
        <v>51.54</v>
      </c>
      <c r="F3142" s="14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</row>
    <row r="3143">
      <c r="A3143" s="11" t="s">
        <v>3146</v>
      </c>
      <c r="B3143" s="12">
        <v>28209.962890625</v>
      </c>
      <c r="C3143" s="12">
        <v>0.009577355347573757</v>
      </c>
      <c r="D3143" s="12">
        <v>-0.2578125</v>
      </c>
      <c r="E3143" s="13">
        <v>52.078</v>
      </c>
      <c r="F3143" s="14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</row>
    <row r="3144">
      <c r="A3144" s="11" t="s">
        <v>3147</v>
      </c>
      <c r="B3144" s="12">
        <v>28213.810546875</v>
      </c>
      <c r="C3144" s="12">
        <v>3.013787031173706</v>
      </c>
      <c r="D3144" s="12">
        <v>-0.251953125</v>
      </c>
      <c r="E3144" s="13">
        <v>51.54</v>
      </c>
      <c r="F3144" s="14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</row>
    <row r="3145">
      <c r="A3145" s="11" t="s">
        <v>3148</v>
      </c>
      <c r="B3145" s="12">
        <v>28220.064453125</v>
      </c>
      <c r="C3145" s="12">
        <v>2.9967403411865234</v>
      </c>
      <c r="D3145" s="12">
        <v>-0.251953125</v>
      </c>
      <c r="E3145" s="13">
        <v>50.464</v>
      </c>
      <c r="F3145" s="14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</row>
    <row r="3146">
      <c r="A3146" s="11" t="s">
        <v>3149</v>
      </c>
      <c r="B3146" s="12">
        <v>28232.611328125</v>
      </c>
      <c r="C3146" s="12">
        <v>3.1533706188201904</v>
      </c>
      <c r="D3146" s="12">
        <v>-0.251953125</v>
      </c>
      <c r="E3146" s="13">
        <v>50.464</v>
      </c>
      <c r="F3146" s="14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</row>
    <row r="3147">
      <c r="A3147" s="11" t="s">
        <v>3150</v>
      </c>
      <c r="B3147" s="12">
        <v>28238.72265625</v>
      </c>
      <c r="C3147" s="12">
        <v>2.3135156631469727</v>
      </c>
      <c r="D3147" s="12">
        <v>-0.25390625</v>
      </c>
      <c r="E3147" s="13">
        <v>52.078</v>
      </c>
      <c r="F3147" s="14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</row>
    <row r="3148">
      <c r="A3148" s="11" t="s">
        <v>3151</v>
      </c>
      <c r="B3148" s="12">
        <v>28244.81640625</v>
      </c>
      <c r="C3148" s="12">
        <v>3.1332290172576904</v>
      </c>
      <c r="D3148" s="12">
        <v>-0.251953125</v>
      </c>
      <c r="E3148" s="13">
        <v>51.54</v>
      </c>
      <c r="F3148" s="14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</row>
    <row r="3149">
      <c r="A3149" s="11" t="s">
        <v>3152</v>
      </c>
      <c r="B3149" s="12">
        <v>28251.251953125</v>
      </c>
      <c r="C3149" s="12">
        <v>3.5398876667022705</v>
      </c>
      <c r="D3149" s="12">
        <v>-0.251953125</v>
      </c>
      <c r="E3149" s="13">
        <v>51.54</v>
      </c>
      <c r="F3149" s="14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</row>
    <row r="3150">
      <c r="A3150" s="11" t="s">
        <v>3153</v>
      </c>
      <c r="B3150" s="12">
        <v>28258.02734375</v>
      </c>
      <c r="C3150" s="12">
        <v>3.56510329246521</v>
      </c>
      <c r="D3150" s="12">
        <v>-0.251953125</v>
      </c>
      <c r="E3150" s="13">
        <v>53.154</v>
      </c>
      <c r="F3150" s="14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</row>
    <row r="3151">
      <c r="A3151" s="11" t="s">
        <v>3154</v>
      </c>
      <c r="B3151" s="12">
        <v>28264.630859375</v>
      </c>
      <c r="C3151" s="12">
        <v>2.009725332260132</v>
      </c>
      <c r="D3151" s="12">
        <v>-0.251953125</v>
      </c>
      <c r="E3151" s="13">
        <v>51.002</v>
      </c>
      <c r="F3151" s="14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</row>
    <row r="3152">
      <c r="A3152" s="11" t="s">
        <v>3155</v>
      </c>
      <c r="B3152" s="12">
        <v>28271.171875</v>
      </c>
      <c r="C3152" s="12">
        <v>0.014923959970474243</v>
      </c>
      <c r="D3152" s="12">
        <v>-0.255859375</v>
      </c>
      <c r="E3152" s="13">
        <v>50.464</v>
      </c>
      <c r="F3152" s="14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</row>
    <row r="3153">
      <c r="A3153" s="11" t="s">
        <v>3156</v>
      </c>
      <c r="B3153" s="12">
        <v>28271.185546875</v>
      </c>
      <c r="C3153" s="12">
        <v>0.006891694385558367</v>
      </c>
      <c r="D3153" s="12">
        <v>-0.255859375</v>
      </c>
      <c r="E3153" s="13">
        <v>51.54</v>
      </c>
      <c r="F3153" s="14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</row>
    <row r="3154">
      <c r="A3154" s="11" t="s">
        <v>3157</v>
      </c>
      <c r="B3154" s="12">
        <v>28271.19921875</v>
      </c>
      <c r="C3154" s="12">
        <v>0.007437084335833788</v>
      </c>
      <c r="D3154" s="12">
        <v>-0.25390625</v>
      </c>
      <c r="E3154" s="13">
        <v>51.002</v>
      </c>
      <c r="F3154" s="14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</row>
    <row r="3155">
      <c r="A3155" s="11" t="s">
        <v>3158</v>
      </c>
      <c r="B3155" s="12">
        <v>28276.361328125</v>
      </c>
      <c r="C3155" s="12">
        <v>3.4271390438079834</v>
      </c>
      <c r="D3155" s="12">
        <v>-0.251953125</v>
      </c>
      <c r="E3155" s="13">
        <v>52.078</v>
      </c>
      <c r="F3155" s="14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</row>
    <row r="3156">
      <c r="A3156" s="11" t="s">
        <v>3159</v>
      </c>
      <c r="B3156" s="12">
        <v>28282.49609375</v>
      </c>
      <c r="C3156" s="12">
        <v>2.3582334518432617</v>
      </c>
      <c r="D3156" s="12">
        <v>-0.25390625</v>
      </c>
      <c r="E3156" s="13">
        <v>52.078</v>
      </c>
      <c r="F3156" s="14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</row>
    <row r="3157">
      <c r="A3157" s="11" t="s">
        <v>3160</v>
      </c>
      <c r="B3157" s="12">
        <v>28301.111328125</v>
      </c>
      <c r="C3157" s="12">
        <v>3.4730772972106934</v>
      </c>
      <c r="D3157" s="12">
        <v>-0.251953125</v>
      </c>
      <c r="E3157" s="13">
        <v>52.616</v>
      </c>
      <c r="F3157" s="14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</row>
    <row r="3158">
      <c r="A3158" s="11" t="s">
        <v>3161</v>
      </c>
      <c r="B3158" s="12">
        <v>28307.34375</v>
      </c>
      <c r="C3158" s="12">
        <v>3.1491968631744385</v>
      </c>
      <c r="D3158" s="12">
        <v>-0.251953125</v>
      </c>
      <c r="E3158" s="13">
        <v>53.692</v>
      </c>
      <c r="F3158" s="14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</row>
    <row r="3159">
      <c r="A3159" s="11" t="s">
        <v>3162</v>
      </c>
      <c r="B3159" s="12">
        <v>28313.609375</v>
      </c>
      <c r="C3159" s="12">
        <v>2.9419455528259277</v>
      </c>
      <c r="D3159" s="12">
        <v>-0.251953125</v>
      </c>
      <c r="E3159" s="13">
        <v>52.616</v>
      </c>
      <c r="F3159" s="14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</row>
    <row r="3160">
      <c r="A3160" s="11" t="s">
        <v>3163</v>
      </c>
      <c r="B3160" s="12">
        <v>28319.96875</v>
      </c>
      <c r="C3160" s="12">
        <v>3.405628204345703</v>
      </c>
      <c r="D3160" s="12">
        <v>-0.251953125</v>
      </c>
      <c r="E3160" s="13">
        <v>52.616</v>
      </c>
      <c r="F3160" s="14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</row>
    <row r="3161">
      <c r="A3161" s="11" t="s">
        <v>3164</v>
      </c>
      <c r="B3161" s="12">
        <v>28326.3984375</v>
      </c>
      <c r="C3161" s="12">
        <v>2.7655398845672607</v>
      </c>
      <c r="D3161" s="12">
        <v>-0.251953125</v>
      </c>
      <c r="E3161" s="13">
        <v>53.154</v>
      </c>
      <c r="F3161" s="14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</row>
    <row r="3162">
      <c r="A3162" s="11" t="s">
        <v>3165</v>
      </c>
      <c r="B3162" s="12">
        <v>28332.76171875</v>
      </c>
      <c r="C3162" s="12">
        <v>0.016984261572360992</v>
      </c>
      <c r="D3162" s="12">
        <v>-0.25390625</v>
      </c>
      <c r="E3162" s="13">
        <v>53.692</v>
      </c>
      <c r="F3162" s="14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</row>
    <row r="3163">
      <c r="A3163" s="11" t="s">
        <v>3166</v>
      </c>
      <c r="B3163" s="12">
        <v>28333.64453125</v>
      </c>
      <c r="C3163" s="12">
        <v>0.013846945017576218</v>
      </c>
      <c r="D3163" s="12">
        <v>-0.255859375</v>
      </c>
      <c r="E3163" s="13">
        <v>53.692</v>
      </c>
      <c r="F3163" s="14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</row>
    <row r="3164">
      <c r="A3164" s="11" t="s">
        <v>3167</v>
      </c>
      <c r="B3164" s="12">
        <v>28333.666015625</v>
      </c>
      <c r="C3164" s="12">
        <v>0.011079923249781132</v>
      </c>
      <c r="D3164" s="12">
        <v>-0.25390625</v>
      </c>
      <c r="E3164" s="13">
        <v>53.692</v>
      </c>
      <c r="F3164" s="14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</row>
    <row r="3165">
      <c r="A3165" s="11" t="s">
        <v>3168</v>
      </c>
      <c r="B3165" s="12">
        <v>28338.529296875</v>
      </c>
      <c r="C3165" s="12">
        <v>3.2229113578796387</v>
      </c>
      <c r="D3165" s="12">
        <v>-0.251953125</v>
      </c>
      <c r="E3165" s="13">
        <v>53.692</v>
      </c>
      <c r="F3165" s="14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</row>
    <row r="3166">
      <c r="A3166" s="11" t="s">
        <v>3169</v>
      </c>
      <c r="B3166" s="12">
        <v>28344.828125</v>
      </c>
      <c r="C3166" s="12">
        <v>3.733358144760132</v>
      </c>
      <c r="D3166" s="12">
        <v>-0.251953125</v>
      </c>
      <c r="E3166" s="13">
        <v>54.23</v>
      </c>
      <c r="F3166" s="14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</row>
    <row r="3167">
      <c r="A3167" s="11" t="s">
        <v>3170</v>
      </c>
      <c r="B3167" s="12">
        <v>28350.775390625</v>
      </c>
      <c r="C3167" s="12">
        <v>3.4255125522613525</v>
      </c>
      <c r="D3167" s="12">
        <v>-0.25</v>
      </c>
      <c r="E3167" s="13">
        <v>53.692</v>
      </c>
      <c r="F3167" s="14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</row>
    <row r="3168">
      <c r="A3168" s="11" t="s">
        <v>3171</v>
      </c>
      <c r="B3168" s="12">
        <v>28357.14453125</v>
      </c>
      <c r="C3168" s="12">
        <v>3.431359052658081</v>
      </c>
      <c r="D3168" s="12">
        <v>-0.251953125</v>
      </c>
      <c r="E3168" s="13">
        <v>56.92</v>
      </c>
      <c r="F3168" s="14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</row>
    <row r="3169">
      <c r="A3169" s="11" t="s">
        <v>3172</v>
      </c>
      <c r="B3169" s="12">
        <v>28369.826171875</v>
      </c>
      <c r="C3169" s="12">
        <v>2.8115501403808594</v>
      </c>
      <c r="D3169" s="12">
        <v>-0.251953125</v>
      </c>
      <c r="E3169" s="13">
        <v>56.92</v>
      </c>
      <c r="F3169" s="14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</row>
    <row r="3170">
      <c r="A3170" s="11" t="s">
        <v>3173</v>
      </c>
      <c r="B3170" s="12">
        <v>28376.005859375</v>
      </c>
      <c r="C3170" s="12">
        <v>3.861692190170288</v>
      </c>
      <c r="D3170" s="12">
        <v>-0.25</v>
      </c>
      <c r="E3170" s="13">
        <v>57.996</v>
      </c>
      <c r="F3170" s="14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</row>
    <row r="3171">
      <c r="A3171" s="11" t="s">
        <v>3174</v>
      </c>
      <c r="B3171" s="12">
        <v>28396.533203125</v>
      </c>
      <c r="C3171" s="12">
        <v>3.1832425594329834</v>
      </c>
      <c r="D3171" s="12">
        <v>-0.251953125</v>
      </c>
      <c r="E3171" s="13">
        <v>56.92</v>
      </c>
      <c r="F3171" s="14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</row>
    <row r="3172">
      <c r="A3172" s="11" t="s">
        <v>3175</v>
      </c>
      <c r="B3172" s="12">
        <v>28402.873046875</v>
      </c>
      <c r="C3172" s="12">
        <v>0.013104923069477081</v>
      </c>
      <c r="D3172" s="12">
        <v>-0.25390625</v>
      </c>
      <c r="E3172" s="13">
        <v>56.92</v>
      </c>
      <c r="F3172" s="14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</row>
    <row r="3173">
      <c r="A3173" s="11" t="s">
        <v>3176</v>
      </c>
      <c r="B3173" s="12">
        <v>28403.2734375</v>
      </c>
      <c r="C3173" s="12">
        <v>1.722791075706482</v>
      </c>
      <c r="D3173" s="12">
        <v>-0.251953125</v>
      </c>
      <c r="E3173" s="13">
        <v>57.996</v>
      </c>
      <c r="F3173" s="14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</row>
    <row r="3174">
      <c r="A3174" s="11" t="s">
        <v>3177</v>
      </c>
      <c r="B3174" s="12">
        <v>28408.16796875</v>
      </c>
      <c r="C3174" s="12">
        <v>2.05521297454834</v>
      </c>
      <c r="D3174" s="12">
        <v>-0.251953125</v>
      </c>
      <c r="E3174" s="13">
        <v>51.54</v>
      </c>
      <c r="F3174" s="14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</row>
    <row r="3175">
      <c r="A3175" s="11" t="s">
        <v>3178</v>
      </c>
      <c r="B3175" s="12">
        <v>28412.349609375</v>
      </c>
      <c r="C3175" s="12">
        <v>3.482196092605591</v>
      </c>
      <c r="D3175" s="12">
        <v>-0.251953125</v>
      </c>
      <c r="E3175" s="13">
        <v>57.458</v>
      </c>
      <c r="F3175" s="14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</row>
    <row r="3176">
      <c r="A3176" s="11" t="s">
        <v>3179</v>
      </c>
      <c r="B3176" s="12">
        <v>28424.998046875</v>
      </c>
      <c r="C3176" s="12">
        <v>1.9381951093673706</v>
      </c>
      <c r="D3176" s="12">
        <v>-0.25390625</v>
      </c>
      <c r="E3176" s="13">
        <v>58.534</v>
      </c>
      <c r="F3176" s="14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</row>
    <row r="3177">
      <c r="A3177" s="11" t="s">
        <v>3180</v>
      </c>
      <c r="B3177" s="12">
        <v>28437.5859375</v>
      </c>
      <c r="C3177" s="12">
        <v>3.3892173767089844</v>
      </c>
      <c r="D3177" s="12">
        <v>-0.251953125</v>
      </c>
      <c r="E3177" s="13">
        <v>56.92</v>
      </c>
      <c r="F3177" s="14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</row>
    <row r="3178">
      <c r="A3178" s="11" t="s">
        <v>3181</v>
      </c>
      <c r="B3178" s="12">
        <v>28443.841796875</v>
      </c>
      <c r="C3178" s="12">
        <v>2.3724687099456787</v>
      </c>
      <c r="D3178" s="12">
        <v>-0.25390625</v>
      </c>
      <c r="E3178" s="13">
        <v>54.768</v>
      </c>
      <c r="F3178" s="14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</row>
    <row r="3179">
      <c r="A3179" s="11" t="s">
        <v>3182</v>
      </c>
      <c r="B3179" s="12">
        <v>28450.16796875</v>
      </c>
      <c r="C3179" s="12">
        <v>3.588928699493408</v>
      </c>
      <c r="D3179" s="12">
        <v>-0.251953125</v>
      </c>
      <c r="E3179" s="13">
        <v>56.92</v>
      </c>
      <c r="F3179" s="14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</row>
    <row r="3180">
      <c r="A3180" s="11" t="s">
        <v>3183</v>
      </c>
      <c r="B3180" s="12">
        <v>28456.98046875</v>
      </c>
      <c r="C3180" s="12">
        <v>3.0072431564331055</v>
      </c>
      <c r="D3180" s="12">
        <v>-0.251953125</v>
      </c>
      <c r="E3180" s="13">
        <v>56.92</v>
      </c>
      <c r="F3180" s="14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</row>
    <row r="3181">
      <c r="A3181" s="11" t="s">
        <v>3184</v>
      </c>
      <c r="B3181" s="12">
        <v>28463.564453125</v>
      </c>
      <c r="C3181" s="12">
        <v>3.040757894515991</v>
      </c>
      <c r="D3181" s="12">
        <v>-0.251953125</v>
      </c>
      <c r="E3181" s="13">
        <v>55.844</v>
      </c>
      <c r="F3181" s="14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</row>
    <row r="3182">
      <c r="A3182" s="11" t="s">
        <v>3185</v>
      </c>
      <c r="B3182" s="12">
        <v>28470.31640625</v>
      </c>
      <c r="C3182" s="12">
        <v>3.4519195556640625</v>
      </c>
      <c r="D3182" s="12">
        <v>-0.251953125</v>
      </c>
      <c r="E3182" s="13">
        <v>57.996</v>
      </c>
      <c r="F3182" s="14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</row>
    <row r="3183">
      <c r="A3183" s="11" t="s">
        <v>3186</v>
      </c>
      <c r="B3183" s="12">
        <v>28476.537109375</v>
      </c>
      <c r="C3183" s="12">
        <v>3.518310785293579</v>
      </c>
      <c r="D3183" s="12">
        <v>-0.251953125</v>
      </c>
      <c r="E3183" s="13">
        <v>53.692</v>
      </c>
      <c r="F3183" s="14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</row>
    <row r="3184">
      <c r="A3184" s="11" t="s">
        <v>3187</v>
      </c>
      <c r="B3184" s="12">
        <v>28482.9453125</v>
      </c>
      <c r="C3184" s="12">
        <v>3.147773027420044</v>
      </c>
      <c r="D3184" s="12">
        <v>-0.251953125</v>
      </c>
      <c r="E3184" s="13">
        <v>54.768</v>
      </c>
      <c r="F3184" s="14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</row>
    <row r="3185">
      <c r="A3185" s="11" t="s">
        <v>3188</v>
      </c>
      <c r="B3185" s="12">
        <v>28489.052734375</v>
      </c>
      <c r="C3185" s="12">
        <v>2.9635813236236572</v>
      </c>
      <c r="D3185" s="12">
        <v>-0.25390625</v>
      </c>
      <c r="E3185" s="13">
        <v>54.768</v>
      </c>
      <c r="F3185" s="14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</row>
    <row r="3186">
      <c r="A3186" s="11" t="s">
        <v>3189</v>
      </c>
      <c r="B3186" s="12">
        <v>28501.361328125</v>
      </c>
      <c r="C3186" s="12">
        <v>2.065930128097534</v>
      </c>
      <c r="D3186" s="12">
        <v>-0.25390625</v>
      </c>
      <c r="E3186" s="13">
        <v>54.768</v>
      </c>
      <c r="F3186" s="14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</row>
    <row r="3187">
      <c r="A3187" s="11" t="s">
        <v>3190</v>
      </c>
      <c r="B3187" s="12">
        <v>28507.896484375</v>
      </c>
      <c r="C3187" s="12">
        <v>3.898927688598633</v>
      </c>
      <c r="D3187" s="12">
        <v>-0.251953125</v>
      </c>
      <c r="E3187" s="13">
        <v>55.306</v>
      </c>
      <c r="F3187" s="14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</row>
    <row r="3188">
      <c r="A3188" s="11" t="s">
        <v>3191</v>
      </c>
      <c r="B3188" s="12">
        <v>28514.00390625</v>
      </c>
      <c r="C3188" s="12">
        <v>2.4155290126800537</v>
      </c>
      <c r="D3188" s="12">
        <v>-0.251953125</v>
      </c>
      <c r="E3188" s="13">
        <v>55.306</v>
      </c>
      <c r="F3188" s="14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</row>
    <row r="3189">
      <c r="A3189" s="11" t="s">
        <v>3192</v>
      </c>
      <c r="B3189" s="12">
        <v>28519.939453125</v>
      </c>
      <c r="C3189" s="12">
        <v>3.421727180480957</v>
      </c>
      <c r="D3189" s="12">
        <v>-0.251953125</v>
      </c>
      <c r="E3189" s="13">
        <v>52.078</v>
      </c>
      <c r="F3189" s="14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</row>
    <row r="3190">
      <c r="A3190" s="11" t="s">
        <v>3193</v>
      </c>
      <c r="B3190" s="12">
        <v>28526.27734375</v>
      </c>
      <c r="C3190" s="12">
        <v>3.1905837059020996</v>
      </c>
      <c r="D3190" s="12">
        <v>-0.251953125</v>
      </c>
      <c r="E3190" s="13">
        <v>51.54</v>
      </c>
      <c r="F3190" s="14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</row>
    <row r="3191">
      <c r="A3191" s="11" t="s">
        <v>3194</v>
      </c>
      <c r="B3191" s="12">
        <v>28532.615234375</v>
      </c>
      <c r="C3191" s="12">
        <v>2.9399306774139404</v>
      </c>
      <c r="D3191" s="12">
        <v>-0.251953125</v>
      </c>
      <c r="E3191" s="13">
        <v>53.154</v>
      </c>
      <c r="F3191" s="14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</row>
    <row r="3192">
      <c r="A3192" s="11" t="s">
        <v>3195</v>
      </c>
      <c r="B3192" s="12">
        <v>28535.087890625</v>
      </c>
      <c r="C3192" s="12">
        <v>0.010152958333492279</v>
      </c>
      <c r="D3192" s="12">
        <v>-0.25390625</v>
      </c>
      <c r="E3192" s="13">
        <v>50.464</v>
      </c>
      <c r="F3192" s="14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</row>
    <row r="3193">
      <c r="A3193" s="11" t="s">
        <v>3196</v>
      </c>
      <c r="B3193" s="12">
        <v>28537.533203125</v>
      </c>
      <c r="C3193" s="12">
        <v>3.398693561553955</v>
      </c>
      <c r="D3193" s="12">
        <v>-0.251953125</v>
      </c>
      <c r="E3193" s="13">
        <v>52.078</v>
      </c>
      <c r="F3193" s="14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</row>
    <row r="3194">
      <c r="A3194" s="11" t="s">
        <v>3197</v>
      </c>
      <c r="B3194" s="12">
        <v>28556.13671875</v>
      </c>
      <c r="C3194" s="12">
        <v>3.376772880554199</v>
      </c>
      <c r="D3194" s="12">
        <v>-0.251953125</v>
      </c>
      <c r="E3194" s="13">
        <v>56.382</v>
      </c>
      <c r="F3194" s="14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</row>
    <row r="3195">
      <c r="A3195" s="11" t="s">
        <v>3198</v>
      </c>
      <c r="B3195" s="12">
        <v>28562.123046875</v>
      </c>
      <c r="C3195" s="12">
        <v>1.917417049407959</v>
      </c>
      <c r="D3195" s="12">
        <v>-0.251953125</v>
      </c>
      <c r="E3195" s="13">
        <v>57.458</v>
      </c>
      <c r="F3195" s="14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</row>
    <row r="3196">
      <c r="A3196" s="11" t="s">
        <v>3199</v>
      </c>
      <c r="B3196" s="12">
        <v>28567.966796875</v>
      </c>
      <c r="C3196" s="12">
        <v>2.204284191131592</v>
      </c>
      <c r="D3196" s="12">
        <v>-0.25390625</v>
      </c>
      <c r="E3196" s="13">
        <v>55.844</v>
      </c>
      <c r="F3196" s="14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</row>
    <row r="3197">
      <c r="A3197" s="11" t="s">
        <v>3200</v>
      </c>
      <c r="B3197" s="12">
        <v>28573.83984375</v>
      </c>
      <c r="C3197" s="12">
        <v>2.796621084213257</v>
      </c>
      <c r="D3197" s="12">
        <v>-0.251953125</v>
      </c>
      <c r="E3197" s="13">
        <v>57.996</v>
      </c>
      <c r="F3197" s="14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</row>
    <row r="3198">
      <c r="A3198" s="11" t="s">
        <v>3201</v>
      </c>
      <c r="B3198" s="12">
        <v>28585.787109375</v>
      </c>
      <c r="C3198" s="12">
        <v>2.257241725921631</v>
      </c>
      <c r="D3198" s="12">
        <v>-0.25390625</v>
      </c>
      <c r="E3198" s="13">
        <v>56.92</v>
      </c>
      <c r="F3198" s="14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</row>
    <row r="3199">
      <c r="A3199" s="11" t="s">
        <v>3202</v>
      </c>
      <c r="B3199" s="12">
        <v>28591.74609375</v>
      </c>
      <c r="C3199" s="12">
        <v>4.166032791137695</v>
      </c>
      <c r="D3199" s="12">
        <v>-0.25</v>
      </c>
      <c r="E3199" s="13">
        <v>56.382</v>
      </c>
      <c r="F3199" s="14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</row>
    <row r="3200">
      <c r="A3200" s="11" t="s">
        <v>3203</v>
      </c>
      <c r="B3200" s="12">
        <v>28598.228515625</v>
      </c>
      <c r="C3200" s="12">
        <v>3.8374853134155273</v>
      </c>
      <c r="D3200" s="12">
        <v>-0.25</v>
      </c>
      <c r="E3200" s="13">
        <v>57.996</v>
      </c>
      <c r="F3200" s="14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</row>
    <row r="3201">
      <c r="A3201" s="11" t="s">
        <v>3204</v>
      </c>
      <c r="B3201" s="12">
        <v>28604.654296875</v>
      </c>
      <c r="C3201" s="12">
        <v>2.804191827774048</v>
      </c>
      <c r="D3201" s="12">
        <v>-0.251953125</v>
      </c>
      <c r="E3201" s="13">
        <v>53.692</v>
      </c>
      <c r="F3201" s="14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</row>
    <row r="3202">
      <c r="A3202" s="11" t="s">
        <v>3205</v>
      </c>
      <c r="B3202" s="12">
        <v>28611.31640625</v>
      </c>
      <c r="C3202" s="12">
        <v>3.917435884475708</v>
      </c>
      <c r="D3202" s="12">
        <v>-0.251953125</v>
      </c>
      <c r="E3202" s="13">
        <v>55.844</v>
      </c>
      <c r="F3202" s="14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</row>
    <row r="3203">
      <c r="A3203" s="11" t="s">
        <v>3206</v>
      </c>
      <c r="B3203" s="12">
        <v>28618.1484375</v>
      </c>
      <c r="C3203" s="12">
        <v>3.8071022033691406</v>
      </c>
      <c r="D3203" s="12">
        <v>-0.251953125</v>
      </c>
      <c r="E3203" s="13">
        <v>55.844</v>
      </c>
      <c r="F3203" s="14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</row>
    <row r="3204">
      <c r="A3204" s="11" t="s">
        <v>3207</v>
      </c>
      <c r="B3204" s="12">
        <v>28634.365234375</v>
      </c>
      <c r="C3204" s="12">
        <v>3.2107250690460205</v>
      </c>
      <c r="D3204" s="12">
        <v>-0.251953125</v>
      </c>
      <c r="E3204" s="13">
        <v>55.306</v>
      </c>
      <c r="F3204" s="14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</row>
    <row r="3205">
      <c r="A3205" s="11" t="s">
        <v>3208</v>
      </c>
      <c r="B3205" s="12">
        <v>28640.759765625</v>
      </c>
      <c r="C3205" s="12">
        <v>3.476308584213257</v>
      </c>
      <c r="D3205" s="12">
        <v>-0.251953125</v>
      </c>
      <c r="E3205" s="13">
        <v>56.92</v>
      </c>
      <c r="F3205" s="14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</row>
    <row r="3206">
      <c r="A3206" s="11" t="s">
        <v>3209</v>
      </c>
      <c r="B3206" s="12">
        <v>28646.9765625</v>
      </c>
      <c r="C3206" s="12">
        <v>3.2274632453918457</v>
      </c>
      <c r="D3206" s="12">
        <v>-0.251953125</v>
      </c>
      <c r="E3206" s="13">
        <v>54.768</v>
      </c>
      <c r="F3206" s="14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</row>
    <row r="3207">
      <c r="A3207" s="11" t="s">
        <v>3210</v>
      </c>
      <c r="B3207" s="12">
        <v>28653.283203125</v>
      </c>
      <c r="C3207" s="12">
        <v>3.4394328594207764</v>
      </c>
      <c r="D3207" s="12">
        <v>-0.25</v>
      </c>
      <c r="E3207" s="13">
        <v>54.23</v>
      </c>
      <c r="F3207" s="14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</row>
    <row r="3208">
      <c r="A3208" s="11" t="s">
        <v>3211</v>
      </c>
      <c r="B3208" s="12">
        <v>28659.73828125</v>
      </c>
      <c r="C3208" s="12">
        <v>2.0766117572784424</v>
      </c>
      <c r="D3208" s="12">
        <v>-0.251953125</v>
      </c>
      <c r="E3208" s="13">
        <v>54.23</v>
      </c>
      <c r="F3208" s="14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</row>
    <row r="3209">
      <c r="A3209" s="11" t="s">
        <v>3212</v>
      </c>
      <c r="B3209" s="12">
        <v>28665.94921875</v>
      </c>
      <c r="C3209" s="12">
        <v>2.3467538356781006</v>
      </c>
      <c r="D3209" s="12">
        <v>-0.251953125</v>
      </c>
      <c r="E3209" s="13">
        <v>56.92</v>
      </c>
      <c r="F3209" s="14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</row>
    <row r="3210">
      <c r="A3210" s="11" t="s">
        <v>3213</v>
      </c>
      <c r="B3210" s="12">
        <v>28685.232421875</v>
      </c>
      <c r="C3210" s="12">
        <v>0.014451192691922188</v>
      </c>
      <c r="D3210" s="12">
        <v>-0.255859375</v>
      </c>
      <c r="E3210" s="13">
        <v>56.92</v>
      </c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</row>
    <row r="3211">
      <c r="A3211" s="11" t="s">
        <v>3214</v>
      </c>
      <c r="B3211" s="12">
        <v>28686.58984375</v>
      </c>
      <c r="C3211" s="12">
        <v>1.9486604928970337</v>
      </c>
      <c r="D3211" s="12">
        <v>-0.251953125</v>
      </c>
      <c r="E3211" s="13">
        <v>56.92</v>
      </c>
      <c r="F3211" s="14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</row>
    <row r="3212">
      <c r="A3212" s="11" t="s">
        <v>3215</v>
      </c>
      <c r="B3212" s="12">
        <v>28692.6875</v>
      </c>
      <c r="C3212" s="12">
        <v>2.765133857727051</v>
      </c>
      <c r="D3212" s="12">
        <v>-0.251953125</v>
      </c>
      <c r="E3212" s="13">
        <v>53.692</v>
      </c>
      <c r="F3212" s="14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</row>
    <row r="3213">
      <c r="A3213" s="11" t="s">
        <v>3216</v>
      </c>
      <c r="B3213" s="12">
        <v>28698.92578125</v>
      </c>
      <c r="C3213" s="12">
        <v>3.5679283142089844</v>
      </c>
      <c r="D3213" s="12">
        <v>-0.251953125</v>
      </c>
      <c r="E3213" s="13">
        <v>52.616</v>
      </c>
      <c r="F3213" s="14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</row>
    <row r="3214">
      <c r="A3214" s="11" t="s">
        <v>3217</v>
      </c>
      <c r="B3214" s="12">
        <v>28705.18359375</v>
      </c>
      <c r="C3214" s="12">
        <v>3.9824657440185547</v>
      </c>
      <c r="D3214" s="12">
        <v>-0.251953125</v>
      </c>
      <c r="E3214" s="13">
        <v>54.23</v>
      </c>
      <c r="F3214" s="14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</row>
    <row r="3215">
      <c r="A3215" s="11" t="s">
        <v>3218</v>
      </c>
      <c r="B3215" s="12">
        <v>28711.525390625</v>
      </c>
      <c r="C3215" s="12">
        <v>3.355100154876709</v>
      </c>
      <c r="D3215" s="12">
        <v>-0.251953125</v>
      </c>
      <c r="E3215" s="13">
        <v>53.154</v>
      </c>
      <c r="F3215" s="14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</row>
    <row r="3216">
      <c r="A3216" s="11" t="s">
        <v>3219</v>
      </c>
      <c r="B3216" s="12">
        <v>28717.779296875</v>
      </c>
      <c r="C3216" s="12">
        <v>4.056328296661377</v>
      </c>
      <c r="D3216" s="12">
        <v>-0.251953125</v>
      </c>
      <c r="E3216" s="13">
        <v>49.926</v>
      </c>
      <c r="F3216" s="14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</row>
    <row r="3217">
      <c r="A3217" s="11" t="s">
        <v>3220</v>
      </c>
      <c r="B3217" s="12">
        <v>28724.17578125</v>
      </c>
      <c r="C3217" s="12">
        <v>4.174262046813965</v>
      </c>
      <c r="D3217" s="12">
        <v>-0.25</v>
      </c>
      <c r="E3217" s="13">
        <v>51.54</v>
      </c>
      <c r="F3217" s="14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</row>
    <row r="3218">
      <c r="A3218" s="11" t="s">
        <v>3221</v>
      </c>
      <c r="B3218" s="12">
        <v>28730.353515625</v>
      </c>
      <c r="C3218" s="12">
        <v>2.2320351600646973</v>
      </c>
      <c r="D3218" s="12">
        <v>-0.251953125</v>
      </c>
      <c r="E3218" s="13">
        <v>50.464</v>
      </c>
      <c r="F3218" s="14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</row>
    <row r="3219">
      <c r="A3219" s="11" t="s">
        <v>3222</v>
      </c>
      <c r="B3219" s="12">
        <v>28736.578125</v>
      </c>
      <c r="C3219" s="12">
        <v>3.3354175090789795</v>
      </c>
      <c r="D3219" s="12">
        <v>-0.25</v>
      </c>
      <c r="E3219" s="13">
        <v>53.154</v>
      </c>
      <c r="F3219" s="14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</row>
    <row r="3220">
      <c r="A3220" s="11" t="s">
        <v>3223</v>
      </c>
      <c r="B3220" s="12">
        <v>28742.95703125</v>
      </c>
      <c r="C3220" s="12">
        <v>2.8875322341918945</v>
      </c>
      <c r="D3220" s="12">
        <v>-0.25390625</v>
      </c>
      <c r="E3220" s="13">
        <v>53.692</v>
      </c>
      <c r="F3220" s="14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</row>
    <row r="3221">
      <c r="A3221" s="11" t="s">
        <v>3224</v>
      </c>
      <c r="B3221" s="12">
        <v>28749.033203125</v>
      </c>
      <c r="C3221" s="12">
        <v>3.2007181644439697</v>
      </c>
      <c r="D3221" s="12">
        <v>-0.251953125</v>
      </c>
      <c r="E3221" s="13">
        <v>53.692</v>
      </c>
      <c r="F3221" s="14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</row>
    <row r="3222">
      <c r="A3222" s="11" t="s">
        <v>3225</v>
      </c>
      <c r="B3222" s="12">
        <v>28753.52734375</v>
      </c>
      <c r="C3222" s="12">
        <v>2.8952248096466064</v>
      </c>
      <c r="D3222" s="12">
        <v>-0.251953125</v>
      </c>
      <c r="E3222" s="13">
        <v>52.616</v>
      </c>
      <c r="F3222" s="14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</row>
    <row r="3223">
      <c r="A3223" s="11" t="s">
        <v>3226</v>
      </c>
      <c r="B3223" s="12">
        <v>28760.083984375</v>
      </c>
      <c r="C3223" s="12">
        <v>3.0422844886779785</v>
      </c>
      <c r="D3223" s="12">
        <v>-0.251953125</v>
      </c>
      <c r="E3223" s="13">
        <v>53.692</v>
      </c>
      <c r="F3223" s="14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</row>
    <row r="3224">
      <c r="A3224" s="11" t="s">
        <v>3227</v>
      </c>
      <c r="B3224" s="12">
        <v>28766.328125</v>
      </c>
      <c r="C3224" s="12">
        <v>2.6604256629943848</v>
      </c>
      <c r="D3224" s="12">
        <v>-0.25390625</v>
      </c>
      <c r="E3224" s="13">
        <v>53.692</v>
      </c>
      <c r="F3224" s="14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</row>
    <row r="3225">
      <c r="A3225" s="11" t="s">
        <v>3228</v>
      </c>
      <c r="B3225" s="12">
        <v>28772.4453125</v>
      </c>
      <c r="C3225" s="12">
        <v>3.972851514816284</v>
      </c>
      <c r="D3225" s="12">
        <v>-0.251953125</v>
      </c>
      <c r="E3225" s="13">
        <v>53.692</v>
      </c>
      <c r="F3225" s="14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</row>
    <row r="3226">
      <c r="A3226" s="11" t="s">
        <v>3229</v>
      </c>
      <c r="B3226" s="12">
        <v>28778.486328125</v>
      </c>
      <c r="C3226" s="12">
        <v>3.6992759704589844</v>
      </c>
      <c r="D3226" s="12">
        <v>-0.251953125</v>
      </c>
      <c r="E3226" s="13">
        <v>54.768</v>
      </c>
      <c r="F3226" s="14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</row>
    <row r="3227">
      <c r="A3227" s="11" t="s">
        <v>3230</v>
      </c>
      <c r="B3227" s="12">
        <v>28784.70703125</v>
      </c>
      <c r="C3227" s="12">
        <v>3.3625054359436035</v>
      </c>
      <c r="D3227" s="12">
        <v>-0.251953125</v>
      </c>
      <c r="E3227" s="13">
        <v>52.616</v>
      </c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</row>
    <row r="3228">
      <c r="A3228" s="11" t="s">
        <v>3231</v>
      </c>
      <c r="B3228" s="12">
        <v>28790.619140625</v>
      </c>
      <c r="C3228" s="12">
        <v>3.90132999420166</v>
      </c>
      <c r="D3228" s="12">
        <v>-0.25</v>
      </c>
      <c r="E3228" s="13">
        <v>53.692</v>
      </c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</row>
    <row r="3229">
      <c r="A3229" s="11" t="s">
        <v>3232</v>
      </c>
      <c r="B3229" s="12">
        <v>28796.95703125</v>
      </c>
      <c r="C3229" s="12">
        <v>3.205918550491333</v>
      </c>
      <c r="D3229" s="12">
        <v>-0.251953125</v>
      </c>
      <c r="E3229" s="13">
        <v>55.306</v>
      </c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</row>
    <row r="3230">
      <c r="A3230" s="11" t="s">
        <v>3233</v>
      </c>
      <c r="B3230" s="12">
        <v>28809.1796875</v>
      </c>
      <c r="C3230" s="12">
        <v>2.7284421920776367</v>
      </c>
      <c r="D3230" s="12">
        <v>-0.251953125</v>
      </c>
      <c r="E3230" s="13">
        <v>54.768</v>
      </c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</row>
    <row r="3231">
      <c r="A3231" s="11" t="s">
        <v>3234</v>
      </c>
      <c r="B3231" s="12">
        <v>28815.482421875</v>
      </c>
      <c r="C3231" s="12">
        <v>2.2649219036102295</v>
      </c>
      <c r="D3231" s="12">
        <v>-0.25390625</v>
      </c>
      <c r="E3231" s="13">
        <v>53.692</v>
      </c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</row>
    <row r="3232">
      <c r="A3232" s="11" t="s">
        <v>3235</v>
      </c>
      <c r="B3232" s="12">
        <v>28821.26953125</v>
      </c>
      <c r="C3232" s="12">
        <v>3.5121805667877197</v>
      </c>
      <c r="D3232" s="12">
        <v>-0.251953125</v>
      </c>
      <c r="E3232" s="13">
        <v>52.616</v>
      </c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</row>
    <row r="3233">
      <c r="A3233" s="11" t="s">
        <v>3236</v>
      </c>
      <c r="B3233" s="12">
        <v>28827.521484375</v>
      </c>
      <c r="C3233" s="12">
        <v>1.8622877597808838</v>
      </c>
      <c r="D3233" s="12">
        <v>-0.251953125</v>
      </c>
      <c r="E3233" s="13">
        <v>54.23</v>
      </c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</row>
    <row r="3234">
      <c r="A3234" s="11" t="s">
        <v>3237</v>
      </c>
      <c r="B3234" s="12">
        <v>28833.39453125</v>
      </c>
      <c r="C3234" s="12">
        <v>2.9563448429107666</v>
      </c>
      <c r="D3234" s="12">
        <v>-0.251953125</v>
      </c>
      <c r="E3234" s="13">
        <v>54.768</v>
      </c>
      <c r="F3234" s="14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</row>
    <row r="3235">
      <c r="A3235" s="11" t="s">
        <v>3238</v>
      </c>
      <c r="B3235" s="12">
        <v>28839.37109375</v>
      </c>
      <c r="C3235" s="12">
        <v>2.006589412689209</v>
      </c>
      <c r="D3235" s="12">
        <v>-0.25390625</v>
      </c>
      <c r="E3235" s="13">
        <v>54.768</v>
      </c>
      <c r="F3235" s="14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</row>
    <row r="3236">
      <c r="A3236" s="11" t="s">
        <v>3239</v>
      </c>
      <c r="B3236" s="12">
        <v>28845.314453125</v>
      </c>
      <c r="C3236" s="12">
        <v>3.3482577800750732</v>
      </c>
      <c r="D3236" s="12">
        <v>-0.251953125</v>
      </c>
      <c r="E3236" s="13">
        <v>54.768</v>
      </c>
      <c r="F3236" s="14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</row>
    <row r="3237">
      <c r="A3237" s="11" t="s">
        <v>3240</v>
      </c>
      <c r="B3237" s="12">
        <v>28851.427734375</v>
      </c>
      <c r="C3237" s="12">
        <v>4.0551276206970215</v>
      </c>
      <c r="D3237" s="12">
        <v>-0.251953125</v>
      </c>
      <c r="E3237" s="13">
        <v>57.996</v>
      </c>
      <c r="F3237" s="14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</row>
    <row r="3238">
      <c r="A3238" s="11" t="s">
        <v>3241</v>
      </c>
      <c r="B3238" s="12">
        <v>28857.51953125</v>
      </c>
      <c r="C3238" s="12">
        <v>1.9976783990859985</v>
      </c>
      <c r="D3238" s="12">
        <v>-0.25390625</v>
      </c>
      <c r="E3238" s="13">
        <v>57.996</v>
      </c>
      <c r="F3238" s="14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</row>
    <row r="3239">
      <c r="A3239" s="11" t="s">
        <v>3242</v>
      </c>
      <c r="B3239" s="12">
        <v>28869.447265625</v>
      </c>
      <c r="C3239" s="12">
        <v>3.2564568519592285</v>
      </c>
      <c r="D3239" s="12">
        <v>-0.251953125</v>
      </c>
      <c r="E3239" s="13">
        <v>59.072</v>
      </c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</row>
    <row r="3240">
      <c r="A3240" s="11" t="s">
        <v>3243</v>
      </c>
      <c r="B3240" s="12">
        <v>28875.427734375</v>
      </c>
      <c r="C3240" s="12">
        <v>3.0267863273620605</v>
      </c>
      <c r="D3240" s="12">
        <v>-0.251953125</v>
      </c>
      <c r="E3240" s="13">
        <v>56.92</v>
      </c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</row>
    <row r="3241">
      <c r="A3241" s="11" t="s">
        <v>3244</v>
      </c>
      <c r="B3241" s="12">
        <v>28887.03515625</v>
      </c>
      <c r="C3241" s="12">
        <v>3.7877070903778076</v>
      </c>
      <c r="D3241" s="12">
        <v>-0.251953125</v>
      </c>
      <c r="E3241" s="13">
        <v>56.92</v>
      </c>
      <c r="F3241" s="14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</row>
    <row r="3242">
      <c r="A3242" s="11" t="s">
        <v>3245</v>
      </c>
      <c r="B3242" s="12">
        <v>28892.94921875</v>
      </c>
      <c r="C3242" s="12">
        <v>1.6032334566116333</v>
      </c>
      <c r="D3242" s="12">
        <v>-0.251953125</v>
      </c>
      <c r="E3242" s="13">
        <v>56.92</v>
      </c>
      <c r="F3242" s="14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</row>
    <row r="3243">
      <c r="A3243" s="11" t="s">
        <v>3246</v>
      </c>
      <c r="B3243" s="12">
        <v>28899.318359375</v>
      </c>
      <c r="C3243" s="12">
        <v>3.749847888946533</v>
      </c>
      <c r="D3243" s="12">
        <v>-0.25</v>
      </c>
      <c r="E3243" s="13">
        <v>56.92</v>
      </c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</row>
    <row r="3244">
      <c r="A3244" s="11" t="s">
        <v>3247</v>
      </c>
      <c r="B3244" s="12">
        <v>28905.78125</v>
      </c>
      <c r="C3244" s="12">
        <v>4.059095859527588</v>
      </c>
      <c r="D3244" s="12">
        <v>-0.251953125</v>
      </c>
      <c r="E3244" s="13">
        <v>56.382</v>
      </c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</row>
    <row r="3245">
      <c r="A3245" s="11" t="s">
        <v>3248</v>
      </c>
      <c r="B3245" s="12">
        <v>28912.140625</v>
      </c>
      <c r="C3245" s="12">
        <v>3.8681328296661377</v>
      </c>
      <c r="D3245" s="12">
        <v>-0.251953125</v>
      </c>
      <c r="E3245" s="13">
        <v>54.23</v>
      </c>
      <c r="F3245" s="14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</row>
    <row r="3246">
      <c r="A3246" s="11" t="s">
        <v>3249</v>
      </c>
      <c r="B3246" s="12">
        <v>28918.123046875</v>
      </c>
      <c r="C3246" s="12">
        <v>1.7721666097640991</v>
      </c>
      <c r="D3246" s="12">
        <v>-0.25390625</v>
      </c>
      <c r="E3246" s="13">
        <v>53.692</v>
      </c>
      <c r="F3246" s="14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</row>
    <row r="3247">
      <c r="A3247" s="11" t="s">
        <v>3250</v>
      </c>
      <c r="B3247" s="12">
        <v>28924.115234375</v>
      </c>
      <c r="C3247" s="12">
        <v>3.155219316482544</v>
      </c>
      <c r="D3247" s="12">
        <v>-0.251953125</v>
      </c>
      <c r="E3247" s="13">
        <v>54.768</v>
      </c>
      <c r="F3247" s="14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</row>
    <row r="3248">
      <c r="A3248" s="11" t="s">
        <v>3251</v>
      </c>
      <c r="B3248" s="12">
        <v>28942.14453125</v>
      </c>
      <c r="C3248" s="12">
        <v>2.9408504962921143</v>
      </c>
      <c r="D3248" s="12">
        <v>-0.251953125</v>
      </c>
      <c r="E3248" s="13">
        <v>54.768</v>
      </c>
      <c r="F3248" s="14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</row>
    <row r="3249">
      <c r="A3249" s="11" t="s">
        <v>3252</v>
      </c>
      <c r="B3249" s="12">
        <v>28947.919921875</v>
      </c>
      <c r="C3249" s="12">
        <v>2.921351909637451</v>
      </c>
      <c r="D3249" s="12">
        <v>-0.251953125</v>
      </c>
      <c r="E3249" s="13">
        <v>53.692</v>
      </c>
      <c r="F3249" s="14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</row>
    <row r="3250">
      <c r="A3250" s="11" t="s">
        <v>3253</v>
      </c>
      <c r="B3250" s="12">
        <v>28953.583984375</v>
      </c>
      <c r="C3250" s="12">
        <v>2.4776289463043213</v>
      </c>
      <c r="D3250" s="12">
        <v>-0.251953125</v>
      </c>
      <c r="E3250" s="13">
        <v>52.616</v>
      </c>
      <c r="F3250" s="14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</row>
    <row r="3251">
      <c r="A3251" s="11" t="s">
        <v>3254</v>
      </c>
      <c r="B3251" s="12">
        <v>28959.5234375</v>
      </c>
      <c r="C3251" s="12">
        <v>3.6055803298950195</v>
      </c>
      <c r="D3251" s="12">
        <v>-0.251953125</v>
      </c>
      <c r="E3251" s="13">
        <v>54.768</v>
      </c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</row>
    <row r="3252">
      <c r="A3252" s="11" t="s">
        <v>3255</v>
      </c>
      <c r="B3252" s="12">
        <v>28965.365234375</v>
      </c>
      <c r="C3252" s="12">
        <v>3.1168086528778076</v>
      </c>
      <c r="D3252" s="12">
        <v>-0.251953125</v>
      </c>
      <c r="E3252" s="13">
        <v>52.616</v>
      </c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</row>
    <row r="3253">
      <c r="A3253" s="11" t="s">
        <v>3256</v>
      </c>
      <c r="B3253" s="12">
        <v>28971.423828125</v>
      </c>
      <c r="C3253" s="12">
        <v>2.175875425338745</v>
      </c>
      <c r="D3253" s="12">
        <v>-0.25390625</v>
      </c>
      <c r="E3253" s="13">
        <v>53.692</v>
      </c>
      <c r="F3253" s="14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</row>
    <row r="3254">
      <c r="A3254" s="11" t="s">
        <v>3257</v>
      </c>
      <c r="B3254" s="12">
        <v>28977.296875</v>
      </c>
      <c r="C3254" s="12">
        <v>2.738069534301758</v>
      </c>
      <c r="D3254" s="12">
        <v>-0.251953125</v>
      </c>
      <c r="E3254" s="13">
        <v>53.692</v>
      </c>
      <c r="F3254" s="14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</row>
    <row r="3255">
      <c r="A3255" s="11" t="s">
        <v>3258</v>
      </c>
      <c r="B3255" s="12">
        <v>28983.248046875</v>
      </c>
      <c r="C3255" s="12">
        <v>3.882878303527832</v>
      </c>
      <c r="D3255" s="12">
        <v>-0.25</v>
      </c>
      <c r="E3255" s="13">
        <v>53.692</v>
      </c>
      <c r="F3255" s="14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</row>
    <row r="3256">
      <c r="A3256" s="11" t="s">
        <v>3259</v>
      </c>
      <c r="B3256" s="12">
        <v>28989.40234375</v>
      </c>
      <c r="C3256" s="12">
        <v>4.0987043380737305</v>
      </c>
      <c r="D3256" s="12">
        <v>-0.251953125</v>
      </c>
      <c r="E3256" s="13">
        <v>53.692</v>
      </c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</row>
    <row r="3257">
      <c r="A3257" s="11" t="s">
        <v>3260</v>
      </c>
      <c r="B3257" s="12">
        <v>28995.435546875</v>
      </c>
      <c r="C3257" s="12">
        <v>4.225194454193115</v>
      </c>
      <c r="D3257" s="12">
        <v>-0.25</v>
      </c>
      <c r="E3257" s="13">
        <v>53.692</v>
      </c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</row>
    <row r="3258">
      <c r="A3258" s="11" t="s">
        <v>3261</v>
      </c>
      <c r="B3258" s="12">
        <v>29006.728515625</v>
      </c>
      <c r="C3258" s="12">
        <v>3.941005229949951</v>
      </c>
      <c r="D3258" s="12">
        <v>-0.25</v>
      </c>
      <c r="E3258" s="13">
        <v>52.078</v>
      </c>
      <c r="F3258" s="14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</row>
    <row r="3259">
      <c r="A3259" s="11" t="s">
        <v>3262</v>
      </c>
      <c r="B3259" s="12">
        <v>29012.8046875</v>
      </c>
      <c r="C3259" s="12">
        <v>3.2359888553619385</v>
      </c>
      <c r="D3259" s="12">
        <v>-0.251953125</v>
      </c>
      <c r="E3259" s="13">
        <v>51.54</v>
      </c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</row>
    <row r="3260">
      <c r="A3260" s="11" t="s">
        <v>3263</v>
      </c>
      <c r="B3260" s="12">
        <v>29018.642578125</v>
      </c>
      <c r="C3260" s="12">
        <v>3.1765506267547607</v>
      </c>
      <c r="D3260" s="12">
        <v>-0.251953125</v>
      </c>
      <c r="E3260" s="13">
        <v>52.078</v>
      </c>
      <c r="F3260" s="14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</row>
    <row r="3261">
      <c r="A3261" s="11" t="s">
        <v>3264</v>
      </c>
      <c r="B3261" s="12">
        <v>29024.4609375</v>
      </c>
      <c r="C3261" s="12">
        <v>1.5688340663909912</v>
      </c>
      <c r="D3261" s="12">
        <v>-0.25390625</v>
      </c>
      <c r="E3261" s="13">
        <v>51.54</v>
      </c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</row>
    <row r="3262">
      <c r="A3262" s="11" t="s">
        <v>3265</v>
      </c>
      <c r="B3262" s="12">
        <v>29030.427734375</v>
      </c>
      <c r="C3262" s="12">
        <v>1.2672041654586792</v>
      </c>
      <c r="D3262" s="12">
        <v>-0.25390625</v>
      </c>
      <c r="E3262" s="13">
        <v>52.616</v>
      </c>
      <c r="F3262" s="14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</row>
    <row r="3263">
      <c r="A3263" s="11" t="s">
        <v>3266</v>
      </c>
      <c r="B3263" s="12">
        <v>29036.1953125</v>
      </c>
      <c r="C3263" s="12">
        <v>1.6365257501602173</v>
      </c>
      <c r="D3263" s="12">
        <v>-0.25390625</v>
      </c>
      <c r="E3263" s="13">
        <v>51.54</v>
      </c>
      <c r="F3263" s="14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</row>
    <row r="3264">
      <c r="A3264" s="11" t="s">
        <v>3267</v>
      </c>
      <c r="B3264" s="12">
        <v>29041.966796875</v>
      </c>
      <c r="C3264" s="12">
        <v>1.8786629438400269</v>
      </c>
      <c r="D3264" s="12">
        <v>-0.25390625</v>
      </c>
      <c r="E3264" s="13">
        <v>52.616</v>
      </c>
      <c r="F3264" s="14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</row>
    <row r="3265">
      <c r="A3265" s="11" t="s">
        <v>3268</v>
      </c>
      <c r="B3265" s="12">
        <v>29047.740234375</v>
      </c>
      <c r="C3265" s="12">
        <v>3.3370072841644287</v>
      </c>
      <c r="D3265" s="12">
        <v>-0.251953125</v>
      </c>
      <c r="E3265" s="13">
        <v>52.078</v>
      </c>
      <c r="F3265" s="14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</row>
    <row r="3266">
      <c r="A3266" s="11" t="s">
        <v>3269</v>
      </c>
      <c r="B3266" s="12">
        <v>29053.80078125</v>
      </c>
      <c r="C3266" s="12">
        <v>2.512907028198242</v>
      </c>
      <c r="D3266" s="12">
        <v>-0.25390625</v>
      </c>
      <c r="E3266" s="13">
        <v>53.692</v>
      </c>
      <c r="F3266" s="14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</row>
    <row r="3267">
      <c r="A3267" s="11" t="s">
        <v>3270</v>
      </c>
      <c r="B3267" s="12">
        <v>29065.63671875</v>
      </c>
      <c r="C3267" s="12">
        <v>2.8366177082061768</v>
      </c>
      <c r="D3267" s="12">
        <v>-0.251953125</v>
      </c>
      <c r="E3267" s="13">
        <v>52.078</v>
      </c>
      <c r="F3267" s="14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</row>
    <row r="3268">
      <c r="A3268" s="11" t="s">
        <v>3271</v>
      </c>
      <c r="B3268" s="12">
        <v>29077.3515625</v>
      </c>
      <c r="C3268" s="12">
        <v>2.459683418273926</v>
      </c>
      <c r="D3268" s="12">
        <v>-0.25390625</v>
      </c>
      <c r="E3268" s="13">
        <v>53.692</v>
      </c>
      <c r="F3268" s="14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</row>
    <row r="3269">
      <c r="A3269" s="11" t="s">
        <v>3272</v>
      </c>
      <c r="B3269" s="12">
        <v>29083.150390625</v>
      </c>
      <c r="C3269" s="12">
        <v>3.4114022254943848</v>
      </c>
      <c r="D3269" s="12">
        <v>-0.251953125</v>
      </c>
      <c r="E3269" s="13">
        <v>54.768</v>
      </c>
      <c r="F3269" s="14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</row>
    <row r="3270">
      <c r="A3270" s="11" t="s">
        <v>3273</v>
      </c>
      <c r="B3270" s="12">
        <v>29088.955078125</v>
      </c>
      <c r="C3270" s="12">
        <v>3.8770461082458496</v>
      </c>
      <c r="D3270" s="12">
        <v>-0.251953125</v>
      </c>
      <c r="E3270" s="13">
        <v>51.54</v>
      </c>
      <c r="F3270" s="14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</row>
    <row r="3271">
      <c r="A3271" s="11" t="s">
        <v>3274</v>
      </c>
      <c r="B3271" s="12">
        <v>29094.83203125</v>
      </c>
      <c r="C3271" s="12">
        <v>3.256831645965576</v>
      </c>
      <c r="D3271" s="12">
        <v>-0.251953125</v>
      </c>
      <c r="E3271" s="13">
        <v>53.154</v>
      </c>
      <c r="F3271" s="14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</row>
    <row r="3272">
      <c r="A3272" s="11" t="s">
        <v>3275</v>
      </c>
      <c r="B3272" s="12">
        <v>29100.484375</v>
      </c>
      <c r="C3272" s="12">
        <v>3.243971824645996</v>
      </c>
      <c r="D3272" s="12">
        <v>-0.251953125</v>
      </c>
      <c r="E3272" s="13">
        <v>52.078</v>
      </c>
      <c r="F3272" s="14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</row>
    <row r="3273">
      <c r="A3273" s="11" t="s">
        <v>3276</v>
      </c>
      <c r="B3273" s="12">
        <v>29106.09765625</v>
      </c>
      <c r="C3273" s="12">
        <v>1.2757880687713623</v>
      </c>
      <c r="D3273" s="12">
        <v>-0.25390625</v>
      </c>
      <c r="E3273" s="13">
        <v>52.616</v>
      </c>
      <c r="F3273" s="14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</row>
    <row r="3274">
      <c r="A3274" s="11" t="s">
        <v>3277</v>
      </c>
      <c r="B3274" s="12">
        <v>29111.689453125</v>
      </c>
      <c r="C3274" s="12">
        <v>0.540887713432312</v>
      </c>
      <c r="D3274" s="12">
        <v>-0.25390625</v>
      </c>
      <c r="E3274" s="13">
        <v>53.692</v>
      </c>
      <c r="F3274" s="14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</row>
    <row r="3275">
      <c r="A3275" s="11" t="s">
        <v>3278</v>
      </c>
      <c r="B3275" s="12">
        <v>29116.384765625</v>
      </c>
      <c r="C3275" s="12">
        <v>3.5618224143981934</v>
      </c>
      <c r="D3275" s="12">
        <v>-0.251953125</v>
      </c>
      <c r="E3275" s="13">
        <v>53.692</v>
      </c>
      <c r="F3275" s="14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</row>
    <row r="3276">
      <c r="A3276" s="11" t="s">
        <v>3279</v>
      </c>
      <c r="B3276" s="12">
        <v>29122.4453125</v>
      </c>
      <c r="C3276" s="12">
        <v>2.3896384239196777</v>
      </c>
      <c r="D3276" s="12">
        <v>-0.25390625</v>
      </c>
      <c r="E3276" s="13">
        <v>54.768</v>
      </c>
      <c r="F3276" s="14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</row>
    <row r="3277">
      <c r="A3277" s="11" t="s">
        <v>3280</v>
      </c>
      <c r="B3277" s="12">
        <v>29128.248046875</v>
      </c>
      <c r="C3277" s="12">
        <v>1.2255609035491943</v>
      </c>
      <c r="D3277" s="12">
        <v>-0.25390625</v>
      </c>
      <c r="E3277" s="13">
        <v>53.692</v>
      </c>
      <c r="F3277" s="14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</row>
    <row r="3278">
      <c r="A3278" s="11" t="s">
        <v>3281</v>
      </c>
      <c r="B3278" s="12">
        <v>29139.78515625</v>
      </c>
      <c r="C3278" s="12">
        <v>3.679358720779419</v>
      </c>
      <c r="D3278" s="12">
        <v>-0.251953125</v>
      </c>
      <c r="E3278" s="13">
        <v>55.306</v>
      </c>
      <c r="F3278" s="14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</row>
    <row r="3279">
      <c r="A3279" s="11" t="s">
        <v>3282</v>
      </c>
      <c r="B3279" s="12">
        <v>29145.5859375</v>
      </c>
      <c r="C3279" s="12">
        <v>3.092787742614746</v>
      </c>
      <c r="D3279" s="12">
        <v>-0.251953125</v>
      </c>
      <c r="E3279" s="13">
        <v>53.692</v>
      </c>
      <c r="F3279" s="14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</row>
    <row r="3280">
      <c r="A3280" s="11" t="s">
        <v>3283</v>
      </c>
      <c r="B3280" s="12">
        <v>29151.46484375</v>
      </c>
      <c r="C3280" s="12">
        <v>1.8144843578338623</v>
      </c>
      <c r="D3280" s="12">
        <v>-0.251953125</v>
      </c>
      <c r="E3280" s="13">
        <v>55.844</v>
      </c>
      <c r="F3280" s="14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</row>
    <row r="3281">
      <c r="A3281" s="11" t="s">
        <v>3284</v>
      </c>
      <c r="B3281" s="12">
        <v>29156.94140625</v>
      </c>
      <c r="C3281" s="12">
        <v>3.825568675994873</v>
      </c>
      <c r="D3281" s="12">
        <v>-0.251953125</v>
      </c>
      <c r="E3281" s="13">
        <v>54.768</v>
      </c>
      <c r="F3281" s="14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</row>
    <row r="3282">
      <c r="A3282" s="11" t="s">
        <v>3285</v>
      </c>
      <c r="B3282" s="12">
        <v>29162.69140625</v>
      </c>
      <c r="C3282" s="12">
        <v>2.86722469329834</v>
      </c>
      <c r="D3282" s="12">
        <v>-0.251953125</v>
      </c>
      <c r="E3282" s="13">
        <v>54.768</v>
      </c>
      <c r="F3282" s="14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</row>
    <row r="3283">
      <c r="A3283" s="11" t="s">
        <v>3286</v>
      </c>
      <c r="B3283" s="12">
        <v>29168.53515625</v>
      </c>
      <c r="C3283" s="12">
        <v>3.841144323348999</v>
      </c>
      <c r="D3283" s="12">
        <v>-0.251953125</v>
      </c>
      <c r="E3283" s="13">
        <v>54.23</v>
      </c>
      <c r="F3283" s="14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</row>
    <row r="3284">
      <c r="A3284" s="11" t="s">
        <v>3287</v>
      </c>
      <c r="B3284" s="12">
        <v>29174.138671875</v>
      </c>
      <c r="C3284" s="12">
        <v>1.4519765377044678</v>
      </c>
      <c r="D3284" s="12">
        <v>-0.25390625</v>
      </c>
      <c r="E3284" s="13">
        <v>53.692</v>
      </c>
      <c r="F3284" s="14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</row>
    <row r="3285">
      <c r="A3285" s="11" t="s">
        <v>3288</v>
      </c>
      <c r="B3285" s="12">
        <v>29179.728515625</v>
      </c>
      <c r="C3285" s="12">
        <v>3.1447324752807617</v>
      </c>
      <c r="D3285" s="12">
        <v>-0.25390625</v>
      </c>
      <c r="E3285" s="13">
        <v>54.768</v>
      </c>
      <c r="F3285" s="14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</row>
    <row r="3286">
      <c r="A3286" s="11" t="s">
        <v>3289</v>
      </c>
      <c r="B3286" s="12">
        <v>29196.9765625</v>
      </c>
      <c r="C3286" s="12">
        <v>2.636371612548828</v>
      </c>
      <c r="D3286" s="12">
        <v>-0.251953125</v>
      </c>
      <c r="E3286" s="13">
        <v>61.762</v>
      </c>
      <c r="F3286" s="14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</row>
    <row r="3287">
      <c r="A3287" s="11" t="s">
        <v>3290</v>
      </c>
      <c r="B3287" s="12">
        <v>29202.703125</v>
      </c>
      <c r="C3287" s="12">
        <v>3.7596652507781982</v>
      </c>
      <c r="D3287" s="12">
        <v>-0.251953125</v>
      </c>
      <c r="E3287" s="13">
        <v>61.224</v>
      </c>
      <c r="F3287" s="14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</row>
    <row r="3288">
      <c r="A3288" s="11" t="s">
        <v>3291</v>
      </c>
      <c r="B3288" s="12">
        <v>29208.482421875</v>
      </c>
      <c r="C3288" s="12">
        <v>1.1604995727539062</v>
      </c>
      <c r="D3288" s="12">
        <v>-0.25390625</v>
      </c>
      <c r="E3288" s="13">
        <v>61.224</v>
      </c>
      <c r="F3288" s="14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</row>
    <row r="3289">
      <c r="A3289" s="11" t="s">
        <v>3292</v>
      </c>
      <c r="B3289" s="12">
        <v>29214.283203125</v>
      </c>
      <c r="C3289" s="12">
        <v>3.6797585487365723</v>
      </c>
      <c r="D3289" s="12">
        <v>-0.251953125</v>
      </c>
      <c r="E3289" s="13">
        <v>57.996</v>
      </c>
      <c r="F3289" s="14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</row>
    <row r="3290">
      <c r="A3290" s="11" t="s">
        <v>3293</v>
      </c>
      <c r="B3290" s="12">
        <v>29219.857421875</v>
      </c>
      <c r="C3290" s="12">
        <v>2.5367205142974854</v>
      </c>
      <c r="D3290" s="12">
        <v>-0.251953125</v>
      </c>
      <c r="E3290" s="13">
        <v>59.072</v>
      </c>
      <c r="F3290" s="14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</row>
    <row r="3291">
      <c r="A3291" s="11" t="s">
        <v>3294</v>
      </c>
      <c r="B3291" s="12">
        <v>29225.564453125</v>
      </c>
      <c r="C3291" s="12">
        <v>4.050323486328125</v>
      </c>
      <c r="D3291" s="12">
        <v>-0.25</v>
      </c>
      <c r="E3291" s="13">
        <v>60.148</v>
      </c>
      <c r="F3291" s="14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</row>
    <row r="3292">
      <c r="A3292" s="11" t="s">
        <v>3295</v>
      </c>
      <c r="B3292" s="12">
        <v>29231.412109375</v>
      </c>
      <c r="C3292" s="12">
        <v>2.0520272254943848</v>
      </c>
      <c r="D3292" s="12">
        <v>-0.251953125</v>
      </c>
      <c r="E3292" s="13">
        <v>60.686</v>
      </c>
      <c r="F3292" s="14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</row>
    <row r="3293">
      <c r="A3293" s="11" t="s">
        <v>3296</v>
      </c>
      <c r="B3293" s="12">
        <v>29242.6484375</v>
      </c>
      <c r="C3293" s="12">
        <v>3.7778732776641846</v>
      </c>
      <c r="D3293" s="12">
        <v>-0.251953125</v>
      </c>
      <c r="E3293" s="13">
        <v>59.61</v>
      </c>
      <c r="F3293" s="14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</row>
    <row r="3294">
      <c r="A3294" s="11" t="s">
        <v>3297</v>
      </c>
      <c r="B3294" s="12">
        <v>29247.736328125</v>
      </c>
      <c r="C3294" s="12">
        <v>0.010539045557379723</v>
      </c>
      <c r="D3294" s="12">
        <v>-0.255859375</v>
      </c>
      <c r="E3294" s="13">
        <v>60.148</v>
      </c>
      <c r="F3294" s="14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</row>
    <row r="3295">
      <c r="A3295" s="11" t="s">
        <v>3298</v>
      </c>
      <c r="B3295" s="12">
        <v>29247.935546875</v>
      </c>
      <c r="C3295" s="12">
        <v>2.3034276962280273</v>
      </c>
      <c r="D3295" s="12">
        <v>-0.251953125</v>
      </c>
      <c r="E3295" s="13">
        <v>60.148</v>
      </c>
      <c r="F3295" s="14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</row>
    <row r="3296">
      <c r="A3296" s="11" t="s">
        <v>3299</v>
      </c>
      <c r="B3296" s="12">
        <v>29254.033203125</v>
      </c>
      <c r="C3296" s="12">
        <v>2.741089344024658</v>
      </c>
      <c r="D3296" s="12">
        <v>-0.25390625</v>
      </c>
      <c r="E3296" s="13">
        <v>59.61</v>
      </c>
      <c r="F3296" s="14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</row>
    <row r="3297">
      <c r="A3297" s="11" t="s">
        <v>3300</v>
      </c>
      <c r="B3297" s="12">
        <v>29254.83984375</v>
      </c>
      <c r="C3297" s="12">
        <v>3.9721596240997314</v>
      </c>
      <c r="D3297" s="12">
        <v>-0.25</v>
      </c>
      <c r="E3297" s="13">
        <v>59.072</v>
      </c>
      <c r="F3297" s="14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</row>
    <row r="3298">
      <c r="A3298" s="11" t="s">
        <v>3301</v>
      </c>
      <c r="B3298" s="12">
        <v>29260.80859375</v>
      </c>
      <c r="C3298" s="12">
        <v>1.9416720867156982</v>
      </c>
      <c r="D3298" s="12">
        <v>-0.25390625</v>
      </c>
      <c r="E3298" s="13">
        <v>59.072</v>
      </c>
      <c r="F3298" s="14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</row>
    <row r="3299">
      <c r="A3299" s="11" t="s">
        <v>3302</v>
      </c>
      <c r="B3299" s="12">
        <v>29266.583984375</v>
      </c>
      <c r="C3299" s="12">
        <v>3.4499847888946533</v>
      </c>
      <c r="D3299" s="12">
        <v>-0.251953125</v>
      </c>
      <c r="E3299" s="13">
        <v>58.534</v>
      </c>
      <c r="F3299" s="14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</row>
    <row r="3300">
      <c r="A3300" s="11" t="s">
        <v>3303</v>
      </c>
      <c r="B3300" s="12">
        <v>29272.4609375</v>
      </c>
      <c r="C3300" s="12">
        <v>1.767405390739441</v>
      </c>
      <c r="D3300" s="12">
        <v>-0.255859375</v>
      </c>
      <c r="E3300" s="13">
        <v>56.382</v>
      </c>
      <c r="F3300" s="14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</row>
    <row r="3301">
      <c r="A3301" s="11" t="s">
        <v>3304</v>
      </c>
      <c r="B3301" s="12">
        <v>29278.2109375</v>
      </c>
      <c r="C3301" s="12">
        <v>2.8859164714813232</v>
      </c>
      <c r="D3301" s="12">
        <v>-0.25390625</v>
      </c>
      <c r="E3301" s="13">
        <v>56.92</v>
      </c>
      <c r="F3301" s="14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</row>
    <row r="3302">
      <c r="A3302" s="11" t="s">
        <v>3305</v>
      </c>
      <c r="B3302" s="12">
        <v>29285.37109375</v>
      </c>
      <c r="C3302" s="12">
        <v>0.009248157031834126</v>
      </c>
      <c r="D3302" s="12">
        <v>-0.255859375</v>
      </c>
      <c r="E3302" s="13">
        <v>56.92</v>
      </c>
      <c r="F3302" s="14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</row>
    <row r="3303">
      <c r="A3303" s="11" t="s">
        <v>3306</v>
      </c>
      <c r="B3303" s="12">
        <v>29287.939453125</v>
      </c>
      <c r="C3303" s="12">
        <v>1.9195713996887207</v>
      </c>
      <c r="D3303" s="12">
        <v>-0.251953125</v>
      </c>
      <c r="E3303" s="13">
        <v>56.382</v>
      </c>
      <c r="F3303" s="14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</row>
    <row r="3304">
      <c r="A3304" s="11" t="s">
        <v>3307</v>
      </c>
      <c r="B3304" s="12">
        <v>29294.17578125</v>
      </c>
      <c r="C3304" s="12">
        <v>2.513925790786743</v>
      </c>
      <c r="D3304" s="12">
        <v>-0.251953125</v>
      </c>
      <c r="E3304" s="13">
        <v>56.92</v>
      </c>
      <c r="F3304" s="14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</row>
    <row r="3305">
      <c r="A3305" s="11" t="s">
        <v>3308</v>
      </c>
      <c r="B3305" s="12">
        <v>29299.97265625</v>
      </c>
      <c r="C3305" s="12">
        <v>1.7517473697662354</v>
      </c>
      <c r="D3305" s="12">
        <v>-0.25390625</v>
      </c>
      <c r="E3305" s="13">
        <v>57.458</v>
      </c>
      <c r="F3305" s="14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</row>
    <row r="3306">
      <c r="A3306" s="11" t="s">
        <v>3309</v>
      </c>
      <c r="B3306" s="12">
        <v>29305.57421875</v>
      </c>
      <c r="C3306" s="12">
        <v>3.1967179775238037</v>
      </c>
      <c r="D3306" s="12">
        <v>-0.251953125</v>
      </c>
      <c r="E3306" s="13">
        <v>54.23</v>
      </c>
      <c r="F3306" s="14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</row>
    <row r="3307">
      <c r="A3307" s="11" t="s">
        <v>3310</v>
      </c>
      <c r="B3307" s="12">
        <v>29311.3359375</v>
      </c>
      <c r="C3307" s="12">
        <v>3.5998175144195557</v>
      </c>
      <c r="D3307" s="12">
        <v>-0.251953125</v>
      </c>
      <c r="E3307" s="13">
        <v>52.078</v>
      </c>
      <c r="F3307" s="14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</row>
    <row r="3308">
      <c r="A3308" s="11" t="s">
        <v>3311</v>
      </c>
      <c r="B3308" s="12">
        <v>29322.6953125</v>
      </c>
      <c r="C3308" s="12">
        <v>2.2768030166625977</v>
      </c>
      <c r="D3308" s="12">
        <v>-0.251953125</v>
      </c>
      <c r="E3308" s="13">
        <v>52.078</v>
      </c>
      <c r="F3308" s="14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</row>
    <row r="3309">
      <c r="A3309" s="11" t="s">
        <v>3312</v>
      </c>
      <c r="B3309" s="12">
        <v>29328.689453125</v>
      </c>
      <c r="C3309" s="12">
        <v>2.808079719543457</v>
      </c>
      <c r="D3309" s="12">
        <v>-0.25390625</v>
      </c>
      <c r="E3309" s="13">
        <v>53.692</v>
      </c>
      <c r="F3309" s="14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</row>
    <row r="3310">
      <c r="A3310" s="11" t="s">
        <v>3313</v>
      </c>
      <c r="B3310" s="12">
        <v>29334.203125</v>
      </c>
      <c r="C3310" s="12">
        <v>3.041598081588745</v>
      </c>
      <c r="D3310" s="12">
        <v>-0.251953125</v>
      </c>
      <c r="E3310" s="13">
        <v>53.692</v>
      </c>
      <c r="F3310" s="14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</row>
    <row r="3311">
      <c r="A3311" s="11" t="s">
        <v>3314</v>
      </c>
      <c r="B3311" s="12">
        <v>29339.935546875</v>
      </c>
      <c r="C3311" s="12">
        <v>3.8036367893218994</v>
      </c>
      <c r="D3311" s="12">
        <v>-0.251953125</v>
      </c>
      <c r="E3311" s="13">
        <v>53.692</v>
      </c>
      <c r="F3311" s="14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</row>
    <row r="3312">
      <c r="A3312" s="11" t="s">
        <v>3315</v>
      </c>
      <c r="B3312" s="12">
        <v>29345.283203125</v>
      </c>
      <c r="C3312" s="12">
        <v>0.014887269586324692</v>
      </c>
      <c r="D3312" s="12">
        <v>-0.255859375</v>
      </c>
      <c r="E3312" s="13">
        <v>54.23</v>
      </c>
      <c r="F3312" s="14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</row>
    <row r="3313">
      <c r="A3313" s="11" t="s">
        <v>3316</v>
      </c>
      <c r="B3313" s="12">
        <v>29345.310546875</v>
      </c>
      <c r="C3313" s="12">
        <v>0.007281765807420015</v>
      </c>
      <c r="D3313" s="12">
        <v>-0.255859375</v>
      </c>
      <c r="E3313" s="13">
        <v>53.692</v>
      </c>
      <c r="F3313" s="14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</row>
    <row r="3314">
      <c r="A3314" s="11" t="s">
        <v>3317</v>
      </c>
      <c r="B3314" s="12">
        <v>29347.380859375</v>
      </c>
      <c r="C3314" s="12">
        <v>1.959715723991394</v>
      </c>
      <c r="D3314" s="12">
        <v>-0.25390625</v>
      </c>
      <c r="E3314" s="13">
        <v>53.692</v>
      </c>
      <c r="F3314" s="14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</row>
    <row r="3315">
      <c r="A3315" s="11" t="s">
        <v>3318</v>
      </c>
      <c r="B3315" s="12">
        <v>29353.03125</v>
      </c>
      <c r="C3315" s="12">
        <v>3.896684169769287</v>
      </c>
      <c r="D3315" s="12">
        <v>-0.251953125</v>
      </c>
      <c r="E3315" s="13">
        <v>53.154</v>
      </c>
      <c r="F3315" s="14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</row>
    <row r="3316">
      <c r="A3316" s="11" t="s">
        <v>3319</v>
      </c>
      <c r="B3316" s="12">
        <v>29358.869140625</v>
      </c>
      <c r="C3316" s="12">
        <v>1.7529751062393188</v>
      </c>
      <c r="D3316" s="12">
        <v>-0.25390625</v>
      </c>
      <c r="E3316" s="13">
        <v>52.078</v>
      </c>
      <c r="F3316" s="14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</row>
    <row r="3317">
      <c r="A3317" s="11" t="s">
        <v>3320</v>
      </c>
      <c r="B3317" s="12">
        <v>29364.73828125</v>
      </c>
      <c r="C3317" s="12">
        <v>2.571397304534912</v>
      </c>
      <c r="D3317" s="12">
        <v>-0.251953125</v>
      </c>
      <c r="E3317" s="13">
        <v>52.078</v>
      </c>
      <c r="F3317" s="14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</row>
    <row r="3318">
      <c r="A3318" s="11" t="s">
        <v>3321</v>
      </c>
      <c r="B3318" s="12">
        <v>29370.279296875</v>
      </c>
      <c r="C3318" s="12">
        <v>2.049666166305542</v>
      </c>
      <c r="D3318" s="12">
        <v>-0.251953125</v>
      </c>
      <c r="E3318" s="13">
        <v>53.154</v>
      </c>
      <c r="F3318" s="14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</row>
    <row r="3319">
      <c r="A3319" s="11" t="s">
        <v>3322</v>
      </c>
      <c r="B3319" s="12">
        <v>29376.04296875</v>
      </c>
      <c r="C3319" s="12">
        <v>3.0452938079833984</v>
      </c>
      <c r="D3319" s="12">
        <v>-0.25390625</v>
      </c>
      <c r="E3319" s="13">
        <v>55.844</v>
      </c>
      <c r="F3319" s="14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</row>
    <row r="3320">
      <c r="A3320" s="11" t="s">
        <v>3323</v>
      </c>
      <c r="B3320" s="12">
        <v>29382.201171875</v>
      </c>
      <c r="C3320" s="12">
        <v>2.8366782665252686</v>
      </c>
      <c r="D3320" s="12">
        <v>-0.25390625</v>
      </c>
      <c r="E3320" s="13">
        <v>57.996</v>
      </c>
      <c r="F3320" s="14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</row>
    <row r="3321">
      <c r="A3321" s="11" t="s">
        <v>3324</v>
      </c>
      <c r="B3321" s="12">
        <v>29388.244140625</v>
      </c>
      <c r="C3321" s="12">
        <v>3.3007442951202393</v>
      </c>
      <c r="D3321" s="12">
        <v>-0.251953125</v>
      </c>
      <c r="E3321" s="13">
        <v>56.92</v>
      </c>
      <c r="F3321" s="14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</row>
    <row r="3322">
      <c r="A3322" s="11" t="s">
        <v>3325</v>
      </c>
      <c r="B3322" s="12">
        <v>29393.970703125</v>
      </c>
      <c r="C3322" s="12">
        <v>1.980757474899292</v>
      </c>
      <c r="D3322" s="12">
        <v>-0.251953125</v>
      </c>
      <c r="E3322" s="13">
        <v>54.768</v>
      </c>
      <c r="F3322" s="14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</row>
    <row r="3323">
      <c r="A3323" s="11" t="s">
        <v>3326</v>
      </c>
      <c r="B3323" s="12">
        <v>29399.884765625</v>
      </c>
      <c r="C3323" s="12">
        <v>3.534747838973999</v>
      </c>
      <c r="D3323" s="12">
        <v>-0.251953125</v>
      </c>
      <c r="E3323" s="13">
        <v>55.844</v>
      </c>
      <c r="F3323" s="14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</row>
    <row r="3324">
      <c r="A3324" s="11" t="s">
        <v>3327</v>
      </c>
      <c r="B3324" s="12">
        <v>29405.5234375</v>
      </c>
      <c r="C3324" s="12">
        <v>3.665811538696289</v>
      </c>
      <c r="D3324" s="12">
        <v>-0.251953125</v>
      </c>
      <c r="E3324" s="13">
        <v>57.996</v>
      </c>
      <c r="F3324" s="14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</row>
    <row r="3325">
      <c r="A3325" s="11" t="s">
        <v>3328</v>
      </c>
      <c r="B3325" s="12">
        <v>29411.18359375</v>
      </c>
      <c r="C3325" s="12">
        <v>1.9060962200164795</v>
      </c>
      <c r="D3325" s="12">
        <v>-0.25390625</v>
      </c>
      <c r="E3325" s="13">
        <v>56.92</v>
      </c>
      <c r="F3325" s="14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</row>
    <row r="3326">
      <c r="A3326" s="11" t="s">
        <v>3329</v>
      </c>
      <c r="B3326" s="12">
        <v>29417.146484375</v>
      </c>
      <c r="C3326" s="12">
        <v>3.867746591567993</v>
      </c>
      <c r="D3326" s="12">
        <v>-0.251953125</v>
      </c>
      <c r="E3326" s="13">
        <v>57.996</v>
      </c>
      <c r="F3326" s="14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</row>
    <row r="3327">
      <c r="A3327" s="11" t="s">
        <v>3330</v>
      </c>
      <c r="B3327" s="12">
        <v>29423.064453125</v>
      </c>
      <c r="C3327" s="12">
        <v>3.0205960273742676</v>
      </c>
      <c r="D3327" s="12">
        <v>-0.251953125</v>
      </c>
      <c r="E3327" s="13">
        <v>57.996</v>
      </c>
      <c r="F3327" s="14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</row>
    <row r="3328">
      <c r="A3328" s="11" t="s">
        <v>3331</v>
      </c>
      <c r="B3328" s="12">
        <v>29428.861328125</v>
      </c>
      <c r="C3328" s="12">
        <v>2.210890054702759</v>
      </c>
      <c r="D3328" s="12">
        <v>-0.25390625</v>
      </c>
      <c r="E3328" s="13">
        <v>55.844</v>
      </c>
      <c r="F3328" s="14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</row>
    <row r="3329">
      <c r="A3329" s="11" t="s">
        <v>3332</v>
      </c>
      <c r="B3329" s="12">
        <v>29434.927734375</v>
      </c>
      <c r="C3329" s="12">
        <v>2.0960419178009033</v>
      </c>
      <c r="D3329" s="12">
        <v>-0.251953125</v>
      </c>
      <c r="E3329" s="13">
        <v>56.382</v>
      </c>
      <c r="F3329" s="14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</row>
    <row r="3330">
      <c r="A3330" s="11" t="s">
        <v>3333</v>
      </c>
      <c r="B3330" s="12">
        <v>29452.576171875</v>
      </c>
      <c r="C3330" s="12">
        <v>2.567471504211426</v>
      </c>
      <c r="D3330" s="12">
        <v>-0.251953125</v>
      </c>
      <c r="E3330" s="13">
        <v>54.768</v>
      </c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</row>
    <row r="3331">
      <c r="A3331" s="11" t="s">
        <v>3334</v>
      </c>
      <c r="B3331" s="12">
        <v>29458.642578125</v>
      </c>
      <c r="C3331" s="12">
        <v>2.1488399505615234</v>
      </c>
      <c r="D3331" s="12">
        <v>-0.25390625</v>
      </c>
      <c r="E3331" s="13">
        <v>52.616</v>
      </c>
      <c r="F3331" s="14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</row>
    <row r="3332">
      <c r="A3332" s="11" t="s">
        <v>3335</v>
      </c>
      <c r="B3332" s="12">
        <v>29464.498046875</v>
      </c>
      <c r="C3332" s="12">
        <v>1.8864378929138184</v>
      </c>
      <c r="D3332" s="12">
        <v>-0.25390625</v>
      </c>
      <c r="E3332" s="13">
        <v>55.306</v>
      </c>
      <c r="F3332" s="14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</row>
    <row r="3333">
      <c r="A3333" s="11" t="s">
        <v>3336</v>
      </c>
      <c r="B3333" s="12">
        <v>29470.490234375</v>
      </c>
      <c r="C3333" s="12">
        <v>2.416468381881714</v>
      </c>
      <c r="D3333" s="12">
        <v>-0.251953125</v>
      </c>
      <c r="E3333" s="13">
        <v>53.692</v>
      </c>
      <c r="F3333" s="14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</row>
    <row r="3334">
      <c r="A3334" s="11" t="s">
        <v>3337</v>
      </c>
      <c r="B3334" s="12">
        <v>29474.634765625</v>
      </c>
      <c r="C3334" s="12">
        <v>0.003065626136958599</v>
      </c>
      <c r="D3334" s="12">
        <v>-0.255859375</v>
      </c>
      <c r="E3334" s="13">
        <v>52.616</v>
      </c>
      <c r="F3334" s="14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</row>
    <row r="3335">
      <c r="A3335" s="11" t="s">
        <v>3338</v>
      </c>
      <c r="B3335" s="12">
        <v>29475.662109375</v>
      </c>
      <c r="C3335" s="12">
        <v>0.02946636639535427</v>
      </c>
      <c r="D3335" s="12">
        <v>-0.255859375</v>
      </c>
      <c r="E3335" s="13">
        <v>53.692</v>
      </c>
      <c r="F3335" s="14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</row>
    <row r="3336">
      <c r="A3336" s="11" t="s">
        <v>3339</v>
      </c>
      <c r="B3336" s="12">
        <v>29478.138671875</v>
      </c>
      <c r="C3336" s="12">
        <v>3.9142489433288574</v>
      </c>
      <c r="D3336" s="12">
        <v>-0.251953125</v>
      </c>
      <c r="E3336" s="13">
        <v>53.154</v>
      </c>
      <c r="F3336" s="14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</row>
    <row r="3337">
      <c r="A3337" s="11" t="s">
        <v>3340</v>
      </c>
      <c r="B3337" s="12">
        <v>29489.748046875</v>
      </c>
      <c r="C3337" s="12">
        <v>2.362072467803955</v>
      </c>
      <c r="D3337" s="12">
        <v>-0.251953125</v>
      </c>
      <c r="E3337" s="13">
        <v>53.692</v>
      </c>
      <c r="F3337" s="14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</row>
    <row r="3338">
      <c r="A3338" s="11" t="s">
        <v>3341</v>
      </c>
      <c r="B3338" s="12">
        <v>29495.83203125</v>
      </c>
      <c r="C3338" s="12">
        <v>3.448195219039917</v>
      </c>
      <c r="D3338" s="12">
        <v>-0.251953125</v>
      </c>
      <c r="E3338" s="13">
        <v>52.616</v>
      </c>
      <c r="F3338" s="14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</row>
    <row r="3339">
      <c r="A3339" s="11" t="s">
        <v>3342</v>
      </c>
      <c r="B3339" s="12">
        <v>29501.56640625</v>
      </c>
      <c r="C3339" s="12">
        <v>3.1675586700439453</v>
      </c>
      <c r="D3339" s="12">
        <v>-0.251953125</v>
      </c>
      <c r="E3339" s="13">
        <v>54.768</v>
      </c>
      <c r="F3339" s="14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</row>
    <row r="3340">
      <c r="A3340" s="11" t="s">
        <v>3343</v>
      </c>
      <c r="B3340" s="12">
        <v>29504.47265625</v>
      </c>
      <c r="C3340" s="12">
        <v>3.3988475799560547</v>
      </c>
      <c r="D3340" s="12">
        <v>-0.251953125</v>
      </c>
      <c r="E3340" s="13">
        <v>55.306</v>
      </c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</row>
    <row r="3341">
      <c r="A3341" s="11" t="s">
        <v>3344</v>
      </c>
      <c r="B3341" s="12">
        <v>29509.76171875</v>
      </c>
      <c r="C3341" s="12">
        <v>1.9325449466705322</v>
      </c>
      <c r="D3341" s="12">
        <v>-0.251953125</v>
      </c>
      <c r="E3341" s="13">
        <v>53.692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</row>
    <row r="3342">
      <c r="A3342" s="11" t="s">
        <v>3345</v>
      </c>
      <c r="B3342" s="12">
        <v>29515.087890625</v>
      </c>
      <c r="C3342" s="12">
        <v>2.5179150104522705</v>
      </c>
      <c r="D3342" s="12">
        <v>-0.25390625</v>
      </c>
      <c r="E3342" s="13">
        <v>53.692</v>
      </c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</row>
    <row r="3343">
      <c r="A3343" s="11" t="s">
        <v>3346</v>
      </c>
      <c r="B3343" s="12">
        <v>29520.380859375</v>
      </c>
      <c r="C3343" s="12">
        <v>2.5800704956054688</v>
      </c>
      <c r="D3343" s="12">
        <v>-0.25390625</v>
      </c>
      <c r="E3343" s="13">
        <v>54.768</v>
      </c>
      <c r="F3343" s="14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</row>
    <row r="3344">
      <c r="A3344" s="11" t="s">
        <v>3347</v>
      </c>
      <c r="B3344" s="12">
        <v>29525.470703125</v>
      </c>
      <c r="C3344" s="12">
        <v>3.3636696338653564</v>
      </c>
      <c r="D3344" s="12">
        <v>-0.251953125</v>
      </c>
      <c r="E3344" s="13">
        <v>54.23</v>
      </c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</row>
    <row r="3345">
      <c r="A3345" s="11" t="s">
        <v>3348</v>
      </c>
      <c r="B3345" s="12">
        <v>29530.775390625</v>
      </c>
      <c r="C3345" s="12">
        <v>3.152340888977051</v>
      </c>
      <c r="D3345" s="12">
        <v>-0.251953125</v>
      </c>
      <c r="E3345" s="13">
        <v>53.692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</row>
    <row r="3346">
      <c r="A3346" s="11" t="s">
        <v>3349</v>
      </c>
      <c r="B3346" s="12">
        <v>29535.576171875</v>
      </c>
      <c r="C3346" s="12">
        <v>2.8827321529388428</v>
      </c>
      <c r="D3346" s="12">
        <v>-0.25390625</v>
      </c>
      <c r="E3346" s="13">
        <v>53.692</v>
      </c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</row>
    <row r="3347">
      <c r="A3347" s="11" t="s">
        <v>3350</v>
      </c>
      <c r="B3347" s="12">
        <v>29538.962890625</v>
      </c>
      <c r="C3347" s="12">
        <v>3.044196367263794</v>
      </c>
      <c r="D3347" s="12">
        <v>-0.251953125</v>
      </c>
      <c r="E3347" s="13">
        <v>53.692</v>
      </c>
      <c r="F3347" s="14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</row>
    <row r="3348">
      <c r="A3348" s="11" t="s">
        <v>3351</v>
      </c>
      <c r="B3348" s="12">
        <v>29549.40625</v>
      </c>
      <c r="C3348" s="12">
        <v>2.5752885341644287</v>
      </c>
      <c r="D3348" s="12">
        <v>-0.251953125</v>
      </c>
      <c r="E3348" s="13">
        <v>54.768</v>
      </c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</row>
    <row r="3349">
      <c r="A3349" s="11" t="s">
        <v>3352</v>
      </c>
      <c r="B3349" s="12">
        <v>29554.5</v>
      </c>
      <c r="C3349" s="12">
        <v>3.257326602935791</v>
      </c>
      <c r="D3349" s="12">
        <v>-0.251953125</v>
      </c>
      <c r="E3349" s="13">
        <v>56.382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</row>
    <row r="3350">
      <c r="A3350" s="11" t="s">
        <v>3353</v>
      </c>
      <c r="B3350" s="12">
        <v>29559.734375</v>
      </c>
      <c r="C3350" s="12">
        <v>1.9890835285186768</v>
      </c>
      <c r="D3350" s="12">
        <v>-0.251953125</v>
      </c>
      <c r="E3350" s="13">
        <v>57.458</v>
      </c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</row>
    <row r="3351">
      <c r="A3351" s="11" t="s">
        <v>3354</v>
      </c>
      <c r="B3351" s="12">
        <v>29564.912109375</v>
      </c>
      <c r="C3351" s="12">
        <v>3.046841859817505</v>
      </c>
      <c r="D3351" s="12">
        <v>-0.251953125</v>
      </c>
      <c r="E3351" s="13">
        <v>55.306</v>
      </c>
      <c r="F3351" s="14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</row>
    <row r="3352">
      <c r="A3352" s="11" t="s">
        <v>3355</v>
      </c>
      <c r="B3352" s="12">
        <v>29580.681640625</v>
      </c>
      <c r="C3352" s="12">
        <v>2.3071188926696777</v>
      </c>
      <c r="D3352" s="12">
        <v>-0.25390625</v>
      </c>
      <c r="E3352" s="13">
        <v>54.23</v>
      </c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</row>
    <row r="3353">
      <c r="A3353" s="11" t="s">
        <v>3356</v>
      </c>
      <c r="B3353" s="12">
        <v>29586.046875</v>
      </c>
      <c r="C3353" s="12">
        <v>2.8051183223724365</v>
      </c>
      <c r="D3353" s="12">
        <v>-0.251953125</v>
      </c>
      <c r="E3353" s="13">
        <v>53.692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</row>
    <row r="3354">
      <c r="A3354" s="11" t="s">
        <v>3357</v>
      </c>
      <c r="B3354" s="12">
        <v>29591.025390625</v>
      </c>
      <c r="C3354" s="12">
        <v>2.207282781600952</v>
      </c>
      <c r="D3354" s="12">
        <v>-0.25390625</v>
      </c>
      <c r="E3354" s="13">
        <v>56.92</v>
      </c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</row>
    <row r="3355">
      <c r="A3355" s="11" t="s">
        <v>3358</v>
      </c>
      <c r="B3355" s="12">
        <v>29596.001953125</v>
      </c>
      <c r="C3355" s="12">
        <v>3.1578681468963623</v>
      </c>
      <c r="D3355" s="12">
        <v>-0.251953125</v>
      </c>
      <c r="E3355" s="13">
        <v>55.306</v>
      </c>
      <c r="F3355" s="14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</row>
    <row r="3356">
      <c r="A3356" s="11" t="s">
        <v>3359</v>
      </c>
      <c r="B3356" s="12">
        <v>29600.857421875</v>
      </c>
      <c r="C3356" s="12">
        <v>2.0076870918273926</v>
      </c>
      <c r="D3356" s="12">
        <v>-0.25390625</v>
      </c>
      <c r="E3356" s="13">
        <v>54.23</v>
      </c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</row>
    <row r="3357">
      <c r="A3357" s="11" t="s">
        <v>3360</v>
      </c>
      <c r="B3357" s="12">
        <v>29605.828125</v>
      </c>
      <c r="C3357" s="12">
        <v>3.1485936641693115</v>
      </c>
      <c r="D3357" s="12">
        <v>-0.251953125</v>
      </c>
      <c r="E3357" s="13">
        <v>54.768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</row>
    <row r="3358">
      <c r="A3358" s="11" t="s">
        <v>3361</v>
      </c>
      <c r="B3358" s="12">
        <v>29610.84375</v>
      </c>
      <c r="C3358" s="12">
        <v>2.330294609069824</v>
      </c>
      <c r="D3358" s="12">
        <v>-0.251953125</v>
      </c>
      <c r="E3358" s="13">
        <v>56.92</v>
      </c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</row>
    <row r="3359">
      <c r="A3359" s="11" t="s">
        <v>3362</v>
      </c>
      <c r="B3359" s="12">
        <v>29616.095703125</v>
      </c>
      <c r="C3359" s="12">
        <v>2.836395502090454</v>
      </c>
      <c r="D3359" s="12">
        <v>-0.251953125</v>
      </c>
      <c r="E3359" s="13">
        <v>56.92</v>
      </c>
      <c r="F3359" s="14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</row>
    <row r="3360">
      <c r="A3360" s="11" t="s">
        <v>3363</v>
      </c>
      <c r="B3360" s="12">
        <v>29621.37890625</v>
      </c>
      <c r="C3360" s="12">
        <v>2.590613842010498</v>
      </c>
      <c r="D3360" s="12">
        <v>-0.255859375</v>
      </c>
      <c r="E3360" s="13">
        <v>55.844</v>
      </c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</row>
    <row r="3361">
      <c r="A3361" s="11" t="s">
        <v>3364</v>
      </c>
      <c r="B3361" s="12">
        <v>29627.015625</v>
      </c>
      <c r="C3361" s="12">
        <v>2.82201886177063</v>
      </c>
      <c r="D3361" s="12">
        <v>-0.25390625</v>
      </c>
      <c r="E3361" s="13">
        <v>54.23</v>
      </c>
      <c r="F3361" s="14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</row>
    <row r="3362">
      <c r="A3362" s="11" t="s">
        <v>3365</v>
      </c>
      <c r="B3362" s="12">
        <v>29632.24609375</v>
      </c>
      <c r="C3362" s="12">
        <v>2.333699941635132</v>
      </c>
      <c r="D3362" s="12">
        <v>-0.25390625</v>
      </c>
      <c r="E3362" s="13">
        <v>53.692</v>
      </c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</row>
    <row r="3363">
      <c r="A3363" s="11" t="s">
        <v>3366</v>
      </c>
      <c r="B3363" s="12">
        <v>29637.576171875</v>
      </c>
      <c r="C3363" s="12">
        <v>1.9544390439987183</v>
      </c>
      <c r="D3363" s="12">
        <v>-0.25390625</v>
      </c>
      <c r="E3363" s="13">
        <v>53.692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</row>
    <row r="3364">
      <c r="A3364" s="11" t="s">
        <v>3367</v>
      </c>
      <c r="B3364" s="12">
        <v>29642.869140625</v>
      </c>
      <c r="C3364" s="12">
        <v>3.1702823638916016</v>
      </c>
      <c r="D3364" s="12">
        <v>-0.251953125</v>
      </c>
      <c r="E3364" s="13">
        <v>53.154</v>
      </c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</row>
    <row r="3365">
      <c r="A3365" s="11" t="s">
        <v>3368</v>
      </c>
      <c r="B3365" s="12">
        <v>29647.66796875</v>
      </c>
      <c r="C3365" s="12">
        <v>0.008881558664143085</v>
      </c>
      <c r="D3365" s="12">
        <v>-0.255859375</v>
      </c>
      <c r="E3365" s="13">
        <v>52.078</v>
      </c>
      <c r="F3365" s="14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</row>
    <row r="3366">
      <c r="A3366" s="11" t="s">
        <v>3369</v>
      </c>
      <c r="B3366" s="12">
        <v>29647.685546875</v>
      </c>
      <c r="C3366" s="12">
        <v>0.018817303702235222</v>
      </c>
      <c r="D3366" s="12">
        <v>-0.255859375</v>
      </c>
      <c r="E3366" s="13">
        <v>53.692</v>
      </c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</row>
    <row r="3367">
      <c r="A3367" s="11" t="s">
        <v>3370</v>
      </c>
      <c r="B3367" s="12">
        <v>29655.611328125</v>
      </c>
      <c r="C3367" s="12">
        <v>2.0771214962005615</v>
      </c>
      <c r="D3367" s="12">
        <v>-0.25390625</v>
      </c>
      <c r="E3367" s="13">
        <v>53.692</v>
      </c>
      <c r="F3367" s="14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</row>
    <row r="3368">
      <c r="A3368" s="11" t="s">
        <v>3371</v>
      </c>
      <c r="B3368" s="12">
        <v>29661.130859375</v>
      </c>
      <c r="C3368" s="12">
        <v>3.161756992340088</v>
      </c>
      <c r="D3368" s="12">
        <v>-0.251953125</v>
      </c>
      <c r="E3368" s="13">
        <v>55.306</v>
      </c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</row>
    <row r="3369">
      <c r="A3369" s="11" t="s">
        <v>3372</v>
      </c>
      <c r="B3369" s="12">
        <v>29666.693359375</v>
      </c>
      <c r="C3369" s="12">
        <v>3.1199445724487305</v>
      </c>
      <c r="D3369" s="12">
        <v>-0.251953125</v>
      </c>
      <c r="E3369" s="13">
        <v>54.768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</row>
    <row r="3370">
      <c r="A3370" s="11" t="s">
        <v>3373</v>
      </c>
      <c r="B3370" s="12">
        <v>29672.21484375</v>
      </c>
      <c r="C3370" s="12">
        <v>1.9499914646148682</v>
      </c>
      <c r="D3370" s="12">
        <v>-0.25390625</v>
      </c>
      <c r="E3370" s="13">
        <v>55.306</v>
      </c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</row>
    <row r="3371">
      <c r="A3371" s="11" t="s">
        <v>3374</v>
      </c>
      <c r="B3371" s="12">
        <v>29678.037109375</v>
      </c>
      <c r="C3371" s="12">
        <v>3.405874729156494</v>
      </c>
      <c r="D3371" s="12">
        <v>-0.251953125</v>
      </c>
      <c r="E3371" s="13">
        <v>54.768</v>
      </c>
      <c r="F3371" s="14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</row>
    <row r="3372">
      <c r="A3372" s="11" t="s">
        <v>3375</v>
      </c>
      <c r="B3372" s="12">
        <v>29683.951171875</v>
      </c>
      <c r="C3372" s="12">
        <v>3.5349199771881104</v>
      </c>
      <c r="D3372" s="12">
        <v>-0.251953125</v>
      </c>
      <c r="E3372" s="13">
        <v>53.154</v>
      </c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</row>
    <row r="3373">
      <c r="A3373" s="11" t="s">
        <v>3376</v>
      </c>
      <c r="B3373" s="12">
        <v>29695.66015625</v>
      </c>
      <c r="C3373" s="12">
        <v>3.3039779663085938</v>
      </c>
      <c r="D3373" s="12">
        <v>-0.251953125</v>
      </c>
      <c r="E3373" s="13">
        <v>52.616</v>
      </c>
      <c r="F3373" s="14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</row>
    <row r="3374">
      <c r="A3374" s="11" t="s">
        <v>3377</v>
      </c>
      <c r="B3374" s="12">
        <v>29707.373046875</v>
      </c>
      <c r="C3374" s="12">
        <v>2.800375461578369</v>
      </c>
      <c r="D3374" s="12">
        <v>-0.251953125</v>
      </c>
      <c r="E3374" s="13">
        <v>54.768</v>
      </c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</row>
    <row r="3375">
      <c r="A3375" s="11" t="s">
        <v>3378</v>
      </c>
      <c r="B3375" s="12">
        <v>29712.205078125</v>
      </c>
      <c r="C3375" s="12">
        <v>0.012216990813612938</v>
      </c>
      <c r="D3375" s="12">
        <v>-0.25390625</v>
      </c>
      <c r="E3375" s="13">
        <v>52.616</v>
      </c>
      <c r="F3375" s="14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</row>
    <row r="3376">
      <c r="A3376" s="11" t="s">
        <v>3379</v>
      </c>
      <c r="B3376" s="12">
        <v>29712.91796875</v>
      </c>
      <c r="C3376" s="12">
        <v>2.1943724155426025</v>
      </c>
      <c r="D3376" s="12">
        <v>-0.25390625</v>
      </c>
      <c r="E3376" s="13">
        <v>54.768</v>
      </c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</row>
    <row r="3377">
      <c r="A3377" s="11" t="s">
        <v>3380</v>
      </c>
      <c r="B3377" s="12">
        <v>29718.591796875</v>
      </c>
      <c r="C3377" s="12">
        <v>3.1028616428375244</v>
      </c>
      <c r="D3377" s="12">
        <v>-0.251953125</v>
      </c>
      <c r="E3377" s="13">
        <v>54.23</v>
      </c>
      <c r="F3377" s="14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</row>
    <row r="3378">
      <c r="A3378" s="11" t="s">
        <v>3381</v>
      </c>
      <c r="B3378" s="12">
        <v>29724.740234375</v>
      </c>
      <c r="C3378" s="12">
        <v>2.8728907108306885</v>
      </c>
      <c r="D3378" s="12">
        <v>-0.251953125</v>
      </c>
      <c r="E3378" s="13">
        <v>54.768</v>
      </c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</row>
    <row r="3379">
      <c r="A3379" s="11" t="s">
        <v>3382</v>
      </c>
      <c r="B3379" s="12">
        <v>29730.494140625</v>
      </c>
      <c r="C3379" s="12">
        <v>3.339529037475586</v>
      </c>
      <c r="D3379" s="12">
        <v>-0.251953125</v>
      </c>
      <c r="E3379" s="13">
        <v>55.844</v>
      </c>
      <c r="F3379" s="14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</row>
    <row r="3380">
      <c r="A3380" s="11" t="s">
        <v>3383</v>
      </c>
      <c r="B3380" s="12">
        <v>29736.4453125</v>
      </c>
      <c r="C3380" s="12">
        <v>2.795210599899292</v>
      </c>
      <c r="D3380" s="12">
        <v>-0.251953125</v>
      </c>
      <c r="E3380" s="13">
        <v>55.844</v>
      </c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</row>
    <row r="3381">
      <c r="A3381" s="11" t="s">
        <v>3384</v>
      </c>
      <c r="B3381" s="12">
        <v>29742.1796875</v>
      </c>
      <c r="C3381" s="12">
        <v>3.541790246963501</v>
      </c>
      <c r="D3381" s="12">
        <v>-0.251953125</v>
      </c>
      <c r="E3381" s="13">
        <v>55.844</v>
      </c>
      <c r="F3381" s="14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</row>
    <row r="3382">
      <c r="A3382" s="11" t="s">
        <v>3385</v>
      </c>
      <c r="B3382" s="12">
        <v>29748.173828125</v>
      </c>
      <c r="C3382" s="12">
        <v>3.148528575897217</v>
      </c>
      <c r="D3382" s="12">
        <v>-0.251953125</v>
      </c>
      <c r="E3382" s="13">
        <v>55.306</v>
      </c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</row>
    <row r="3383">
      <c r="A3383" s="11" t="s">
        <v>3386</v>
      </c>
      <c r="B3383" s="12">
        <v>29754.015625</v>
      </c>
      <c r="C3383" s="12">
        <v>2.3370513916015625</v>
      </c>
      <c r="D3383" s="12">
        <v>-0.25390625</v>
      </c>
      <c r="E3383" s="13">
        <v>53.692</v>
      </c>
      <c r="F3383" s="14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</row>
    <row r="3384">
      <c r="A3384" s="11" t="s">
        <v>3387</v>
      </c>
      <c r="B3384" s="12">
        <v>29759.890625</v>
      </c>
      <c r="C3384" s="12">
        <v>3.3900561332702637</v>
      </c>
      <c r="D3384" s="12">
        <v>-0.251953125</v>
      </c>
      <c r="E3384" s="13">
        <v>55.844</v>
      </c>
      <c r="F3384" s="14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</row>
    <row r="3385">
      <c r="A3385" s="11" t="s">
        <v>3388</v>
      </c>
      <c r="B3385" s="12">
        <v>29771.9140625</v>
      </c>
      <c r="C3385" s="12">
        <v>3.35530424118042</v>
      </c>
      <c r="D3385" s="12">
        <v>-0.251953125</v>
      </c>
      <c r="E3385" s="13">
        <v>55.844</v>
      </c>
      <c r="F3385" s="14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</row>
    <row r="3386">
      <c r="A3386" s="11" t="s">
        <v>3389</v>
      </c>
      <c r="B3386" s="12">
        <v>29772.470703125</v>
      </c>
      <c r="C3386" s="12">
        <v>0.014480856247246265</v>
      </c>
      <c r="D3386" s="12">
        <v>-0.25390625</v>
      </c>
      <c r="E3386" s="13">
        <v>54.768</v>
      </c>
      <c r="F3386" s="14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</row>
    <row r="3387">
      <c r="A3387" s="11" t="s">
        <v>3390</v>
      </c>
      <c r="B3387" s="12">
        <v>29772.482421875</v>
      </c>
      <c r="C3387" s="12">
        <v>0.005359084811061621</v>
      </c>
      <c r="D3387" s="12">
        <v>-0.25390625</v>
      </c>
      <c r="E3387" s="13">
        <v>54.768</v>
      </c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</row>
    <row r="3388">
      <c r="A3388" s="11" t="s">
        <v>3391</v>
      </c>
      <c r="B3388" s="12">
        <v>29777.6484375</v>
      </c>
      <c r="C3388" s="12">
        <v>2.7264602184295654</v>
      </c>
      <c r="D3388" s="12">
        <v>-0.251953125</v>
      </c>
      <c r="E3388" s="13">
        <v>54.768</v>
      </c>
      <c r="F3388" s="14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</row>
    <row r="3389">
      <c r="A3389" s="11" t="s">
        <v>3392</v>
      </c>
      <c r="B3389" s="12">
        <v>29783.4140625</v>
      </c>
      <c r="C3389" s="12">
        <v>2.039959192276001</v>
      </c>
      <c r="D3389" s="12">
        <v>-0.251953125</v>
      </c>
      <c r="E3389" s="13">
        <v>55.844</v>
      </c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</row>
    <row r="3390">
      <c r="A3390" s="11" t="s">
        <v>3393</v>
      </c>
      <c r="B3390" s="12">
        <v>29788.919921875</v>
      </c>
      <c r="C3390" s="12">
        <v>2.996784210205078</v>
      </c>
      <c r="D3390" s="12">
        <v>-0.25390625</v>
      </c>
      <c r="E3390" s="13">
        <v>55.844</v>
      </c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</row>
    <row r="3391">
      <c r="A3391" s="11" t="s">
        <v>3394</v>
      </c>
      <c r="B3391" s="12">
        <v>29794.955078125</v>
      </c>
      <c r="C3391" s="12">
        <v>1.813345193862915</v>
      </c>
      <c r="D3391" s="12">
        <v>-0.25390625</v>
      </c>
      <c r="E3391" s="13">
        <v>56.92</v>
      </c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</row>
    <row r="3392">
      <c r="A3392" s="11" t="s">
        <v>3395</v>
      </c>
      <c r="B3392" s="12">
        <v>29800.59765625</v>
      </c>
      <c r="C3392" s="12">
        <v>2.3642261028289795</v>
      </c>
      <c r="D3392" s="12">
        <v>-0.25390625</v>
      </c>
      <c r="E3392" s="13">
        <v>56.382</v>
      </c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</row>
    <row r="3393">
      <c r="A3393" s="11" t="s">
        <v>3396</v>
      </c>
      <c r="B3393" s="12">
        <v>29806.404296875</v>
      </c>
      <c r="C3393" s="12">
        <v>3.709496021270752</v>
      </c>
      <c r="D3393" s="12">
        <v>-0.251953125</v>
      </c>
      <c r="E3393" s="13">
        <v>56.92</v>
      </c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</row>
    <row r="3394">
      <c r="A3394" s="11" t="s">
        <v>3397</v>
      </c>
      <c r="B3394" s="12">
        <v>29812.30859375</v>
      </c>
      <c r="C3394" s="12">
        <v>2.4206337928771973</v>
      </c>
      <c r="D3394" s="12">
        <v>-0.25390625</v>
      </c>
      <c r="E3394" s="13">
        <v>53.154</v>
      </c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</row>
    <row r="3395">
      <c r="A3395" s="11" t="s">
        <v>3398</v>
      </c>
      <c r="B3395" s="12">
        <v>29818.17578125</v>
      </c>
      <c r="C3395" s="12">
        <v>3.2271361351013184</v>
      </c>
      <c r="D3395" s="12">
        <v>-0.251953125</v>
      </c>
      <c r="E3395" s="13">
        <v>54.768</v>
      </c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</row>
    <row r="3396">
      <c r="A3396" s="11" t="s">
        <v>3399</v>
      </c>
      <c r="B3396" s="12">
        <v>29823.9375</v>
      </c>
      <c r="C3396" s="12">
        <v>2.4698641300201416</v>
      </c>
      <c r="D3396" s="12">
        <v>-0.251953125</v>
      </c>
      <c r="E3396" s="13">
        <v>54.23</v>
      </c>
      <c r="F3396" s="14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</row>
    <row r="3397">
      <c r="A3397" s="11" t="s">
        <v>3400</v>
      </c>
      <c r="B3397" s="12">
        <v>29833.587890625</v>
      </c>
      <c r="C3397" s="12">
        <v>2.9120326042175293</v>
      </c>
      <c r="D3397" s="12">
        <v>-0.251953125</v>
      </c>
      <c r="E3397" s="13">
        <v>52.078</v>
      </c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</row>
    <row r="3398">
      <c r="A3398" s="11" t="s">
        <v>3401</v>
      </c>
      <c r="B3398" s="12">
        <v>29839.328125</v>
      </c>
      <c r="C3398" s="12">
        <v>2.1839237213134766</v>
      </c>
      <c r="D3398" s="12">
        <v>-0.251953125</v>
      </c>
      <c r="E3398" s="13">
        <v>55.844</v>
      </c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</row>
    <row r="3399">
      <c r="A3399" s="11" t="s">
        <v>3402</v>
      </c>
      <c r="B3399" s="12">
        <v>29844.900390625</v>
      </c>
      <c r="C3399" s="12">
        <v>3.3121719360351562</v>
      </c>
      <c r="D3399" s="12">
        <v>-0.251953125</v>
      </c>
      <c r="E3399" s="13">
        <v>55.844</v>
      </c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</row>
    <row r="3400">
      <c r="A3400" s="11" t="s">
        <v>3403</v>
      </c>
      <c r="B3400" s="12">
        <v>29850.76171875</v>
      </c>
      <c r="C3400" s="12">
        <v>2.353450059890747</v>
      </c>
      <c r="D3400" s="12">
        <v>-0.251953125</v>
      </c>
      <c r="E3400" s="13">
        <v>54.768</v>
      </c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</row>
    <row r="3401">
      <c r="A3401" s="11" t="s">
        <v>3404</v>
      </c>
      <c r="B3401" s="12">
        <v>29856.806640625</v>
      </c>
      <c r="C3401" s="12">
        <v>3.693514585494995</v>
      </c>
      <c r="D3401" s="12">
        <v>-0.251953125</v>
      </c>
      <c r="E3401" s="13">
        <v>54.768</v>
      </c>
      <c r="F3401" s="14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</row>
    <row r="3402">
      <c r="A3402" s="11" t="s">
        <v>3405</v>
      </c>
      <c r="B3402" s="12">
        <v>29868.771484375</v>
      </c>
      <c r="C3402" s="12">
        <v>2.537897825241089</v>
      </c>
      <c r="D3402" s="12">
        <v>-0.25390625</v>
      </c>
      <c r="E3402" s="13">
        <v>54.23</v>
      </c>
      <c r="F3402" s="14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</row>
    <row r="3403">
      <c r="A3403" s="11" t="s">
        <v>3406</v>
      </c>
      <c r="B3403" s="12">
        <v>29874.51171875</v>
      </c>
      <c r="C3403" s="12">
        <v>2.179980516433716</v>
      </c>
      <c r="D3403" s="12">
        <v>-0.251953125</v>
      </c>
      <c r="E3403" s="13">
        <v>54.768</v>
      </c>
      <c r="F3403" s="14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</row>
    <row r="3404">
      <c r="A3404" s="11" t="s">
        <v>3407</v>
      </c>
      <c r="B3404" s="12">
        <v>29880.234375</v>
      </c>
      <c r="C3404" s="12">
        <v>3.4108011722564697</v>
      </c>
      <c r="D3404" s="12">
        <v>-0.251953125</v>
      </c>
      <c r="E3404" s="13">
        <v>56.382</v>
      </c>
      <c r="F3404" s="14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</row>
    <row r="3405">
      <c r="A3405" s="11" t="s">
        <v>3408</v>
      </c>
      <c r="B3405" s="12">
        <v>29885.9453125</v>
      </c>
      <c r="C3405" s="12">
        <v>2.165537118911743</v>
      </c>
      <c r="D3405" s="12">
        <v>-0.25390625</v>
      </c>
      <c r="E3405" s="13">
        <v>56.382</v>
      </c>
      <c r="F3405" s="14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</row>
    <row r="3406">
      <c r="A3406" s="11" t="s">
        <v>3409</v>
      </c>
      <c r="B3406" s="12">
        <v>29891.18359375</v>
      </c>
      <c r="C3406" s="12">
        <v>0.12060338258743286</v>
      </c>
      <c r="D3406" s="12">
        <v>-0.255859375</v>
      </c>
      <c r="E3406" s="13">
        <v>55.844</v>
      </c>
      <c r="F3406" s="14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</row>
    <row r="3407">
      <c r="A3407" s="11" t="s">
        <v>3410</v>
      </c>
      <c r="B3407" s="12">
        <v>29895.970703125</v>
      </c>
      <c r="C3407" s="12">
        <v>3.808366537094116</v>
      </c>
      <c r="D3407" s="12">
        <v>-0.25</v>
      </c>
      <c r="E3407" s="13">
        <v>52.616</v>
      </c>
      <c r="F3407" s="14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</row>
    <row r="3408">
      <c r="A3408" s="11" t="s">
        <v>3411</v>
      </c>
      <c r="B3408" s="12">
        <v>29899.59375</v>
      </c>
      <c r="C3408" s="12">
        <v>0.00420176237821579</v>
      </c>
      <c r="D3408" s="12">
        <v>-0.255859375</v>
      </c>
      <c r="E3408" s="13">
        <v>54.23</v>
      </c>
      <c r="F3408" s="14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</row>
    <row r="3409">
      <c r="A3409" s="11" t="s">
        <v>3412</v>
      </c>
      <c r="B3409" s="12">
        <v>29903.501953125</v>
      </c>
      <c r="C3409" s="12">
        <v>3.7924044132232666</v>
      </c>
      <c r="D3409" s="12">
        <v>-0.251953125</v>
      </c>
      <c r="E3409" s="13">
        <v>54.23</v>
      </c>
      <c r="F3409" s="14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4"/>
    </row>
    <row r="3410">
      <c r="A3410" s="11" t="s">
        <v>3413</v>
      </c>
      <c r="B3410" s="12">
        <v>29909.330078125</v>
      </c>
      <c r="C3410" s="12">
        <v>2.330653667449951</v>
      </c>
      <c r="D3410" s="12">
        <v>-0.251953125</v>
      </c>
      <c r="E3410" s="13">
        <v>55.844</v>
      </c>
      <c r="F3410" s="14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4"/>
    </row>
    <row r="3411">
      <c r="A3411" s="11" t="s">
        <v>3414</v>
      </c>
      <c r="B3411" s="12">
        <v>29915.341796875</v>
      </c>
      <c r="C3411" s="12">
        <v>3.522228717803955</v>
      </c>
      <c r="D3411" s="12">
        <v>-0.251953125</v>
      </c>
      <c r="E3411" s="13">
        <v>55.844</v>
      </c>
      <c r="F3411" s="14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</row>
    <row r="3412">
      <c r="A3412" s="11" t="s">
        <v>3415</v>
      </c>
      <c r="B3412" s="12">
        <v>29921.486328125</v>
      </c>
      <c r="C3412" s="12">
        <v>3.4140491485595703</v>
      </c>
      <c r="D3412" s="12">
        <v>-0.251953125</v>
      </c>
      <c r="E3412" s="13">
        <v>54.768</v>
      </c>
      <c r="F3412" s="14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4"/>
    </row>
    <row r="3413">
      <c r="A3413" s="11" t="s">
        <v>3416</v>
      </c>
      <c r="B3413" s="12">
        <v>29927.51171875</v>
      </c>
      <c r="C3413" s="12">
        <v>3.76889967918396</v>
      </c>
      <c r="D3413" s="12">
        <v>-0.251953125</v>
      </c>
      <c r="E3413" s="13">
        <v>54.768</v>
      </c>
      <c r="F3413" s="14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4"/>
    </row>
    <row r="3414">
      <c r="A3414" s="11" t="s">
        <v>3417</v>
      </c>
      <c r="B3414" s="12">
        <v>29933.51171875</v>
      </c>
      <c r="C3414" s="12">
        <v>3.64057993888855</v>
      </c>
      <c r="D3414" s="12">
        <v>-0.251953125</v>
      </c>
      <c r="E3414" s="13">
        <v>52.078</v>
      </c>
      <c r="F3414" s="14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4"/>
    </row>
    <row r="3415">
      <c r="A3415" s="11" t="s">
        <v>3418</v>
      </c>
      <c r="B3415" s="12">
        <v>29939.466796875</v>
      </c>
      <c r="C3415" s="12">
        <v>2.11446213722229</v>
      </c>
      <c r="D3415" s="12">
        <v>-0.251953125</v>
      </c>
      <c r="E3415" s="13">
        <v>53.692</v>
      </c>
      <c r="F3415" s="14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4"/>
    </row>
    <row r="3416">
      <c r="A3416" s="11" t="s">
        <v>3419</v>
      </c>
      <c r="B3416" s="12">
        <v>29945.400390625</v>
      </c>
      <c r="C3416" s="12">
        <v>3.361290454864502</v>
      </c>
      <c r="D3416" s="12">
        <v>-0.251953125</v>
      </c>
      <c r="E3416" s="13">
        <v>55.306</v>
      </c>
      <c r="F3416" s="14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4"/>
    </row>
    <row r="3417">
      <c r="A3417" s="11" t="s">
        <v>3420</v>
      </c>
      <c r="B3417" s="12">
        <v>29951.474609375</v>
      </c>
      <c r="C3417" s="12">
        <v>3.77126145362854</v>
      </c>
      <c r="D3417" s="12">
        <v>-0.251953125</v>
      </c>
      <c r="E3417" s="13">
        <v>54.768</v>
      </c>
      <c r="F3417" s="14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4"/>
    </row>
    <row r="3418">
      <c r="A3418" s="11" t="s">
        <v>3421</v>
      </c>
      <c r="B3418" s="12">
        <v>29963.37890625</v>
      </c>
      <c r="C3418" s="12">
        <v>2.961085557937622</v>
      </c>
      <c r="D3418" s="12">
        <v>-0.251953125</v>
      </c>
      <c r="E3418" s="13">
        <v>54.768</v>
      </c>
      <c r="F3418" s="14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4"/>
    </row>
    <row r="3419">
      <c r="A3419" s="11" t="s">
        <v>3422</v>
      </c>
      <c r="B3419" s="12">
        <v>29964.423828125</v>
      </c>
      <c r="C3419" s="12">
        <v>0.003713935846462846</v>
      </c>
      <c r="D3419" s="12">
        <v>-0.255859375</v>
      </c>
      <c r="E3419" s="13">
        <v>53.692</v>
      </c>
      <c r="F3419" s="14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4"/>
    </row>
    <row r="3420">
      <c r="A3420" s="11" t="s">
        <v>3423</v>
      </c>
      <c r="B3420" s="12">
        <v>29966.849609375</v>
      </c>
      <c r="C3420" s="12">
        <v>3.0539791584014893</v>
      </c>
      <c r="D3420" s="12">
        <v>-0.25390625</v>
      </c>
      <c r="E3420" s="13">
        <v>54.768</v>
      </c>
      <c r="F3420" s="14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4"/>
    </row>
    <row r="3421">
      <c r="A3421" s="11" t="s">
        <v>3424</v>
      </c>
      <c r="B3421" s="12">
        <v>29972.494140625</v>
      </c>
      <c r="C3421" s="12">
        <v>2.569822072982788</v>
      </c>
      <c r="D3421" s="12">
        <v>-0.251953125</v>
      </c>
      <c r="E3421" s="13">
        <v>55.844</v>
      </c>
      <c r="F3421" s="14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</row>
    <row r="3422">
      <c r="A3422" s="11" t="s">
        <v>3425</v>
      </c>
      <c r="B3422" s="12">
        <v>29978.154296875</v>
      </c>
      <c r="C3422" s="12">
        <v>2.45277738571167</v>
      </c>
      <c r="D3422" s="12">
        <v>-0.251953125</v>
      </c>
      <c r="E3422" s="13">
        <v>55.844</v>
      </c>
      <c r="F3422" s="14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4"/>
    </row>
    <row r="3423">
      <c r="A3423" s="11" t="s">
        <v>3426</v>
      </c>
      <c r="B3423" s="12">
        <v>29983.849609375</v>
      </c>
      <c r="C3423" s="12">
        <v>3.717214584350586</v>
      </c>
      <c r="D3423" s="12">
        <v>-0.251953125</v>
      </c>
      <c r="E3423" s="13">
        <v>55.844</v>
      </c>
      <c r="F3423" s="14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4"/>
    </row>
    <row r="3424">
      <c r="A3424" s="11" t="s">
        <v>3427</v>
      </c>
      <c r="B3424" s="12">
        <v>29989.662109375</v>
      </c>
      <c r="C3424" s="12">
        <v>3.5754504203796387</v>
      </c>
      <c r="D3424" s="12">
        <v>-0.251953125</v>
      </c>
      <c r="E3424" s="13">
        <v>55.844</v>
      </c>
      <c r="F3424" s="14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4"/>
      <c r="Z3424" s="14"/>
    </row>
    <row r="3425">
      <c r="A3425" s="11" t="s">
        <v>3428</v>
      </c>
      <c r="B3425" s="12">
        <v>29995.294921875</v>
      </c>
      <c r="C3425" s="12">
        <v>1.9461992979049683</v>
      </c>
      <c r="D3425" s="12">
        <v>-0.251953125</v>
      </c>
      <c r="E3425" s="13">
        <v>55.306</v>
      </c>
      <c r="F3425" s="14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</row>
    <row r="3426">
      <c r="A3426" s="11" t="s">
        <v>3429</v>
      </c>
      <c r="B3426" s="12">
        <v>30000.89453125</v>
      </c>
      <c r="C3426" s="12">
        <v>2.1071484088897705</v>
      </c>
      <c r="D3426" s="12">
        <v>-0.251953125</v>
      </c>
      <c r="E3426" s="13">
        <v>54.23</v>
      </c>
      <c r="F3426" s="14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4"/>
    </row>
    <row r="3427">
      <c r="A3427" s="11" t="s">
        <v>3430</v>
      </c>
      <c r="B3427" s="12">
        <v>30006.546875</v>
      </c>
      <c r="C3427" s="12">
        <v>3.7088823318481445</v>
      </c>
      <c r="D3427" s="12">
        <v>-0.251953125</v>
      </c>
      <c r="E3427" s="13">
        <v>53.692</v>
      </c>
      <c r="F3427" s="14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</row>
    <row r="3428">
      <c r="A3428" s="11" t="s">
        <v>3431</v>
      </c>
      <c r="B3428" s="12">
        <v>30012.373046875</v>
      </c>
      <c r="C3428" s="12">
        <v>3.9242348670959473</v>
      </c>
      <c r="D3428" s="12">
        <v>-0.25</v>
      </c>
      <c r="E3428" s="13">
        <v>52.616</v>
      </c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</row>
    <row r="3429">
      <c r="A3429" s="11" t="s">
        <v>3432</v>
      </c>
      <c r="B3429" s="12">
        <v>30018.185546875</v>
      </c>
      <c r="C3429" s="12">
        <v>2.957303047180176</v>
      </c>
      <c r="D3429" s="12">
        <v>-0.251953125</v>
      </c>
      <c r="E3429" s="13">
        <v>53.692</v>
      </c>
      <c r="F3429" s="14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</row>
    <row r="3430">
      <c r="A3430" s="11" t="s">
        <v>3433</v>
      </c>
      <c r="B3430" s="12">
        <v>30022.728515625</v>
      </c>
      <c r="C3430" s="12">
        <v>0.0038942040409892797</v>
      </c>
      <c r="D3430" s="12">
        <v>-0.25390625</v>
      </c>
      <c r="E3430" s="13">
        <v>52.616</v>
      </c>
      <c r="F3430" s="14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</row>
    <row r="3431">
      <c r="A3431" s="11" t="s">
        <v>3434</v>
      </c>
      <c r="B3431" s="12">
        <v>30022.75</v>
      </c>
      <c r="C3431" s="12">
        <v>0.00889106746762991</v>
      </c>
      <c r="D3431" s="12">
        <v>-0.255859375</v>
      </c>
      <c r="E3431" s="13">
        <v>52.616</v>
      </c>
      <c r="F3431" s="14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</row>
    <row r="3432">
      <c r="A3432" s="11" t="s">
        <v>3435</v>
      </c>
      <c r="B3432" s="12">
        <v>30030.228515625</v>
      </c>
      <c r="C3432" s="12">
        <v>2.8353970050811768</v>
      </c>
      <c r="D3432" s="12">
        <v>-0.25390625</v>
      </c>
      <c r="E3432" s="13">
        <v>54.23</v>
      </c>
      <c r="F3432" s="14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4"/>
    </row>
    <row r="3433">
      <c r="A3433" s="11" t="s">
        <v>3436</v>
      </c>
      <c r="B3433" s="12">
        <v>30035.1953125</v>
      </c>
      <c r="C3433" s="12">
        <v>1.7701212167739868</v>
      </c>
      <c r="D3433" s="12">
        <v>-0.251953125</v>
      </c>
      <c r="E3433" s="13">
        <v>54.768</v>
      </c>
      <c r="F3433" s="14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4"/>
    </row>
    <row r="3434">
      <c r="A3434" s="11" t="s">
        <v>3437</v>
      </c>
      <c r="B3434" s="12">
        <v>30039.876953125</v>
      </c>
      <c r="C3434" s="12">
        <v>2.043442726135254</v>
      </c>
      <c r="D3434" s="12">
        <v>-0.255859375</v>
      </c>
      <c r="E3434" s="13">
        <v>55.844</v>
      </c>
      <c r="F3434" s="14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4"/>
    </row>
    <row r="3435">
      <c r="A3435" s="11" t="s">
        <v>3438</v>
      </c>
      <c r="B3435" s="12">
        <v>30045.212890625</v>
      </c>
      <c r="C3435" s="12">
        <v>2.7999072074890137</v>
      </c>
      <c r="D3435" s="12">
        <v>-0.255859375</v>
      </c>
      <c r="E3435" s="13">
        <v>52.616</v>
      </c>
      <c r="F3435" s="14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4"/>
      <c r="Z3435" s="14"/>
    </row>
    <row r="3436">
      <c r="A3436" s="11" t="s">
        <v>3439</v>
      </c>
      <c r="B3436" s="12">
        <v>30050.904296875</v>
      </c>
      <c r="C3436" s="12">
        <v>2.359342098236084</v>
      </c>
      <c r="D3436" s="12">
        <v>-0.251953125</v>
      </c>
      <c r="E3436" s="13">
        <v>52.616</v>
      </c>
      <c r="F3436" s="14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4"/>
      <c r="Z3436" s="14"/>
    </row>
    <row r="3437">
      <c r="A3437" s="11" t="s">
        <v>3440</v>
      </c>
      <c r="B3437" s="12">
        <v>30056.615234375</v>
      </c>
      <c r="C3437" s="12">
        <v>2.010011672973633</v>
      </c>
      <c r="D3437" s="12">
        <v>-0.251953125</v>
      </c>
      <c r="E3437" s="13">
        <v>51.54</v>
      </c>
      <c r="F3437" s="14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4"/>
    </row>
    <row r="3438">
      <c r="A3438" s="11" t="s">
        <v>3441</v>
      </c>
      <c r="B3438" s="12">
        <v>30061.9296875</v>
      </c>
      <c r="C3438" s="12">
        <v>2.0551884174346924</v>
      </c>
      <c r="D3438" s="12">
        <v>-0.25390625</v>
      </c>
      <c r="E3438" s="13">
        <v>51.54</v>
      </c>
      <c r="F3438" s="14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</row>
    <row r="3439">
      <c r="A3439" s="11" t="s">
        <v>3442</v>
      </c>
      <c r="B3439" s="12">
        <v>30066.86328125</v>
      </c>
      <c r="C3439" s="12">
        <v>3.108032464981079</v>
      </c>
      <c r="D3439" s="12">
        <v>-0.251953125</v>
      </c>
      <c r="E3439" s="13">
        <v>51.002</v>
      </c>
      <c r="F3439" s="14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4"/>
    </row>
    <row r="3440">
      <c r="A3440" s="11" t="s">
        <v>3443</v>
      </c>
      <c r="B3440" s="12">
        <v>30072.0390625</v>
      </c>
      <c r="C3440" s="12">
        <v>3.161846160888672</v>
      </c>
      <c r="D3440" s="12">
        <v>-0.251953125</v>
      </c>
      <c r="E3440" s="13">
        <v>50.464</v>
      </c>
      <c r="F3440" s="14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4"/>
    </row>
    <row r="3441">
      <c r="A3441" s="11" t="s">
        <v>3444</v>
      </c>
      <c r="B3441" s="12">
        <v>30076.908203125</v>
      </c>
      <c r="C3441" s="12">
        <v>2.3161113262176514</v>
      </c>
      <c r="D3441" s="12">
        <v>-0.251953125</v>
      </c>
      <c r="E3441" s="13">
        <v>52.616</v>
      </c>
      <c r="F3441" s="14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4"/>
    </row>
    <row r="3442">
      <c r="A3442" s="11" t="s">
        <v>3445</v>
      </c>
      <c r="B3442" s="12">
        <v>30079.931640625</v>
      </c>
      <c r="C3442" s="12">
        <v>0.0010013350984081626</v>
      </c>
      <c r="D3442" s="12">
        <v>-0.255859375</v>
      </c>
      <c r="E3442" s="13">
        <v>52.078</v>
      </c>
      <c r="F3442" s="14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4"/>
      <c r="Z3442" s="14"/>
    </row>
    <row r="3443">
      <c r="A3443" s="11" t="s">
        <v>3446</v>
      </c>
      <c r="B3443" s="12">
        <v>30092.400390625</v>
      </c>
      <c r="C3443" s="12">
        <v>2.5116097927093506</v>
      </c>
      <c r="D3443" s="12">
        <v>-0.251953125</v>
      </c>
      <c r="E3443" s="13">
        <v>53.154</v>
      </c>
      <c r="F3443" s="14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4"/>
      <c r="Z3443" s="14"/>
    </row>
    <row r="3444">
      <c r="A3444" s="11" t="s">
        <v>3447</v>
      </c>
      <c r="B3444" s="12">
        <v>30097.05078125</v>
      </c>
      <c r="C3444" s="12">
        <v>2.7842581272125244</v>
      </c>
      <c r="D3444" s="12">
        <v>-0.251953125</v>
      </c>
      <c r="E3444" s="13">
        <v>53.692</v>
      </c>
      <c r="F3444" s="14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4"/>
      <c r="Z3444" s="14"/>
    </row>
    <row r="3445">
      <c r="A3445" s="11" t="s">
        <v>3448</v>
      </c>
      <c r="B3445" s="12">
        <v>30106.759765625</v>
      </c>
      <c r="C3445" s="12">
        <v>2.981036424636841</v>
      </c>
      <c r="D3445" s="12">
        <v>-0.251953125</v>
      </c>
      <c r="E3445" s="13">
        <v>53.692</v>
      </c>
      <c r="F3445" s="14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4"/>
      <c r="Z3445" s="14"/>
    </row>
    <row r="3446">
      <c r="A3446" s="11" t="s">
        <v>3449</v>
      </c>
      <c r="B3446" s="12">
        <v>30111.52734375</v>
      </c>
      <c r="C3446" s="12">
        <v>2.496016263961792</v>
      </c>
      <c r="D3446" s="12">
        <v>-0.25390625</v>
      </c>
      <c r="E3446" s="13">
        <v>53.154</v>
      </c>
      <c r="F3446" s="14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4"/>
      <c r="Z3446" s="14"/>
    </row>
    <row r="3447">
      <c r="A3447" s="11" t="s">
        <v>3450</v>
      </c>
      <c r="B3447" s="12">
        <v>30116.236328125</v>
      </c>
      <c r="C3447" s="12">
        <v>1.9548835754394531</v>
      </c>
      <c r="D3447" s="12">
        <v>-0.251953125</v>
      </c>
      <c r="E3447" s="13">
        <v>50.464</v>
      </c>
      <c r="F3447" s="14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4"/>
      <c r="Z3447" s="14"/>
    </row>
    <row r="3448">
      <c r="A3448" s="11" t="s">
        <v>3451</v>
      </c>
      <c r="B3448" s="12">
        <v>30120.84375</v>
      </c>
      <c r="C3448" s="12">
        <v>2.855959415435791</v>
      </c>
      <c r="D3448" s="12">
        <v>-0.251953125</v>
      </c>
      <c r="E3448" s="13">
        <v>49.388</v>
      </c>
      <c r="F3448" s="14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4"/>
    </row>
    <row r="3449">
      <c r="A3449" s="11" t="s">
        <v>3452</v>
      </c>
      <c r="B3449" s="12">
        <v>30125.578125</v>
      </c>
      <c r="C3449" s="12">
        <v>2.8610055446624756</v>
      </c>
      <c r="D3449" s="12">
        <v>-0.251953125</v>
      </c>
      <c r="E3449" s="13">
        <v>51.002</v>
      </c>
      <c r="F3449" s="14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4"/>
      <c r="Z3449" s="14"/>
    </row>
    <row r="3450">
      <c r="A3450" s="11" t="s">
        <v>3453</v>
      </c>
      <c r="B3450" s="12">
        <v>30129.287109375</v>
      </c>
      <c r="C3450" s="12">
        <v>0.008715896867215633</v>
      </c>
      <c r="D3450" s="12">
        <v>-0.255859375</v>
      </c>
      <c r="E3450" s="13">
        <v>51.002</v>
      </c>
      <c r="F3450" s="14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4"/>
      <c r="Z3450" s="14"/>
    </row>
    <row r="3451">
      <c r="A3451" s="11" t="s">
        <v>3454</v>
      </c>
      <c r="B3451" s="12">
        <v>30130.29296875</v>
      </c>
      <c r="C3451" s="12">
        <v>3.139204740524292</v>
      </c>
      <c r="D3451" s="12">
        <v>-0.255859375</v>
      </c>
      <c r="E3451" s="13">
        <v>51.54</v>
      </c>
      <c r="F3451" s="14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4"/>
    </row>
    <row r="3452">
      <c r="A3452" s="11" t="s">
        <v>3455</v>
      </c>
      <c r="B3452" s="12">
        <v>30134.98828125</v>
      </c>
      <c r="C3452" s="12">
        <v>1.5606826543807983</v>
      </c>
      <c r="D3452" s="12">
        <v>-0.25390625</v>
      </c>
      <c r="E3452" s="13">
        <v>52.078</v>
      </c>
      <c r="F3452" s="14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4"/>
    </row>
    <row r="3453">
      <c r="A3453" s="11" t="s">
        <v>3456</v>
      </c>
      <c r="B3453" s="12">
        <v>30139.6484375</v>
      </c>
      <c r="C3453" s="12">
        <v>1.9616962671279907</v>
      </c>
      <c r="D3453" s="12">
        <v>-0.25390625</v>
      </c>
      <c r="E3453" s="13">
        <v>52.078</v>
      </c>
      <c r="F3453" s="14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4"/>
    </row>
    <row r="3454">
      <c r="A3454" s="11" t="s">
        <v>3457</v>
      </c>
      <c r="B3454" s="12">
        <v>30143.9453125</v>
      </c>
      <c r="C3454" s="12">
        <v>2.542891502380371</v>
      </c>
      <c r="D3454" s="12">
        <v>-0.251953125</v>
      </c>
      <c r="E3454" s="13">
        <v>52.616</v>
      </c>
      <c r="F3454" s="14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4"/>
    </row>
    <row r="3455">
      <c r="A3455" s="11" t="s">
        <v>3458</v>
      </c>
      <c r="B3455" s="12">
        <v>30148.451171875</v>
      </c>
      <c r="C3455" s="12">
        <v>3.122760534286499</v>
      </c>
      <c r="D3455" s="12">
        <v>-0.25390625</v>
      </c>
      <c r="E3455" s="13">
        <v>51.54</v>
      </c>
      <c r="F3455" s="14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4"/>
    </row>
    <row r="3456">
      <c r="A3456" s="11" t="s">
        <v>3459</v>
      </c>
      <c r="B3456" s="12">
        <v>30151.80078125</v>
      </c>
      <c r="C3456" s="12">
        <v>0.005105596501380205</v>
      </c>
      <c r="D3456" s="12">
        <v>-0.255859375</v>
      </c>
      <c r="E3456" s="13">
        <v>53.692</v>
      </c>
      <c r="F3456" s="14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4"/>
    </row>
    <row r="3457">
      <c r="A3457" s="11" t="s">
        <v>3460</v>
      </c>
      <c r="B3457" s="12">
        <v>30155.943359375</v>
      </c>
      <c r="C3457" s="12">
        <v>2.7360775470733643</v>
      </c>
      <c r="D3457" s="12">
        <v>-0.25390625</v>
      </c>
      <c r="E3457" s="13">
        <v>53.692</v>
      </c>
      <c r="F3457" s="14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</row>
    <row r="3458">
      <c r="A3458" s="11" t="s">
        <v>3461</v>
      </c>
      <c r="B3458" s="12">
        <v>30160.783203125</v>
      </c>
      <c r="C3458" s="12">
        <v>1.8846224546432495</v>
      </c>
      <c r="D3458" s="12">
        <v>-0.25390625</v>
      </c>
      <c r="E3458" s="13">
        <v>55.844</v>
      </c>
      <c r="F3458" s="14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</row>
    <row r="3459">
      <c r="A3459" s="11" t="s">
        <v>3462</v>
      </c>
      <c r="B3459" s="12">
        <v>30165.82421875</v>
      </c>
      <c r="C3459" s="12">
        <v>2.763397216796875</v>
      </c>
      <c r="D3459" s="12">
        <v>-0.251953125</v>
      </c>
      <c r="E3459" s="13">
        <v>54.768</v>
      </c>
      <c r="F3459" s="14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4"/>
    </row>
    <row r="3460">
      <c r="A3460" s="11" t="s">
        <v>3463</v>
      </c>
      <c r="B3460" s="12">
        <v>30170.615234375</v>
      </c>
      <c r="C3460" s="12">
        <v>2.35730242729187</v>
      </c>
      <c r="D3460" s="12">
        <v>-0.251953125</v>
      </c>
      <c r="E3460" s="13">
        <v>53.692</v>
      </c>
      <c r="F3460" s="14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4"/>
    </row>
    <row r="3461">
      <c r="A3461" s="11" t="s">
        <v>3464</v>
      </c>
      <c r="B3461" s="12">
        <v>30175.5234375</v>
      </c>
      <c r="C3461" s="12">
        <v>2.3730456829071045</v>
      </c>
      <c r="D3461" s="12">
        <v>-0.251953125</v>
      </c>
      <c r="E3461" s="13">
        <v>54.768</v>
      </c>
      <c r="F3461" s="14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4"/>
    </row>
    <row r="3462">
      <c r="A3462" s="11" t="s">
        <v>3465</v>
      </c>
      <c r="B3462" s="12">
        <v>30180.517578125</v>
      </c>
      <c r="C3462" s="12">
        <v>2.526987075805664</v>
      </c>
      <c r="D3462" s="12">
        <v>-0.25390625</v>
      </c>
      <c r="E3462" s="13">
        <v>52.616</v>
      </c>
      <c r="F3462" s="14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4"/>
      <c r="Z3462" s="14"/>
    </row>
    <row r="3463">
      <c r="A3463" s="11" t="s">
        <v>3466</v>
      </c>
      <c r="B3463" s="12">
        <v>30184.267578125</v>
      </c>
      <c r="C3463" s="12">
        <v>0.017911521717905998</v>
      </c>
      <c r="D3463" s="12">
        <v>-0.255859375</v>
      </c>
      <c r="E3463" s="13">
        <v>54.768</v>
      </c>
      <c r="F3463" s="14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4"/>
      <c r="Z3463" s="14"/>
    </row>
    <row r="3464">
      <c r="A3464" s="11" t="s">
        <v>3467</v>
      </c>
      <c r="B3464" s="12">
        <v>30187.046875</v>
      </c>
      <c r="C3464" s="12">
        <v>2.354172468185425</v>
      </c>
      <c r="D3464" s="12">
        <v>-0.25390625</v>
      </c>
      <c r="E3464" s="13">
        <v>56.382</v>
      </c>
      <c r="F3464" s="14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4"/>
      <c r="Z3464" s="14"/>
    </row>
    <row r="3465">
      <c r="A3465" s="11" t="s">
        <v>3468</v>
      </c>
      <c r="B3465" s="12">
        <v>30192.01171875</v>
      </c>
      <c r="C3465" s="12">
        <v>2.574169635772705</v>
      </c>
      <c r="D3465" s="12">
        <v>-0.251953125</v>
      </c>
      <c r="E3465" s="13">
        <v>54.23</v>
      </c>
      <c r="F3465" s="14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4"/>
      <c r="Z3465" s="14"/>
    </row>
    <row r="3466">
      <c r="A3466" s="11" t="s">
        <v>3469</v>
      </c>
      <c r="B3466" s="12">
        <v>30197.1796875</v>
      </c>
      <c r="C3466" s="12">
        <v>2.0423855781555176</v>
      </c>
      <c r="D3466" s="12">
        <v>-0.251953125</v>
      </c>
      <c r="E3466" s="13">
        <v>51.54</v>
      </c>
      <c r="F3466" s="14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</row>
    <row r="3467">
      <c r="A3467" s="11" t="s">
        <v>3470</v>
      </c>
      <c r="B3467" s="12">
        <v>30202.203125</v>
      </c>
      <c r="C3467" s="12">
        <v>2.6806640625</v>
      </c>
      <c r="D3467" s="12">
        <v>-0.251953125</v>
      </c>
      <c r="E3467" s="13">
        <v>51.002</v>
      </c>
      <c r="F3467" s="14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</row>
    <row r="3468">
      <c r="A3468" s="11" t="s">
        <v>3471</v>
      </c>
      <c r="B3468" s="12">
        <v>30207.365234375</v>
      </c>
      <c r="C3468" s="12">
        <v>3.182629108428955</v>
      </c>
      <c r="D3468" s="12">
        <v>-0.251953125</v>
      </c>
      <c r="E3468" s="13">
        <v>51.54</v>
      </c>
      <c r="F3468" s="14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</row>
    <row r="3469">
      <c r="A3469" s="11" t="s">
        <v>3472</v>
      </c>
      <c r="B3469" s="12">
        <v>30217.333984375</v>
      </c>
      <c r="C3469" s="12">
        <v>2.701225519180298</v>
      </c>
      <c r="D3469" s="12">
        <v>-0.25390625</v>
      </c>
      <c r="E3469" s="13">
        <v>52.616</v>
      </c>
      <c r="F3469" s="14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4"/>
      <c r="Z3469" s="14"/>
    </row>
    <row r="3470">
      <c r="A3470" s="11" t="s">
        <v>3473</v>
      </c>
      <c r="B3470" s="12">
        <v>30222.29296875</v>
      </c>
      <c r="C3470" s="12">
        <v>2.5875978469848633</v>
      </c>
      <c r="D3470" s="12">
        <v>-0.255859375</v>
      </c>
      <c r="E3470" s="13">
        <v>51.54</v>
      </c>
      <c r="F3470" s="14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4"/>
      <c r="Z3470" s="14"/>
    </row>
    <row r="3471">
      <c r="A3471" s="11" t="s">
        <v>3474</v>
      </c>
      <c r="B3471" s="12">
        <v>30227.162109375</v>
      </c>
      <c r="C3471" s="12">
        <v>2.1141116619110107</v>
      </c>
      <c r="D3471" s="12">
        <v>-0.251953125</v>
      </c>
      <c r="E3471" s="13">
        <v>51.002</v>
      </c>
      <c r="F3471" s="14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4"/>
      <c r="Z3471" s="14"/>
    </row>
    <row r="3472">
      <c r="A3472" s="11" t="s">
        <v>3475</v>
      </c>
      <c r="B3472" s="12">
        <v>30231.8203125</v>
      </c>
      <c r="C3472" s="12">
        <v>2.154489755630493</v>
      </c>
      <c r="D3472" s="12">
        <v>-0.251953125</v>
      </c>
      <c r="E3472" s="13">
        <v>51.002</v>
      </c>
      <c r="F3472" s="14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4"/>
      <c r="Z3472" s="14"/>
    </row>
    <row r="3473">
      <c r="A3473" s="11" t="s">
        <v>3476</v>
      </c>
      <c r="B3473" s="12">
        <v>30236.73046875</v>
      </c>
      <c r="C3473" s="12">
        <v>2.2754886150360107</v>
      </c>
      <c r="D3473" s="12">
        <v>-0.251953125</v>
      </c>
      <c r="E3473" s="13">
        <v>51.002</v>
      </c>
      <c r="F3473" s="14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4"/>
      <c r="Z3473" s="14"/>
    </row>
    <row r="3474">
      <c r="A3474" s="11" t="s">
        <v>3477</v>
      </c>
      <c r="B3474" s="12">
        <v>30239.390625</v>
      </c>
      <c r="C3474" s="12">
        <v>0.025643805041909218</v>
      </c>
      <c r="D3474" s="12">
        <v>-0.255859375</v>
      </c>
      <c r="E3474" s="13">
        <v>49.388</v>
      </c>
      <c r="F3474" s="14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4"/>
      <c r="Z3474" s="14"/>
    </row>
    <row r="3475">
      <c r="A3475" s="11" t="s">
        <v>3478</v>
      </c>
      <c r="B3475" s="12">
        <v>30240.599609375</v>
      </c>
      <c r="C3475" s="12">
        <v>2.6663248538970947</v>
      </c>
      <c r="D3475" s="12">
        <v>-0.25390625</v>
      </c>
      <c r="E3475" s="13">
        <v>53.154</v>
      </c>
      <c r="F3475" s="14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4"/>
      <c r="Z3475" s="14"/>
    </row>
    <row r="3476">
      <c r="A3476" s="11" t="s">
        <v>3479</v>
      </c>
      <c r="B3476" s="12">
        <v>30245.607421875</v>
      </c>
      <c r="C3476" s="12">
        <v>2.1447012424468994</v>
      </c>
      <c r="D3476" s="12">
        <v>-0.25390625</v>
      </c>
      <c r="E3476" s="13">
        <v>53.154</v>
      </c>
      <c r="F3476" s="14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4"/>
    </row>
    <row r="3477">
      <c r="A3477" s="11" t="s">
        <v>3480</v>
      </c>
      <c r="B3477" s="12">
        <v>30250.796875</v>
      </c>
      <c r="C3477" s="12">
        <v>2.551677703857422</v>
      </c>
      <c r="D3477" s="12">
        <v>-0.251953125</v>
      </c>
      <c r="E3477" s="13">
        <v>52.616</v>
      </c>
      <c r="F3477" s="14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4"/>
      <c r="Z3477" s="14"/>
    </row>
    <row r="3478">
      <c r="A3478" s="11" t="s">
        <v>3481</v>
      </c>
      <c r="B3478" s="12">
        <v>30255.8203125</v>
      </c>
      <c r="C3478" s="12">
        <v>2.9258673191070557</v>
      </c>
      <c r="D3478" s="12">
        <v>-0.251953125</v>
      </c>
      <c r="E3478" s="13">
        <v>52.616</v>
      </c>
      <c r="F3478" s="14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</row>
    <row r="3479">
      <c r="A3479" s="11" t="s">
        <v>3482</v>
      </c>
      <c r="B3479" s="12">
        <v>30261.0078125</v>
      </c>
      <c r="C3479" s="12">
        <v>2.2733120918273926</v>
      </c>
      <c r="D3479" s="12">
        <v>-0.251953125</v>
      </c>
      <c r="E3479" s="13">
        <v>51.54</v>
      </c>
      <c r="F3479" s="14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4"/>
      <c r="Z3479" s="14"/>
    </row>
    <row r="3480">
      <c r="A3480" s="11" t="s">
        <v>3483</v>
      </c>
      <c r="B3480" s="12">
        <v>30265.97265625</v>
      </c>
      <c r="C3480" s="12">
        <v>2.360424757003784</v>
      </c>
      <c r="D3480" s="12">
        <v>-0.25390625</v>
      </c>
      <c r="E3480" s="13">
        <v>52.616</v>
      </c>
      <c r="F3480" s="14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4"/>
      <c r="Z3480" s="14"/>
    </row>
    <row r="3481">
      <c r="A3481" s="11" t="s">
        <v>3484</v>
      </c>
      <c r="B3481" s="12">
        <v>30270.951171875</v>
      </c>
      <c r="C3481" s="12">
        <v>2.3928489685058594</v>
      </c>
      <c r="D3481" s="12">
        <v>-0.25390625</v>
      </c>
      <c r="E3481" s="13">
        <v>54.768</v>
      </c>
      <c r="F3481" s="14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4"/>
    </row>
    <row r="3482">
      <c r="A3482" s="11" t="s">
        <v>3485</v>
      </c>
      <c r="B3482" s="12">
        <v>30276.123046875</v>
      </c>
      <c r="C3482" s="12">
        <v>2.4974184036254883</v>
      </c>
      <c r="D3482" s="12">
        <v>-0.25390625</v>
      </c>
      <c r="E3482" s="13">
        <v>52.616</v>
      </c>
      <c r="F3482" s="14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4"/>
      <c r="Z3482" s="14"/>
    </row>
    <row r="3483">
      <c r="A3483" s="11" t="s">
        <v>3486</v>
      </c>
      <c r="B3483" s="12">
        <v>30281.013671875</v>
      </c>
      <c r="C3483" s="12">
        <v>2.2765841484069824</v>
      </c>
      <c r="D3483" s="12">
        <v>-0.25390625</v>
      </c>
      <c r="E3483" s="13">
        <v>52.078</v>
      </c>
      <c r="F3483" s="14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4"/>
      <c r="Z3483" s="14"/>
    </row>
    <row r="3484">
      <c r="A3484" s="11" t="s">
        <v>3487</v>
      </c>
      <c r="B3484" s="12">
        <v>30285.99609375</v>
      </c>
      <c r="C3484" s="12">
        <v>2.530586004257202</v>
      </c>
      <c r="D3484" s="12">
        <v>-0.251953125</v>
      </c>
      <c r="E3484" s="13">
        <v>51.54</v>
      </c>
      <c r="F3484" s="14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4"/>
    </row>
    <row r="3485">
      <c r="A3485" s="11" t="s">
        <v>3488</v>
      </c>
      <c r="B3485" s="12">
        <v>30291.02734375</v>
      </c>
      <c r="C3485" s="12">
        <v>2.6368520259857178</v>
      </c>
      <c r="D3485" s="12">
        <v>-0.251953125</v>
      </c>
      <c r="E3485" s="13">
        <v>51.54</v>
      </c>
      <c r="F3485" s="14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4"/>
      <c r="Z3485" s="14"/>
    </row>
    <row r="3486">
      <c r="A3486" s="11" t="s">
        <v>3489</v>
      </c>
      <c r="B3486" s="12">
        <v>30294.822265625</v>
      </c>
      <c r="C3486" s="12">
        <v>0.010156046599149704</v>
      </c>
      <c r="D3486" s="12">
        <v>-0.255859375</v>
      </c>
      <c r="E3486" s="13">
        <v>51.54</v>
      </c>
      <c r="F3486" s="14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4"/>
      <c r="Z3486" s="14"/>
    </row>
    <row r="3487">
      <c r="A3487" s="11" t="s">
        <v>3490</v>
      </c>
      <c r="B3487" s="12">
        <v>30295.814453125</v>
      </c>
      <c r="C3487" s="12">
        <v>2.1329240798950195</v>
      </c>
      <c r="D3487" s="12">
        <v>-0.251953125</v>
      </c>
      <c r="E3487" s="13">
        <v>49.926</v>
      </c>
      <c r="F3487" s="14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4"/>
      <c r="Z3487" s="14"/>
    </row>
    <row r="3488">
      <c r="A3488" s="11" t="s">
        <v>3491</v>
      </c>
      <c r="B3488" s="12">
        <v>30300.869140625</v>
      </c>
      <c r="C3488" s="12">
        <v>2.3559837341308594</v>
      </c>
      <c r="D3488" s="12">
        <v>-0.25390625</v>
      </c>
      <c r="E3488" s="13">
        <v>51.54</v>
      </c>
      <c r="F3488" s="14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4"/>
    </row>
    <row r="3489">
      <c r="A3489" s="11" t="s">
        <v>3492</v>
      </c>
      <c r="B3489" s="12">
        <v>30305.87890625</v>
      </c>
      <c r="C3489" s="12">
        <v>2.865291118621826</v>
      </c>
      <c r="D3489" s="12">
        <v>-0.251953125</v>
      </c>
      <c r="E3489" s="13">
        <v>52.078</v>
      </c>
      <c r="F3489" s="14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4"/>
      <c r="Z3489" s="14"/>
    </row>
    <row r="3490">
      <c r="A3490" s="11" t="s">
        <v>3493</v>
      </c>
      <c r="B3490" s="12">
        <v>30311.109375</v>
      </c>
      <c r="C3490" s="12">
        <v>2.6393613815307617</v>
      </c>
      <c r="D3490" s="12">
        <v>-0.25390625</v>
      </c>
      <c r="E3490" s="13">
        <v>54.23</v>
      </c>
      <c r="F3490" s="14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4"/>
      <c r="Z3490" s="14"/>
    </row>
    <row r="3491">
      <c r="A3491" s="11" t="s">
        <v>3494</v>
      </c>
      <c r="B3491" s="12">
        <v>30316.259765625</v>
      </c>
      <c r="C3491" s="12">
        <v>2.786234140396118</v>
      </c>
      <c r="D3491" s="12">
        <v>-0.251953125</v>
      </c>
      <c r="E3491" s="13">
        <v>53.154</v>
      </c>
      <c r="F3491" s="14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4"/>
      <c r="Z3491" s="14"/>
    </row>
    <row r="3492">
      <c r="A3492" s="11" t="s">
        <v>3495</v>
      </c>
      <c r="B3492" s="12">
        <v>30321.45703125</v>
      </c>
      <c r="C3492" s="12">
        <v>2.7432656288146973</v>
      </c>
      <c r="D3492" s="12">
        <v>-0.25390625</v>
      </c>
      <c r="E3492" s="13">
        <v>54.768</v>
      </c>
      <c r="F3492" s="14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4"/>
      <c r="Z3492" s="14"/>
    </row>
    <row r="3493">
      <c r="A3493" s="11" t="s">
        <v>3496</v>
      </c>
      <c r="B3493" s="12">
        <v>30331.84375</v>
      </c>
      <c r="C3493" s="12">
        <v>2.6787755489349365</v>
      </c>
      <c r="D3493" s="12">
        <v>-0.251953125</v>
      </c>
      <c r="E3493" s="13">
        <v>54.768</v>
      </c>
      <c r="F3493" s="14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4"/>
      <c r="Z3493" s="14"/>
    </row>
    <row r="3494">
      <c r="A3494" s="11" t="s">
        <v>3497</v>
      </c>
      <c r="B3494" s="12">
        <v>30347.298828125</v>
      </c>
      <c r="C3494" s="12">
        <v>1.8948888778686523</v>
      </c>
      <c r="D3494" s="12">
        <v>-0.251953125</v>
      </c>
      <c r="E3494" s="13">
        <v>52.078</v>
      </c>
      <c r="F3494" s="14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4"/>
      <c r="Z3494" s="14"/>
    </row>
    <row r="3495">
      <c r="A3495" s="11" t="s">
        <v>3498</v>
      </c>
      <c r="B3495" s="12">
        <v>30349.7890625</v>
      </c>
      <c r="C3495" s="12">
        <v>2.201923131942749</v>
      </c>
      <c r="D3495" s="12">
        <v>-0.25390625</v>
      </c>
      <c r="E3495" s="13">
        <v>51.54</v>
      </c>
      <c r="F3495" s="14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4"/>
      <c r="Z3495" s="14"/>
    </row>
    <row r="3496">
      <c r="A3496" s="11" t="s">
        <v>3499</v>
      </c>
      <c r="B3496" s="12">
        <v>30353.404296875</v>
      </c>
      <c r="C3496" s="12">
        <v>2.1660051345825195</v>
      </c>
      <c r="D3496" s="12">
        <v>-0.25390625</v>
      </c>
      <c r="E3496" s="13">
        <v>52.616</v>
      </c>
      <c r="F3496" s="14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4"/>
      <c r="Z3496" s="14"/>
    </row>
    <row r="3497">
      <c r="A3497" s="11" t="s">
        <v>3500</v>
      </c>
      <c r="B3497" s="12">
        <v>30358.453125</v>
      </c>
      <c r="C3497" s="12">
        <v>2.760397434234619</v>
      </c>
      <c r="D3497" s="12">
        <v>-0.25390625</v>
      </c>
      <c r="E3497" s="13">
        <v>53.154</v>
      </c>
      <c r="F3497" s="14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4"/>
      <c r="Z3497" s="14"/>
    </row>
    <row r="3498">
      <c r="A3498" s="11" t="s">
        <v>3501</v>
      </c>
      <c r="B3498" s="12">
        <v>30363.587890625</v>
      </c>
      <c r="C3498" s="12">
        <v>2.7876272201538086</v>
      </c>
      <c r="D3498" s="12">
        <v>-0.251953125</v>
      </c>
      <c r="E3498" s="13">
        <v>50.464</v>
      </c>
      <c r="F3498" s="14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4"/>
    </row>
    <row r="3499">
      <c r="A3499" s="11" t="s">
        <v>3502</v>
      </c>
      <c r="B3499" s="12">
        <v>30368.79296875</v>
      </c>
      <c r="C3499" s="12">
        <v>2.862110137939453</v>
      </c>
      <c r="D3499" s="12">
        <v>-0.25390625</v>
      </c>
      <c r="E3499" s="13">
        <v>49.388</v>
      </c>
      <c r="F3499" s="14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4"/>
      <c r="Z3499" s="14"/>
    </row>
    <row r="3500">
      <c r="A3500" s="11" t="s">
        <v>3503</v>
      </c>
      <c r="B3500" s="12">
        <v>30374.009765625</v>
      </c>
      <c r="C3500" s="12">
        <v>2.6655502319335938</v>
      </c>
      <c r="D3500" s="12">
        <v>-0.25390625</v>
      </c>
      <c r="E3500" s="13">
        <v>52.078</v>
      </c>
      <c r="F3500" s="14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4"/>
      <c r="Z3500" s="14"/>
    </row>
    <row r="3501">
      <c r="A3501" s="11" t="s">
        <v>3504</v>
      </c>
      <c r="B3501" s="12">
        <v>30379.166015625</v>
      </c>
      <c r="C3501" s="12">
        <v>2.7393288612365723</v>
      </c>
      <c r="D3501" s="12">
        <v>-0.25390625</v>
      </c>
      <c r="E3501" s="13">
        <v>53.154</v>
      </c>
      <c r="F3501" s="14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4"/>
    </row>
    <row r="3502">
      <c r="A3502" s="11" t="s">
        <v>3505</v>
      </c>
      <c r="B3502" s="12">
        <v>30384.287109375</v>
      </c>
      <c r="C3502" s="12">
        <v>2.939974784851074</v>
      </c>
      <c r="D3502" s="12">
        <v>-0.251953125</v>
      </c>
      <c r="E3502" s="13">
        <v>51.002</v>
      </c>
      <c r="F3502" s="14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4"/>
      <c r="Z3502" s="14"/>
    </row>
    <row r="3503">
      <c r="A3503" s="11" t="s">
        <v>3506</v>
      </c>
      <c r="B3503" s="12">
        <v>30389.400390625</v>
      </c>
      <c r="C3503" s="12">
        <v>2.376102924346924</v>
      </c>
      <c r="D3503" s="12">
        <v>-0.251953125</v>
      </c>
      <c r="E3503" s="13">
        <v>51.54</v>
      </c>
      <c r="F3503" s="14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4"/>
      <c r="Z3503" s="14"/>
    </row>
    <row r="3504">
      <c r="A3504" s="11" t="s">
        <v>3507</v>
      </c>
      <c r="B3504" s="12">
        <v>30394.548828125</v>
      </c>
      <c r="C3504" s="12">
        <v>2.8651883602142334</v>
      </c>
      <c r="D3504" s="12">
        <v>-0.251953125</v>
      </c>
      <c r="E3504" s="13">
        <v>53.692</v>
      </c>
      <c r="F3504" s="14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4"/>
      <c r="Z3504" s="14"/>
    </row>
    <row r="3505">
      <c r="A3505" s="11" t="s">
        <v>3508</v>
      </c>
      <c r="B3505" s="12">
        <v>30399.728515625</v>
      </c>
      <c r="C3505" s="12">
        <v>2.939077138900757</v>
      </c>
      <c r="D3505" s="12">
        <v>-0.251953125</v>
      </c>
      <c r="E3505" s="13">
        <v>53.154</v>
      </c>
      <c r="F3505" s="14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4"/>
      <c r="Z3505" s="14"/>
    </row>
    <row r="3506">
      <c r="A3506" s="11" t="s">
        <v>3509</v>
      </c>
      <c r="B3506" s="12">
        <v>30404.908203125</v>
      </c>
      <c r="C3506" s="12">
        <v>2.1961328983306885</v>
      </c>
      <c r="D3506" s="12">
        <v>-0.25390625</v>
      </c>
      <c r="E3506" s="13">
        <v>54.23</v>
      </c>
      <c r="F3506" s="14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4"/>
      <c r="Z3506" s="14"/>
    </row>
    <row r="3507">
      <c r="A3507" s="11" t="s">
        <v>3510</v>
      </c>
      <c r="B3507" s="12">
        <v>30409.919921875</v>
      </c>
      <c r="C3507" s="12">
        <v>2.492896556854248</v>
      </c>
      <c r="D3507" s="12">
        <v>-0.25390625</v>
      </c>
      <c r="E3507" s="13">
        <v>54.23</v>
      </c>
      <c r="F3507" s="14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</row>
    <row r="3508">
      <c r="A3508" s="11" t="s">
        <v>3511</v>
      </c>
      <c r="B3508" s="12">
        <v>30414.93359375</v>
      </c>
      <c r="C3508" s="12">
        <v>2.805086612701416</v>
      </c>
      <c r="D3508" s="12">
        <v>-0.251953125</v>
      </c>
      <c r="E3508" s="13">
        <v>53.692</v>
      </c>
      <c r="F3508" s="14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4"/>
    </row>
    <row r="3509">
      <c r="A3509" s="11" t="s">
        <v>3512</v>
      </c>
      <c r="B3509" s="12">
        <v>30419.8984375</v>
      </c>
      <c r="C3509" s="12">
        <v>2.8348824977874756</v>
      </c>
      <c r="D3509" s="12">
        <v>-0.251953125</v>
      </c>
      <c r="E3509" s="13">
        <v>53.692</v>
      </c>
      <c r="F3509" s="14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4"/>
      <c r="Z3509" s="14"/>
    </row>
    <row r="3510">
      <c r="A3510" s="11" t="s">
        <v>3513</v>
      </c>
      <c r="B3510" s="12">
        <v>30424.998046875</v>
      </c>
      <c r="C3510" s="12">
        <v>2.8134777545928955</v>
      </c>
      <c r="D3510" s="12">
        <v>-0.251953125</v>
      </c>
      <c r="E3510" s="13">
        <v>54.23</v>
      </c>
      <c r="F3510" s="14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4"/>
      <c r="Z3510" s="14"/>
    </row>
    <row r="3511">
      <c r="A3511" s="11" t="s">
        <v>3514</v>
      </c>
      <c r="B3511" s="12">
        <v>30430.15234375</v>
      </c>
      <c r="C3511" s="12">
        <v>2.780578374862671</v>
      </c>
      <c r="D3511" s="12">
        <v>-0.25390625</v>
      </c>
      <c r="E3511" s="13">
        <v>54.768</v>
      </c>
      <c r="F3511" s="14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4"/>
      <c r="Z3511" s="14"/>
    </row>
    <row r="3512">
      <c r="A3512" s="11" t="s">
        <v>3515</v>
      </c>
      <c r="B3512" s="12">
        <v>30440.376953125</v>
      </c>
      <c r="C3512" s="12">
        <v>2.9940052032470703</v>
      </c>
      <c r="D3512" s="12">
        <v>-0.25390625</v>
      </c>
      <c r="E3512" s="13">
        <v>52.616</v>
      </c>
      <c r="F3512" s="14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4"/>
      <c r="Z3512" s="14"/>
    </row>
    <row r="3513">
      <c r="A3513" s="11" t="s">
        <v>3516</v>
      </c>
      <c r="B3513" s="12">
        <v>30445.48828125</v>
      </c>
      <c r="C3513" s="12">
        <v>2.972665786743164</v>
      </c>
      <c r="D3513" s="12">
        <v>-0.251953125</v>
      </c>
      <c r="E3513" s="13">
        <v>52.078</v>
      </c>
      <c r="F3513" s="14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4"/>
      <c r="Z3513" s="14"/>
    </row>
    <row r="3514">
      <c r="A3514" s="11" t="s">
        <v>3517</v>
      </c>
      <c r="B3514" s="12">
        <v>30450.623046875</v>
      </c>
      <c r="C3514" s="12">
        <v>2.9123010635375977</v>
      </c>
      <c r="D3514" s="12">
        <v>-0.251953125</v>
      </c>
      <c r="E3514" s="13">
        <v>51.54</v>
      </c>
      <c r="F3514" s="14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</row>
    <row r="3515">
      <c r="A3515" s="11" t="s">
        <v>3518</v>
      </c>
      <c r="B3515" s="12">
        <v>30455.73046875</v>
      </c>
      <c r="C3515" s="12">
        <v>2.3000447750091553</v>
      </c>
      <c r="D3515" s="12">
        <v>-0.251953125</v>
      </c>
      <c r="E3515" s="13">
        <v>52.078</v>
      </c>
      <c r="F3515" s="14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</row>
    <row r="3516">
      <c r="A3516" s="11" t="s">
        <v>3519</v>
      </c>
      <c r="B3516" s="12">
        <v>30460.873046875</v>
      </c>
      <c r="C3516" s="12">
        <v>2.7651848793029785</v>
      </c>
      <c r="D3516" s="12">
        <v>-0.251953125</v>
      </c>
      <c r="E3516" s="13">
        <v>53.692</v>
      </c>
      <c r="F3516" s="14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</row>
    <row r="3517">
      <c r="A3517" s="11" t="s">
        <v>3520</v>
      </c>
      <c r="B3517" s="12">
        <v>30473.611328125</v>
      </c>
      <c r="C3517" s="12">
        <v>1.8920671939849854</v>
      </c>
      <c r="D3517" s="12">
        <v>-0.251953125</v>
      </c>
      <c r="E3517" s="13">
        <v>52.616</v>
      </c>
      <c r="F3517" s="14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</row>
    <row r="3518">
      <c r="A3518" s="11" t="s">
        <v>3521</v>
      </c>
      <c r="B3518" s="12">
        <v>30478.693359375</v>
      </c>
      <c r="C3518" s="12">
        <v>2.103510618209839</v>
      </c>
      <c r="D3518" s="12">
        <v>-0.25390625</v>
      </c>
      <c r="E3518" s="13">
        <v>52.616</v>
      </c>
      <c r="F3518" s="14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</row>
    <row r="3519">
      <c r="A3519" s="11" t="s">
        <v>3522</v>
      </c>
      <c r="B3519" s="12">
        <v>30483.81640625</v>
      </c>
      <c r="C3519" s="12">
        <v>2.934260606765747</v>
      </c>
      <c r="D3519" s="12">
        <v>-0.251953125</v>
      </c>
      <c r="E3519" s="13">
        <v>54.768</v>
      </c>
      <c r="F3519" s="14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4"/>
      <c r="Z3519" s="14"/>
    </row>
    <row r="3520">
      <c r="A3520" s="11" t="s">
        <v>3523</v>
      </c>
      <c r="B3520" s="12">
        <v>30488.92578125</v>
      </c>
      <c r="C3520" s="12">
        <v>2.933776617050171</v>
      </c>
      <c r="D3520" s="12">
        <v>-0.251953125</v>
      </c>
      <c r="E3520" s="13">
        <v>53.154</v>
      </c>
      <c r="F3520" s="14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4"/>
      <c r="Z3520" s="14"/>
    </row>
    <row r="3521">
      <c r="A3521" s="11" t="s">
        <v>3524</v>
      </c>
      <c r="B3521" s="12">
        <v>30494.015625</v>
      </c>
      <c r="C3521" s="12">
        <v>2.954336404800415</v>
      </c>
      <c r="D3521" s="12">
        <v>-0.251953125</v>
      </c>
      <c r="E3521" s="13">
        <v>52.078</v>
      </c>
      <c r="F3521" s="14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4"/>
      <c r="Z3521" s="14"/>
    </row>
    <row r="3522">
      <c r="A3522" s="11" t="s">
        <v>3525</v>
      </c>
      <c r="B3522" s="12">
        <v>30499.146484375</v>
      </c>
      <c r="C3522" s="12">
        <v>2.1313939094543457</v>
      </c>
      <c r="D3522" s="12">
        <v>-0.251953125</v>
      </c>
      <c r="E3522" s="13">
        <v>54.23</v>
      </c>
      <c r="F3522" s="14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4"/>
      <c r="Z3522" s="14"/>
    </row>
    <row r="3523">
      <c r="A3523" s="11" t="s">
        <v>3526</v>
      </c>
      <c r="B3523" s="12">
        <v>30504.248046875</v>
      </c>
      <c r="C3523" s="12">
        <v>2.9321863651275635</v>
      </c>
      <c r="D3523" s="12">
        <v>-0.251953125</v>
      </c>
      <c r="E3523" s="13">
        <v>51.002</v>
      </c>
      <c r="F3523" s="14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4"/>
    </row>
    <row r="3524">
      <c r="A3524" s="11" t="s">
        <v>3527</v>
      </c>
      <c r="B3524" s="12">
        <v>30509.3515625</v>
      </c>
      <c r="C3524" s="12">
        <v>2.967733860015869</v>
      </c>
      <c r="D3524" s="12">
        <v>-0.251953125</v>
      </c>
      <c r="E3524" s="13">
        <v>51.002</v>
      </c>
      <c r="F3524" s="14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4"/>
      <c r="Z3524" s="14"/>
    </row>
    <row r="3525">
      <c r="A3525" s="11" t="s">
        <v>3528</v>
      </c>
      <c r="B3525" s="12">
        <v>30514.43359375</v>
      </c>
      <c r="C3525" s="12">
        <v>2.0606868267059326</v>
      </c>
      <c r="D3525" s="12">
        <v>-0.25390625</v>
      </c>
      <c r="E3525" s="13">
        <v>53.692</v>
      </c>
      <c r="F3525" s="14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4"/>
    </row>
    <row r="3526">
      <c r="A3526" s="11" t="s">
        <v>3529</v>
      </c>
      <c r="B3526" s="12">
        <v>30519.4921875</v>
      </c>
      <c r="C3526" s="12">
        <v>2.69612979888916</v>
      </c>
      <c r="D3526" s="12">
        <v>-0.251953125</v>
      </c>
      <c r="E3526" s="13">
        <v>52.616</v>
      </c>
      <c r="F3526" s="14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4"/>
    </row>
    <row r="3527">
      <c r="A3527" s="11" t="s">
        <v>3530</v>
      </c>
      <c r="B3527" s="12">
        <v>30521.287109375</v>
      </c>
      <c r="C3527" s="12">
        <v>0.01162540353834629</v>
      </c>
      <c r="D3527" s="12">
        <v>-0.255859375</v>
      </c>
      <c r="E3527" s="13">
        <v>51.54</v>
      </c>
      <c r="F3527" s="14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</row>
    <row r="3528">
      <c r="A3528" s="11" t="s">
        <v>3531</v>
      </c>
      <c r="B3528" s="12">
        <v>30521.78125</v>
      </c>
      <c r="C3528" s="12">
        <v>2.4365079402923584</v>
      </c>
      <c r="D3528" s="12">
        <v>-0.251953125</v>
      </c>
      <c r="E3528" s="13">
        <v>53.692</v>
      </c>
      <c r="F3528" s="14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</row>
    <row r="3529">
      <c r="A3529" s="11" t="s">
        <v>3532</v>
      </c>
      <c r="B3529" s="12">
        <v>30526.642578125</v>
      </c>
      <c r="C3529" s="12">
        <v>3.0887951850891113</v>
      </c>
      <c r="D3529" s="12">
        <v>-0.251953125</v>
      </c>
      <c r="E3529" s="13">
        <v>53.692</v>
      </c>
      <c r="F3529" s="14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4"/>
      <c r="Z3529" s="14"/>
    </row>
    <row r="3530">
      <c r="A3530" s="11" t="s">
        <v>3533</v>
      </c>
      <c r="B3530" s="12">
        <v>30531.619140625</v>
      </c>
      <c r="C3530" s="12">
        <v>2.977414131164551</v>
      </c>
      <c r="D3530" s="12">
        <v>-0.25390625</v>
      </c>
      <c r="E3530" s="13">
        <v>53.692</v>
      </c>
      <c r="F3530" s="14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4"/>
      <c r="Z3530" s="14"/>
    </row>
    <row r="3531">
      <c r="A3531" s="11" t="s">
        <v>3534</v>
      </c>
      <c r="B3531" s="12">
        <v>30536.587890625</v>
      </c>
      <c r="C3531" s="12">
        <v>2.9586496353149414</v>
      </c>
      <c r="D3531" s="12">
        <v>-0.251953125</v>
      </c>
      <c r="E3531" s="13">
        <v>53.692</v>
      </c>
      <c r="F3531" s="14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4"/>
      <c r="Z3531" s="14"/>
    </row>
    <row r="3532">
      <c r="A3532" s="11" t="s">
        <v>3535</v>
      </c>
      <c r="B3532" s="12">
        <v>30541.548828125</v>
      </c>
      <c r="C3532" s="12">
        <v>1.8949772119522095</v>
      </c>
      <c r="D3532" s="12">
        <v>-0.25390625</v>
      </c>
      <c r="E3532" s="13">
        <v>52.078</v>
      </c>
      <c r="F3532" s="14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4"/>
      <c r="Z3532" s="14"/>
    </row>
    <row r="3533">
      <c r="A3533" s="11" t="s">
        <v>3536</v>
      </c>
      <c r="B3533" s="12">
        <v>30546.400390625</v>
      </c>
      <c r="C3533" s="12">
        <v>2.5905532836914062</v>
      </c>
      <c r="D3533" s="12">
        <v>-0.251953125</v>
      </c>
      <c r="E3533" s="13">
        <v>51.002</v>
      </c>
      <c r="F3533" s="14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4"/>
      <c r="Z3533" s="14"/>
    </row>
    <row r="3534">
      <c r="A3534" s="11" t="s">
        <v>3537</v>
      </c>
      <c r="B3534" s="12">
        <v>30551.482421875</v>
      </c>
      <c r="C3534" s="12">
        <v>2.2737410068511963</v>
      </c>
      <c r="D3534" s="12">
        <v>-0.251953125</v>
      </c>
      <c r="E3534" s="13">
        <v>51.54</v>
      </c>
      <c r="F3534" s="14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4"/>
      <c r="Z3534" s="14"/>
    </row>
    <row r="3535">
      <c r="A3535" s="11" t="s">
        <v>3538</v>
      </c>
      <c r="B3535" s="12">
        <v>30556.5234375</v>
      </c>
      <c r="C3535" s="12">
        <v>2.7728540897369385</v>
      </c>
      <c r="D3535" s="12">
        <v>-0.251953125</v>
      </c>
      <c r="E3535" s="13">
        <v>51.002</v>
      </c>
      <c r="F3535" s="14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4"/>
      <c r="Z3535" s="14"/>
    </row>
    <row r="3536">
      <c r="A3536" s="11" t="s">
        <v>3539</v>
      </c>
      <c r="B3536" s="12">
        <v>30561.45703125</v>
      </c>
      <c r="C3536" s="12">
        <v>3.07973313331604</v>
      </c>
      <c r="D3536" s="12">
        <v>-0.25390625</v>
      </c>
      <c r="E3536" s="13">
        <v>52.078</v>
      </c>
      <c r="F3536" s="14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4"/>
      <c r="Z3536" s="14"/>
    </row>
    <row r="3537">
      <c r="A3537" s="11" t="s">
        <v>3540</v>
      </c>
      <c r="B3537" s="12">
        <v>30566.48828125</v>
      </c>
      <c r="C3537" s="12">
        <v>2.8469042778015137</v>
      </c>
      <c r="D3537" s="12">
        <v>-0.251953125</v>
      </c>
      <c r="E3537" s="13">
        <v>53.154</v>
      </c>
      <c r="F3537" s="14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4"/>
      <c r="Z3537" s="14"/>
    </row>
    <row r="3538">
      <c r="A3538" s="11" t="s">
        <v>3541</v>
      </c>
      <c r="B3538" s="12">
        <v>30571.357421875</v>
      </c>
      <c r="C3538" s="12">
        <v>2.5053181648254395</v>
      </c>
      <c r="D3538" s="12">
        <v>-0.251953125</v>
      </c>
      <c r="E3538" s="13">
        <v>54.23</v>
      </c>
      <c r="F3538" s="14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4"/>
      <c r="Z3538" s="14"/>
    </row>
    <row r="3539">
      <c r="A3539" s="11" t="s">
        <v>3542</v>
      </c>
      <c r="B3539" s="12">
        <v>30574.0234375</v>
      </c>
      <c r="C3539" s="12">
        <v>0.020579064264893532</v>
      </c>
      <c r="D3539" s="12">
        <v>-0.255859375</v>
      </c>
      <c r="E3539" s="13">
        <v>53.692</v>
      </c>
      <c r="F3539" s="14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4"/>
      <c r="Z3539" s="14"/>
    </row>
    <row r="3540">
      <c r="A3540" s="11" t="s">
        <v>3543</v>
      </c>
      <c r="B3540" s="12">
        <v>30575.548828125</v>
      </c>
      <c r="C3540" s="12">
        <v>2.28844952583313</v>
      </c>
      <c r="D3540" s="12">
        <v>-0.25390625</v>
      </c>
      <c r="E3540" s="13">
        <v>52.616</v>
      </c>
      <c r="F3540" s="14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4"/>
      <c r="Z3540" s="14"/>
    </row>
    <row r="3541">
      <c r="A3541" s="11" t="s">
        <v>3544</v>
      </c>
      <c r="B3541" s="12">
        <v>30580.29296875</v>
      </c>
      <c r="C3541" s="12">
        <v>1.7319363355636597</v>
      </c>
      <c r="D3541" s="12">
        <v>-0.255859375</v>
      </c>
      <c r="E3541" s="13">
        <v>52.616</v>
      </c>
      <c r="F3541" s="14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4"/>
    </row>
    <row r="3542">
      <c r="A3542" s="11" t="s">
        <v>3545</v>
      </c>
      <c r="B3542" s="12">
        <v>30589.947265625</v>
      </c>
      <c r="C3542" s="12">
        <v>2.9683170318603516</v>
      </c>
      <c r="D3542" s="12">
        <v>-0.25390625</v>
      </c>
      <c r="E3542" s="13">
        <v>51.54</v>
      </c>
      <c r="F3542" s="14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4"/>
    </row>
    <row r="3543">
      <c r="A3543" s="11" t="s">
        <v>3546</v>
      </c>
      <c r="B3543" s="12">
        <v>30604.53515625</v>
      </c>
      <c r="C3543" s="12">
        <v>1.7351548671722412</v>
      </c>
      <c r="D3543" s="12">
        <v>-0.25390625</v>
      </c>
      <c r="E3543" s="13">
        <v>51.54</v>
      </c>
      <c r="F3543" s="14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4"/>
    </row>
    <row r="3544">
      <c r="A3544" s="11" t="s">
        <v>3547</v>
      </c>
      <c r="B3544" s="12">
        <v>30609.435546875</v>
      </c>
      <c r="C3544" s="12">
        <v>1.7831541299819946</v>
      </c>
      <c r="D3544" s="12">
        <v>-0.25390625</v>
      </c>
      <c r="E3544" s="13">
        <v>52.616</v>
      </c>
      <c r="F3544" s="14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</row>
    <row r="3545">
      <c r="A3545" s="11" t="s">
        <v>3548</v>
      </c>
      <c r="B3545" s="12">
        <v>30614.33203125</v>
      </c>
      <c r="C3545" s="12">
        <v>3.079310894012451</v>
      </c>
      <c r="D3545" s="12">
        <v>-0.25390625</v>
      </c>
      <c r="E3545" s="13">
        <v>52.078</v>
      </c>
      <c r="F3545" s="14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</row>
    <row r="3546">
      <c r="A3546" s="11" t="s">
        <v>3549</v>
      </c>
      <c r="B3546" s="12">
        <v>30619.21875</v>
      </c>
      <c r="C3546" s="12">
        <v>2.253307580947876</v>
      </c>
      <c r="D3546" s="12">
        <v>-0.251953125</v>
      </c>
      <c r="E3546" s="13">
        <v>51.54</v>
      </c>
      <c r="F3546" s="14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</row>
    <row r="3547">
      <c r="A3547" s="11" t="s">
        <v>3550</v>
      </c>
      <c r="B3547" s="12">
        <v>30624.029296875</v>
      </c>
      <c r="C3547" s="12">
        <v>2.6772220134735107</v>
      </c>
      <c r="D3547" s="12">
        <v>-0.251953125</v>
      </c>
      <c r="E3547" s="13">
        <v>50.464</v>
      </c>
      <c r="F3547" s="14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</row>
    <row r="3548">
      <c r="A3548" s="11" t="s">
        <v>3551</v>
      </c>
      <c r="B3548" s="12">
        <v>30628.830078125</v>
      </c>
      <c r="C3548" s="12">
        <v>2.6194543838500977</v>
      </c>
      <c r="D3548" s="12">
        <v>-0.251953125</v>
      </c>
      <c r="E3548" s="13">
        <v>51.002</v>
      </c>
      <c r="F3548" s="14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4"/>
      <c r="Z3548" s="14"/>
    </row>
    <row r="3549">
      <c r="A3549" s="11" t="s">
        <v>3552</v>
      </c>
      <c r="B3549" s="12">
        <v>30633.43359375</v>
      </c>
      <c r="C3549" s="12">
        <v>2.134864568710327</v>
      </c>
      <c r="D3549" s="12">
        <v>-0.25390625</v>
      </c>
      <c r="E3549" s="13">
        <v>51.002</v>
      </c>
      <c r="F3549" s="14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4"/>
      <c r="Z3549" s="14"/>
    </row>
    <row r="3550">
      <c r="A3550" s="11" t="s">
        <v>3553</v>
      </c>
      <c r="B3550" s="12">
        <v>30642.8671875</v>
      </c>
      <c r="C3550" s="12">
        <v>2.0329384803771973</v>
      </c>
      <c r="D3550" s="12">
        <v>-0.25390625</v>
      </c>
      <c r="E3550" s="13">
        <v>49.388</v>
      </c>
      <c r="F3550" s="14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4"/>
      <c r="Z3550" s="14"/>
    </row>
    <row r="3551">
      <c r="A3551" s="11" t="s">
        <v>3554</v>
      </c>
      <c r="B3551" s="12">
        <v>30647.65625</v>
      </c>
      <c r="C3551" s="12">
        <v>2.6165900230407715</v>
      </c>
      <c r="D3551" s="12">
        <v>-0.25390625</v>
      </c>
      <c r="E3551" s="13">
        <v>50.464</v>
      </c>
      <c r="F3551" s="14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4"/>
      <c r="Z3551" s="14"/>
    </row>
    <row r="3552">
      <c r="A3552" s="11" t="s">
        <v>3555</v>
      </c>
      <c r="B3552" s="12">
        <v>30657.2109375</v>
      </c>
      <c r="C3552" s="12">
        <v>2.6994054317474365</v>
      </c>
      <c r="D3552" s="12">
        <v>-0.255859375</v>
      </c>
      <c r="E3552" s="13">
        <v>50.464</v>
      </c>
      <c r="F3552" s="14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4"/>
      <c r="Z3552" s="14"/>
    </row>
    <row r="3553">
      <c r="A3553" s="11" t="s">
        <v>3556</v>
      </c>
      <c r="B3553" s="12">
        <v>30662.01953125</v>
      </c>
      <c r="C3553" s="12">
        <v>1.7984530925750732</v>
      </c>
      <c r="D3553" s="12">
        <v>-0.251953125</v>
      </c>
      <c r="E3553" s="13">
        <v>51.54</v>
      </c>
      <c r="F3553" s="14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4"/>
      <c r="Z3553" s="14"/>
    </row>
    <row r="3554">
      <c r="A3554" s="11" t="s">
        <v>3557</v>
      </c>
      <c r="B3554" s="12">
        <v>30666.88671875</v>
      </c>
      <c r="C3554" s="12">
        <v>2.451457977294922</v>
      </c>
      <c r="D3554" s="12">
        <v>-0.251953125</v>
      </c>
      <c r="E3554" s="13">
        <v>53.692</v>
      </c>
      <c r="F3554" s="14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4"/>
      <c r="Z3554" s="14"/>
    </row>
    <row r="3555">
      <c r="A3555" s="11" t="s">
        <v>3558</v>
      </c>
      <c r="B3555" s="12">
        <v>30676.607421875</v>
      </c>
      <c r="C3555" s="12">
        <v>2.9390833377838135</v>
      </c>
      <c r="D3555" s="12">
        <v>-0.251953125</v>
      </c>
      <c r="E3555" s="13">
        <v>51.54</v>
      </c>
      <c r="F3555" s="14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4"/>
      <c r="Z3555" s="14"/>
    </row>
    <row r="3556">
      <c r="A3556" s="11" t="s">
        <v>3559</v>
      </c>
      <c r="B3556" s="12">
        <v>30681.4453125</v>
      </c>
      <c r="C3556" s="12">
        <v>1.727843165397644</v>
      </c>
      <c r="D3556" s="12">
        <v>-0.25390625</v>
      </c>
      <c r="E3556" s="13">
        <v>50.464</v>
      </c>
      <c r="F3556" s="14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4"/>
      <c r="Z3556" s="14"/>
    </row>
    <row r="3557">
      <c r="A3557" s="11" t="s">
        <v>3560</v>
      </c>
      <c r="B3557" s="12">
        <v>30686.267578125</v>
      </c>
      <c r="C3557" s="12">
        <v>1.8694734573364258</v>
      </c>
      <c r="D3557" s="12">
        <v>-0.25390625</v>
      </c>
      <c r="E3557" s="13">
        <v>53.154</v>
      </c>
      <c r="F3557" s="14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4"/>
      <c r="Z3557" s="14"/>
    </row>
    <row r="3558">
      <c r="A3558" s="11" t="s">
        <v>3561</v>
      </c>
      <c r="B3558" s="12">
        <v>30690.767578125</v>
      </c>
      <c r="C3558" s="12">
        <v>2.68855357170105</v>
      </c>
      <c r="D3558" s="12">
        <v>-0.251953125</v>
      </c>
      <c r="E3558" s="13">
        <v>52.078</v>
      </c>
      <c r="F3558" s="14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4"/>
      <c r="Z3558" s="14"/>
    </row>
    <row r="3559">
      <c r="A3559" s="11" t="s">
        <v>3562</v>
      </c>
      <c r="B3559" s="12">
        <v>30695.38671875</v>
      </c>
      <c r="C3559" s="12">
        <v>2.9317357540130615</v>
      </c>
      <c r="D3559" s="12">
        <v>-0.25390625</v>
      </c>
      <c r="E3559" s="13">
        <v>52.616</v>
      </c>
      <c r="F3559" s="14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4"/>
      <c r="Z3559" s="14"/>
    </row>
    <row r="3560">
      <c r="A3560" s="11" t="s">
        <v>3563</v>
      </c>
      <c r="B3560" s="12">
        <v>30700.177734375</v>
      </c>
      <c r="C3560" s="12">
        <v>2.497990608215332</v>
      </c>
      <c r="D3560" s="12">
        <v>-0.251953125</v>
      </c>
      <c r="E3560" s="13">
        <v>52.078</v>
      </c>
      <c r="F3560" s="14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4"/>
      <c r="Z3560" s="14"/>
    </row>
    <row r="3561">
      <c r="A3561" s="11" t="s">
        <v>3564</v>
      </c>
      <c r="B3561" s="12">
        <v>30705.001953125</v>
      </c>
      <c r="C3561" s="12">
        <v>1.933547019958496</v>
      </c>
      <c r="D3561" s="12">
        <v>-0.25390625</v>
      </c>
      <c r="E3561" s="13">
        <v>50.464</v>
      </c>
      <c r="F3561" s="14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4"/>
    </row>
    <row r="3562">
      <c r="A3562" s="11" t="s">
        <v>3565</v>
      </c>
      <c r="B3562" s="12">
        <v>30709.76171875</v>
      </c>
      <c r="C3562" s="12">
        <v>1.7428926229476929</v>
      </c>
      <c r="D3562" s="12">
        <v>-0.25390625</v>
      </c>
      <c r="E3562" s="13">
        <v>52.078</v>
      </c>
      <c r="F3562" s="14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4"/>
      <c r="Z3562" s="14"/>
    </row>
    <row r="3563">
      <c r="A3563" s="11" t="s">
        <v>3566</v>
      </c>
      <c r="B3563" s="12">
        <v>30714.60546875</v>
      </c>
      <c r="C3563" s="12">
        <v>2.4423539638519287</v>
      </c>
      <c r="D3563" s="12">
        <v>-0.25390625</v>
      </c>
      <c r="E3563" s="13">
        <v>55.306</v>
      </c>
      <c r="F3563" s="14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4"/>
      <c r="Z3563" s="14"/>
    </row>
    <row r="3564">
      <c r="A3564" s="11" t="s">
        <v>3567</v>
      </c>
      <c r="B3564" s="12">
        <v>30719.44921875</v>
      </c>
      <c r="C3564" s="12">
        <v>3.0415563583374023</v>
      </c>
      <c r="D3564" s="12">
        <v>-0.251953125</v>
      </c>
      <c r="E3564" s="13">
        <v>52.616</v>
      </c>
      <c r="F3564" s="14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4"/>
      <c r="Z3564" s="14"/>
    </row>
    <row r="3565">
      <c r="A3565" s="11" t="s">
        <v>3568</v>
      </c>
      <c r="B3565" s="12">
        <v>30729.103515625</v>
      </c>
      <c r="C3565" s="12">
        <v>2.0605952739715576</v>
      </c>
      <c r="D3565" s="12">
        <v>-0.25390625</v>
      </c>
      <c r="E3565" s="13">
        <v>52.616</v>
      </c>
      <c r="F3565" s="14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4"/>
    </row>
    <row r="3566">
      <c r="A3566" s="11" t="s">
        <v>3569</v>
      </c>
      <c r="B3566" s="12">
        <v>30738.80078125</v>
      </c>
      <c r="C3566" s="12">
        <v>2.401169776916504</v>
      </c>
      <c r="D3566" s="12">
        <v>-0.25390625</v>
      </c>
      <c r="E3566" s="13">
        <v>53.154</v>
      </c>
      <c r="F3566" s="14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4"/>
      <c r="Z3566" s="14"/>
    </row>
    <row r="3567">
      <c r="A3567" s="11" t="s">
        <v>3570</v>
      </c>
      <c r="B3567" s="12">
        <v>30743.69921875</v>
      </c>
      <c r="C3567" s="12">
        <v>2.704850196838379</v>
      </c>
      <c r="D3567" s="12">
        <v>-0.251953125</v>
      </c>
      <c r="E3567" s="13">
        <v>52.078</v>
      </c>
      <c r="F3567" s="14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4"/>
      <c r="Z3567" s="14"/>
    </row>
    <row r="3568">
      <c r="A3568" s="11" t="s">
        <v>3571</v>
      </c>
      <c r="B3568" s="12">
        <v>30748.52734375</v>
      </c>
      <c r="C3568" s="12">
        <v>3.2407569885253906</v>
      </c>
      <c r="D3568" s="12">
        <v>-0.251953125</v>
      </c>
      <c r="E3568" s="13">
        <v>51.54</v>
      </c>
      <c r="F3568" s="14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4"/>
      <c r="Z3568" s="14"/>
    </row>
    <row r="3569">
      <c r="A3569" s="11" t="s">
        <v>3572</v>
      </c>
      <c r="B3569" s="12">
        <v>30753.44140625</v>
      </c>
      <c r="C3569" s="12">
        <v>2.8090457916259766</v>
      </c>
      <c r="D3569" s="12">
        <v>-0.251953125</v>
      </c>
      <c r="E3569" s="13">
        <v>51.54</v>
      </c>
      <c r="F3569" s="14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4"/>
      <c r="Z3569" s="14"/>
    </row>
    <row r="3570">
      <c r="A3570" s="11" t="s">
        <v>3573</v>
      </c>
      <c r="B3570" s="12">
        <v>30757.85546875</v>
      </c>
      <c r="C3570" s="12">
        <v>2.8277196884155273</v>
      </c>
      <c r="D3570" s="12">
        <v>-0.251953125</v>
      </c>
      <c r="E3570" s="13">
        <v>50.464</v>
      </c>
      <c r="F3570" s="14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4"/>
      <c r="Z3570" s="14"/>
    </row>
    <row r="3571">
      <c r="A3571" s="11" t="s">
        <v>3574</v>
      </c>
      <c r="B3571" s="12">
        <v>30762.431640625</v>
      </c>
      <c r="C3571" s="12">
        <v>2.6626296043395996</v>
      </c>
      <c r="D3571" s="12">
        <v>-0.25390625</v>
      </c>
      <c r="E3571" s="13">
        <v>50.464</v>
      </c>
      <c r="F3571" s="14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4"/>
      <c r="Z3571" s="14"/>
    </row>
    <row r="3572">
      <c r="A3572" s="11" t="s">
        <v>3575</v>
      </c>
      <c r="B3572" s="12">
        <v>30767.07421875</v>
      </c>
      <c r="C3572" s="12">
        <v>2.379127264022827</v>
      </c>
      <c r="D3572" s="12">
        <v>-0.25390625</v>
      </c>
      <c r="E3572" s="13">
        <v>53.692</v>
      </c>
      <c r="F3572" s="14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4"/>
      <c r="Z3572" s="14"/>
    </row>
    <row r="3573">
      <c r="A3573" s="11" t="s">
        <v>3576</v>
      </c>
      <c r="B3573" s="12">
        <v>30771.751953125</v>
      </c>
      <c r="C3573" s="12">
        <v>1.669636607170105</v>
      </c>
      <c r="D3573" s="12">
        <v>-0.25390625</v>
      </c>
      <c r="E3573" s="13">
        <v>55.306</v>
      </c>
      <c r="F3573" s="14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4"/>
      <c r="Z3573" s="14"/>
    </row>
    <row r="3574">
      <c r="A3574" s="11" t="s">
        <v>3577</v>
      </c>
      <c r="B3574" s="12">
        <v>30776.4921875</v>
      </c>
      <c r="C3574" s="12">
        <v>2.5347554683685303</v>
      </c>
      <c r="D3574" s="12">
        <v>-0.251953125</v>
      </c>
      <c r="E3574" s="13">
        <v>54.23</v>
      </c>
      <c r="F3574" s="14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4"/>
      <c r="Z3574" s="14"/>
    </row>
    <row r="3575">
      <c r="A3575" s="11" t="s">
        <v>3578</v>
      </c>
      <c r="B3575" s="12">
        <v>30780.953125</v>
      </c>
      <c r="C3575" s="12">
        <v>2.6162357330322266</v>
      </c>
      <c r="D3575" s="12">
        <v>-0.251953125</v>
      </c>
      <c r="E3575" s="13">
        <v>51.54</v>
      </c>
      <c r="F3575" s="14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4"/>
      <c r="Z3575" s="14"/>
    </row>
    <row r="3576">
      <c r="A3576" s="11" t="s">
        <v>3579</v>
      </c>
      <c r="B3576" s="12">
        <v>30785.322265625</v>
      </c>
      <c r="C3576" s="12">
        <v>2.777040481567383</v>
      </c>
      <c r="D3576" s="12">
        <v>-0.25390625</v>
      </c>
      <c r="E3576" s="13">
        <v>52.616</v>
      </c>
      <c r="F3576" s="14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4"/>
      <c r="Z3576" s="14"/>
    </row>
    <row r="3577">
      <c r="A3577" s="11" t="s">
        <v>3580</v>
      </c>
      <c r="B3577" s="12">
        <v>30790.037109375</v>
      </c>
      <c r="C3577" s="12">
        <v>2.5240609645843506</v>
      </c>
      <c r="D3577" s="12">
        <v>-0.251953125</v>
      </c>
      <c r="E3577" s="13">
        <v>52.616</v>
      </c>
      <c r="F3577" s="14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4"/>
      <c r="Z3577" s="14"/>
    </row>
    <row r="3578">
      <c r="A3578" s="11" t="s">
        <v>3581</v>
      </c>
      <c r="B3578" s="12">
        <v>30794.587890625</v>
      </c>
      <c r="C3578" s="12">
        <v>1.7470375299453735</v>
      </c>
      <c r="D3578" s="12">
        <v>-0.251953125</v>
      </c>
      <c r="E3578" s="13">
        <v>50.464</v>
      </c>
      <c r="F3578" s="14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4"/>
      <c r="Z3578" s="14"/>
    </row>
    <row r="3579">
      <c r="A3579" s="11" t="s">
        <v>3582</v>
      </c>
      <c r="B3579" s="12">
        <v>30799.23828125</v>
      </c>
      <c r="C3579" s="12">
        <v>1.7822860479354858</v>
      </c>
      <c r="D3579" s="12">
        <v>-0.251953125</v>
      </c>
      <c r="E3579" s="13">
        <v>51.54</v>
      </c>
      <c r="F3579" s="14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4"/>
    </row>
    <row r="3580">
      <c r="A3580" s="11" t="s">
        <v>3583</v>
      </c>
      <c r="B3580" s="12">
        <v>30803.859375</v>
      </c>
      <c r="C3580" s="12">
        <v>2.0523974895477295</v>
      </c>
      <c r="D3580" s="12">
        <v>-0.25390625</v>
      </c>
      <c r="E3580" s="13">
        <v>51.54</v>
      </c>
      <c r="F3580" s="14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</row>
    <row r="3581">
      <c r="A3581" s="11" t="s">
        <v>3584</v>
      </c>
      <c r="B3581" s="12">
        <v>30808.173828125</v>
      </c>
      <c r="C3581" s="12">
        <v>2.4840526580810547</v>
      </c>
      <c r="D3581" s="12">
        <v>-0.251953125</v>
      </c>
      <c r="E3581" s="13">
        <v>49.388</v>
      </c>
      <c r="F3581" s="14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4"/>
      <c r="Z3581" s="14"/>
    </row>
    <row r="3582">
      <c r="A3582" s="11" t="s">
        <v>3585</v>
      </c>
      <c r="B3582" s="12">
        <v>30812.572265625</v>
      </c>
      <c r="C3582" s="12">
        <v>2.7299580574035645</v>
      </c>
      <c r="D3582" s="12">
        <v>-0.251953125</v>
      </c>
      <c r="E3582" s="13">
        <v>50.464</v>
      </c>
      <c r="F3582" s="14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4"/>
      <c r="Z3582" s="14"/>
    </row>
    <row r="3583">
      <c r="A3583" s="11" t="s">
        <v>3586</v>
      </c>
      <c r="B3583" s="12">
        <v>30816.888671875</v>
      </c>
      <c r="C3583" s="12">
        <v>2.541374683380127</v>
      </c>
      <c r="D3583" s="12">
        <v>-0.25390625</v>
      </c>
      <c r="E3583" s="13">
        <v>54.768</v>
      </c>
      <c r="F3583" s="14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4"/>
      <c r="Z3583" s="14"/>
    </row>
    <row r="3584">
      <c r="A3584" s="11" t="s">
        <v>3587</v>
      </c>
      <c r="B3584" s="12">
        <v>30821.08984375</v>
      </c>
      <c r="C3584" s="12">
        <v>2.830519199371338</v>
      </c>
      <c r="D3584" s="12">
        <v>-0.251953125</v>
      </c>
      <c r="E3584" s="13">
        <v>48.312</v>
      </c>
      <c r="F3584" s="14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4"/>
      <c r="Z3584" s="14"/>
    </row>
    <row r="3585">
      <c r="A3585" s="11" t="s">
        <v>3588</v>
      </c>
      <c r="B3585" s="12">
        <v>30830.12109375</v>
      </c>
      <c r="C3585" s="12">
        <v>2.857485055923462</v>
      </c>
      <c r="D3585" s="12">
        <v>-0.251953125</v>
      </c>
      <c r="E3585" s="13">
        <v>49.926</v>
      </c>
      <c r="F3585" s="14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4"/>
      <c r="Z3585" s="14"/>
    </row>
    <row r="3586">
      <c r="A3586" s="11" t="s">
        <v>3589</v>
      </c>
      <c r="B3586" s="12">
        <v>30834.81640625</v>
      </c>
      <c r="C3586" s="12">
        <v>1.8858767747879028</v>
      </c>
      <c r="D3586" s="12">
        <v>-0.25390625</v>
      </c>
      <c r="E3586" s="13">
        <v>51.54</v>
      </c>
      <c r="F3586" s="14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4"/>
      <c r="Z3586" s="14"/>
    </row>
    <row r="3587">
      <c r="A3587" s="11" t="s">
        <v>3590</v>
      </c>
      <c r="B3587" s="12">
        <v>30839.46484375</v>
      </c>
      <c r="C3587" s="12">
        <v>2.1203949451446533</v>
      </c>
      <c r="D3587" s="12">
        <v>-0.251953125</v>
      </c>
      <c r="E3587" s="13">
        <v>52.078</v>
      </c>
      <c r="F3587" s="14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4"/>
      <c r="Z3587" s="14"/>
    </row>
    <row r="3588">
      <c r="A3588" s="11" t="s">
        <v>3591</v>
      </c>
      <c r="B3588" s="12">
        <v>30843.912109375</v>
      </c>
      <c r="C3588" s="12">
        <v>2.9945151805877686</v>
      </c>
      <c r="D3588" s="12">
        <v>-0.251953125</v>
      </c>
      <c r="E3588" s="13">
        <v>56.382</v>
      </c>
      <c r="F3588" s="14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4"/>
    </row>
    <row r="3589">
      <c r="A3589" s="11" t="s">
        <v>3592</v>
      </c>
      <c r="B3589" s="12">
        <v>30857.841796875</v>
      </c>
      <c r="C3589" s="12">
        <v>2.6230716705322266</v>
      </c>
      <c r="D3589" s="12">
        <v>-0.25390625</v>
      </c>
      <c r="E3589" s="13">
        <v>55.306</v>
      </c>
      <c r="F3589" s="14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4"/>
      <c r="Z3589" s="14"/>
    </row>
    <row r="3590">
      <c r="A3590" s="11" t="s">
        <v>3593</v>
      </c>
      <c r="B3590" s="12">
        <v>30862.337890625</v>
      </c>
      <c r="C3590" s="12">
        <v>1.3067526817321777</v>
      </c>
      <c r="D3590" s="12">
        <v>-0.25390625</v>
      </c>
      <c r="E3590" s="13">
        <v>53.154</v>
      </c>
      <c r="F3590" s="14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4"/>
      <c r="Z3590" s="14"/>
    </row>
    <row r="3591">
      <c r="A3591" s="11" t="s">
        <v>3594</v>
      </c>
      <c r="B3591" s="12">
        <v>30866.599609375</v>
      </c>
      <c r="C3591" s="12">
        <v>1.4528025388717651</v>
      </c>
      <c r="D3591" s="12">
        <v>-0.25390625</v>
      </c>
      <c r="E3591" s="13">
        <v>53.692</v>
      </c>
      <c r="F3591" s="14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4"/>
      <c r="Z3591" s="14"/>
    </row>
    <row r="3592">
      <c r="A3592" s="11" t="s">
        <v>3595</v>
      </c>
      <c r="B3592" s="12">
        <v>30869.916015625</v>
      </c>
      <c r="C3592" s="12">
        <v>1.0369386672973633</v>
      </c>
      <c r="D3592" s="12">
        <v>-0.25390625</v>
      </c>
      <c r="E3592" s="13">
        <v>55.306</v>
      </c>
      <c r="F3592" s="14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4"/>
      <c r="Z3592" s="14"/>
    </row>
    <row r="3593">
      <c r="A3593" s="11" t="s">
        <v>3596</v>
      </c>
      <c r="B3593" s="12">
        <v>30874.033203125</v>
      </c>
      <c r="C3593" s="12">
        <v>3.0650060176849365</v>
      </c>
      <c r="D3593" s="12">
        <v>-0.251953125</v>
      </c>
      <c r="E3593" s="13">
        <v>57.458</v>
      </c>
      <c r="F3593" s="14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4"/>
      <c r="Z3593" s="14"/>
    </row>
    <row r="3594">
      <c r="A3594" s="11" t="s">
        <v>3597</v>
      </c>
      <c r="B3594" s="12">
        <v>30878.46875</v>
      </c>
      <c r="C3594" s="12">
        <v>2.920802593231201</v>
      </c>
      <c r="D3594" s="12">
        <v>-0.251953125</v>
      </c>
      <c r="E3594" s="13">
        <v>55.844</v>
      </c>
      <c r="F3594" s="14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4"/>
    </row>
    <row r="3595">
      <c r="A3595" s="11" t="s">
        <v>3598</v>
      </c>
      <c r="B3595" s="12">
        <v>30883.080078125</v>
      </c>
      <c r="C3595" s="12">
        <v>2.3712427616119385</v>
      </c>
      <c r="D3595" s="12">
        <v>-0.251953125</v>
      </c>
      <c r="E3595" s="13">
        <v>56.92</v>
      </c>
      <c r="F3595" s="14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4"/>
    </row>
    <row r="3596">
      <c r="A3596" s="11" t="s">
        <v>3599</v>
      </c>
      <c r="B3596" s="12">
        <v>30887.638671875</v>
      </c>
      <c r="C3596" s="12">
        <v>2.0436315536499023</v>
      </c>
      <c r="D3596" s="12">
        <v>-0.25390625</v>
      </c>
      <c r="E3596" s="13">
        <v>55.844</v>
      </c>
      <c r="F3596" s="14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4"/>
      <c r="Z3596" s="14"/>
    </row>
    <row r="3597">
      <c r="A3597" s="11" t="s">
        <v>3600</v>
      </c>
      <c r="B3597" s="12">
        <v>30892.15234375</v>
      </c>
      <c r="C3597" s="12">
        <v>1.9692660570144653</v>
      </c>
      <c r="D3597" s="12">
        <v>-0.25390625</v>
      </c>
      <c r="E3597" s="13">
        <v>53.692</v>
      </c>
      <c r="F3597" s="14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4"/>
      <c r="Z3597" s="14"/>
    </row>
    <row r="3598">
      <c r="A3598" s="11" t="s">
        <v>3601</v>
      </c>
      <c r="B3598" s="12">
        <v>30896.5234375</v>
      </c>
      <c r="C3598" s="12">
        <v>1.8178268671035767</v>
      </c>
      <c r="D3598" s="12">
        <v>-0.25390625</v>
      </c>
      <c r="E3598" s="13">
        <v>53.692</v>
      </c>
      <c r="F3598" s="14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4"/>
      <c r="Z3598" s="14"/>
    </row>
    <row r="3599">
      <c r="A3599" s="11" t="s">
        <v>3602</v>
      </c>
      <c r="B3599" s="12">
        <v>30902.318359375</v>
      </c>
      <c r="C3599" s="12">
        <v>1.4881037473678589</v>
      </c>
      <c r="D3599" s="12">
        <v>-0.25390625</v>
      </c>
      <c r="E3599" s="13">
        <v>53.692</v>
      </c>
      <c r="F3599" s="14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4"/>
      <c r="Z3599" s="14"/>
    </row>
    <row r="3600">
      <c r="A3600" s="11" t="s">
        <v>3603</v>
      </c>
      <c r="B3600" s="12">
        <v>30906.236328125</v>
      </c>
      <c r="C3600" s="12">
        <v>2.231663465499878</v>
      </c>
      <c r="D3600" s="12">
        <v>-0.251953125</v>
      </c>
      <c r="E3600" s="13">
        <v>53.154</v>
      </c>
      <c r="F3600" s="14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4"/>
      <c r="Z3600" s="14"/>
    </row>
    <row r="3601">
      <c r="A3601" s="11" t="s">
        <v>3604</v>
      </c>
      <c r="B3601" s="12">
        <v>30910.453125</v>
      </c>
      <c r="C3601" s="12">
        <v>2.93715238571167</v>
      </c>
      <c r="D3601" s="12">
        <v>-0.25390625</v>
      </c>
      <c r="E3601" s="13">
        <v>54.23</v>
      </c>
      <c r="F3601" s="14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4"/>
      <c r="Z3601" s="14"/>
    </row>
    <row r="3602">
      <c r="A3602" s="11" t="s">
        <v>3605</v>
      </c>
      <c r="B3602" s="12">
        <v>30914.576171875</v>
      </c>
      <c r="C3602" s="12">
        <v>1.2494431734085083</v>
      </c>
      <c r="D3602" s="12">
        <v>-0.25390625</v>
      </c>
      <c r="E3602" s="13">
        <v>55.306</v>
      </c>
      <c r="F3602" s="14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4"/>
      <c r="Z3602" s="14"/>
    </row>
    <row r="3603">
      <c r="A3603" s="11" t="s">
        <v>3606</v>
      </c>
      <c r="B3603" s="12">
        <v>30918.92578125</v>
      </c>
      <c r="C3603" s="12">
        <v>1.9674174785614014</v>
      </c>
      <c r="D3603" s="12">
        <v>-0.251953125</v>
      </c>
      <c r="E3603" s="13">
        <v>55.306</v>
      </c>
      <c r="F3603" s="14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4"/>
    </row>
    <row r="3604">
      <c r="A3604" s="11" t="s">
        <v>3607</v>
      </c>
      <c r="B3604" s="12">
        <v>30923.283203125</v>
      </c>
      <c r="C3604" s="12">
        <v>2.752418279647827</v>
      </c>
      <c r="D3604" s="12">
        <v>-0.251953125</v>
      </c>
      <c r="E3604" s="13">
        <v>54.23</v>
      </c>
      <c r="F3604" s="14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4"/>
      <c r="Z3604" s="14"/>
    </row>
    <row r="3605">
      <c r="A3605" s="11" t="s">
        <v>3608</v>
      </c>
      <c r="B3605" s="12">
        <v>30927.66796875</v>
      </c>
      <c r="C3605" s="12">
        <v>3.0548925399780273</v>
      </c>
      <c r="D3605" s="12">
        <v>-0.25390625</v>
      </c>
      <c r="E3605" s="13">
        <v>53.692</v>
      </c>
      <c r="F3605" s="14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4"/>
      <c r="Z3605" s="14"/>
    </row>
    <row r="3606">
      <c r="A3606" s="11" t="s">
        <v>3609</v>
      </c>
      <c r="B3606" s="12">
        <v>30932.048828125</v>
      </c>
      <c r="C3606" s="12">
        <v>2.0757319927215576</v>
      </c>
      <c r="D3606" s="12">
        <v>-0.25390625</v>
      </c>
      <c r="E3606" s="13">
        <v>54.23</v>
      </c>
      <c r="F3606" s="14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4"/>
      <c r="Z3606" s="14"/>
    </row>
    <row r="3607">
      <c r="A3607" s="11" t="s">
        <v>3610</v>
      </c>
      <c r="B3607" s="12">
        <v>30936.42578125</v>
      </c>
      <c r="C3607" s="12">
        <v>2.997014284133911</v>
      </c>
      <c r="D3607" s="12">
        <v>-0.251953125</v>
      </c>
      <c r="E3607" s="13">
        <v>53.692</v>
      </c>
      <c r="F3607" s="14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4"/>
      <c r="Z3607" s="14"/>
    </row>
    <row r="3608">
      <c r="A3608" s="11" t="s">
        <v>3611</v>
      </c>
      <c r="B3608" s="12">
        <v>30940.771484375</v>
      </c>
      <c r="C3608" s="12">
        <v>1.7215319871902466</v>
      </c>
      <c r="D3608" s="12">
        <v>-0.25390625</v>
      </c>
      <c r="E3608" s="13">
        <v>56.92</v>
      </c>
      <c r="F3608" s="14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4"/>
      <c r="Z3608" s="14"/>
    </row>
    <row r="3609">
      <c r="A3609" s="11" t="s">
        <v>3612</v>
      </c>
      <c r="B3609" s="12">
        <v>30945.12109375</v>
      </c>
      <c r="C3609" s="12">
        <v>3.088359832763672</v>
      </c>
      <c r="D3609" s="12">
        <v>-0.251953125</v>
      </c>
      <c r="E3609" s="13">
        <v>53.692</v>
      </c>
      <c r="F3609" s="14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4"/>
      <c r="Z3609" s="14"/>
    </row>
    <row r="3610">
      <c r="A3610" s="11" t="s">
        <v>3613</v>
      </c>
      <c r="B3610" s="12">
        <v>30949.65234375</v>
      </c>
      <c r="C3610" s="12">
        <v>2.933720111846924</v>
      </c>
      <c r="D3610" s="12">
        <v>-0.25390625</v>
      </c>
      <c r="E3610" s="13">
        <v>53.692</v>
      </c>
      <c r="F3610" s="14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4"/>
      <c r="Z3610" s="14"/>
    </row>
    <row r="3611">
      <c r="A3611" s="11" t="s">
        <v>3614</v>
      </c>
      <c r="B3611" s="12">
        <v>31249.17578125</v>
      </c>
      <c r="C3611" s="12">
        <v>3.5221006870269775</v>
      </c>
      <c r="D3611" s="12">
        <v>-0.251953125</v>
      </c>
      <c r="E3611" s="13">
        <v>48.85</v>
      </c>
      <c r="F3611" s="14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4"/>
      <c r="Z3611" s="14"/>
    </row>
    <row r="3612">
      <c r="A3612" s="11" t="s">
        <v>3615</v>
      </c>
      <c r="B3612" s="12">
        <v>31255.685546875</v>
      </c>
      <c r="C3612" s="12">
        <v>3.510117769241333</v>
      </c>
      <c r="D3612" s="12">
        <v>-0.251953125</v>
      </c>
      <c r="E3612" s="13">
        <v>56.382</v>
      </c>
      <c r="F3612" s="14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4"/>
      <c r="Z3612" s="14"/>
    </row>
    <row r="3613">
      <c r="A3613" s="11" t="s">
        <v>3616</v>
      </c>
      <c r="B3613" s="12">
        <v>31263.548828125</v>
      </c>
      <c r="C3613" s="12">
        <v>1.6584818363189697</v>
      </c>
      <c r="D3613" s="12">
        <v>-0.25390625</v>
      </c>
      <c r="E3613" s="13">
        <v>57.996</v>
      </c>
      <c r="F3613" s="14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4"/>
    </row>
    <row r="3614">
      <c r="A3614" s="11" t="s">
        <v>3617</v>
      </c>
      <c r="B3614" s="12">
        <v>31267.259765625</v>
      </c>
      <c r="C3614" s="12">
        <v>1.1605544090270996</v>
      </c>
      <c r="D3614" s="12">
        <v>-0.255859375</v>
      </c>
      <c r="E3614" s="13">
        <v>56.92</v>
      </c>
      <c r="F3614" s="14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4"/>
      <c r="Z3614" s="14"/>
    </row>
    <row r="3615">
      <c r="A3615" s="11" t="s">
        <v>3618</v>
      </c>
      <c r="B3615" s="12">
        <v>31270.7578125</v>
      </c>
      <c r="C3615" s="12">
        <v>1.6856600046157837</v>
      </c>
      <c r="D3615" s="12">
        <v>-0.25390625</v>
      </c>
      <c r="E3615" s="13">
        <v>57.996</v>
      </c>
      <c r="F3615" s="14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4"/>
      <c r="Z3615" s="14"/>
    </row>
    <row r="3616">
      <c r="A3616" s="11" t="s">
        <v>3619</v>
      </c>
      <c r="B3616" s="12">
        <v>31277.134765625</v>
      </c>
      <c r="C3616" s="12">
        <v>3.502436876296997</v>
      </c>
      <c r="D3616" s="12">
        <v>-0.251953125</v>
      </c>
      <c r="E3616" s="13">
        <v>57.996</v>
      </c>
      <c r="F3616" s="14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4"/>
      <c r="Z3616" s="14"/>
    </row>
    <row r="3617">
      <c r="A3617" s="11" t="s">
        <v>3620</v>
      </c>
      <c r="B3617" s="12">
        <v>31284.19921875</v>
      </c>
      <c r="C3617" s="12">
        <v>3.5756072998046875</v>
      </c>
      <c r="D3617" s="12">
        <v>-0.251953125</v>
      </c>
      <c r="E3617" s="13">
        <v>56.92</v>
      </c>
      <c r="F3617" s="14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4"/>
    </row>
    <row r="3618">
      <c r="A3618" s="11" t="s">
        <v>3621</v>
      </c>
      <c r="B3618" s="12">
        <v>31289.787109375</v>
      </c>
      <c r="C3618" s="12">
        <v>3.334402084350586</v>
      </c>
      <c r="D3618" s="12">
        <v>-0.251953125</v>
      </c>
      <c r="E3618" s="13">
        <v>57.996</v>
      </c>
      <c r="F3618" s="14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4"/>
      <c r="Z3618" s="14"/>
    </row>
    <row r="3619">
      <c r="A3619" s="11" t="s">
        <v>3622</v>
      </c>
      <c r="B3619" s="12">
        <v>31295.3125</v>
      </c>
      <c r="C3619" s="12">
        <v>3.1697709560394287</v>
      </c>
      <c r="D3619" s="12">
        <v>-0.251953125</v>
      </c>
      <c r="E3619" s="13">
        <v>57.996</v>
      </c>
      <c r="F3619" s="14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4"/>
      <c r="Z3619" s="14"/>
    </row>
    <row r="3620">
      <c r="A3620" s="11" t="s">
        <v>3623</v>
      </c>
      <c r="B3620" s="12">
        <v>31301.771484375</v>
      </c>
      <c r="C3620" s="12">
        <v>3.446836233139038</v>
      </c>
      <c r="D3620" s="12">
        <v>-0.251953125</v>
      </c>
      <c r="E3620" s="13">
        <v>56.382</v>
      </c>
      <c r="F3620" s="14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4"/>
      <c r="Z3620" s="14"/>
    </row>
    <row r="3621">
      <c r="A3621" s="11" t="s">
        <v>3624</v>
      </c>
      <c r="B3621" s="12">
        <v>31308.2734375</v>
      </c>
      <c r="C3621" s="12">
        <v>3.143914222717285</v>
      </c>
      <c r="D3621" s="12">
        <v>-0.251953125</v>
      </c>
      <c r="E3621" s="13">
        <v>55.844</v>
      </c>
      <c r="F3621" s="14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4"/>
      <c r="Z3621" s="14"/>
    </row>
    <row r="3622">
      <c r="A3622" s="11" t="s">
        <v>3625</v>
      </c>
      <c r="B3622" s="12">
        <v>31314.939453125</v>
      </c>
      <c r="C3622" s="12">
        <v>3.4725751876831055</v>
      </c>
      <c r="D3622" s="12">
        <v>-0.251953125</v>
      </c>
      <c r="E3622" s="13">
        <v>54.768</v>
      </c>
      <c r="F3622" s="14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4"/>
      <c r="Z3622" s="14"/>
    </row>
    <row r="3623">
      <c r="A3623" s="11" t="s">
        <v>3626</v>
      </c>
      <c r="B3623" s="12">
        <v>31321.806640625</v>
      </c>
      <c r="C3623" s="12">
        <v>3.5029420852661133</v>
      </c>
      <c r="D3623" s="12">
        <v>-0.25</v>
      </c>
      <c r="E3623" s="13">
        <v>53.692</v>
      </c>
      <c r="F3623" s="14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4"/>
      <c r="Z3623" s="14"/>
    </row>
    <row r="3624">
      <c r="A3624" s="11" t="s">
        <v>3627</v>
      </c>
      <c r="B3624" s="12">
        <v>31325.99609375</v>
      </c>
      <c r="C3624" s="12">
        <v>1.7217975854873657</v>
      </c>
      <c r="D3624" s="12">
        <v>-0.25390625</v>
      </c>
      <c r="E3624" s="13">
        <v>54.768</v>
      </c>
      <c r="F3624" s="14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4"/>
      <c r="Z3624" s="14"/>
    </row>
    <row r="3625">
      <c r="A3625" s="11" t="s">
        <v>3628</v>
      </c>
      <c r="B3625" s="12">
        <v>31329.099609375</v>
      </c>
      <c r="C3625" s="12">
        <v>1.645639419555664</v>
      </c>
      <c r="D3625" s="12">
        <v>-0.25390625</v>
      </c>
      <c r="E3625" s="13">
        <v>52.616</v>
      </c>
      <c r="F3625" s="14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4"/>
      <c r="Z3625" s="14"/>
    </row>
    <row r="3626">
      <c r="A3626" s="11" t="s">
        <v>3629</v>
      </c>
      <c r="B3626" s="12">
        <v>31332.20703125</v>
      </c>
      <c r="C3626" s="12">
        <v>2.2374119758605957</v>
      </c>
      <c r="D3626" s="12">
        <v>-0.251953125</v>
      </c>
      <c r="E3626" s="13">
        <v>52.078</v>
      </c>
      <c r="F3626" s="14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4"/>
      <c r="Z3626" s="14"/>
    </row>
    <row r="3627">
      <c r="A3627" s="11" t="s">
        <v>3630</v>
      </c>
      <c r="B3627" s="12">
        <v>31335.66015625</v>
      </c>
      <c r="C3627" s="12">
        <v>3.2940289974212646</v>
      </c>
      <c r="D3627" s="12">
        <v>-0.251953125</v>
      </c>
      <c r="E3627" s="13">
        <v>49.926</v>
      </c>
      <c r="F3627" s="14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4"/>
      <c r="Z3627" s="14"/>
    </row>
    <row r="3628">
      <c r="A3628" s="11" t="s">
        <v>3631</v>
      </c>
      <c r="B3628" s="12">
        <v>31344.05859375</v>
      </c>
      <c r="C3628" s="12">
        <v>3.3425700664520264</v>
      </c>
      <c r="D3628" s="12">
        <v>-0.251953125</v>
      </c>
      <c r="E3628" s="13">
        <v>51.002</v>
      </c>
      <c r="F3628" s="14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4"/>
      <c r="Z3628" s="14"/>
    </row>
    <row r="3629">
      <c r="A3629" s="11" t="s">
        <v>3632</v>
      </c>
      <c r="B3629" s="12">
        <v>31599.11328125</v>
      </c>
      <c r="C3629" s="12">
        <v>2.4494030475616455</v>
      </c>
      <c r="D3629" s="12">
        <v>-0.25390625</v>
      </c>
      <c r="E3629" s="13">
        <v>55.306</v>
      </c>
      <c r="F3629" s="14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4"/>
      <c r="Z3629" s="14"/>
    </row>
    <row r="3630">
      <c r="A3630" s="11" t="s">
        <v>3633</v>
      </c>
      <c r="B3630" s="12">
        <v>31604.16796875</v>
      </c>
      <c r="C3630" s="12">
        <v>2.5808768272399902</v>
      </c>
      <c r="D3630" s="12">
        <v>-0.251953125</v>
      </c>
      <c r="E3630" s="13">
        <v>55.844</v>
      </c>
      <c r="F3630" s="14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4"/>
      <c r="Z3630" s="14"/>
    </row>
    <row r="3631">
      <c r="A3631" s="11" t="s">
        <v>3634</v>
      </c>
      <c r="B3631" s="12">
        <v>31606.99609375</v>
      </c>
      <c r="C3631" s="12">
        <v>1.3223484754562378</v>
      </c>
      <c r="D3631" s="12">
        <v>-0.25390625</v>
      </c>
      <c r="E3631" s="13">
        <v>56.382</v>
      </c>
      <c r="F3631" s="14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4"/>
      <c r="Z3631" s="14"/>
    </row>
    <row r="3632">
      <c r="A3632" s="11" t="s">
        <v>3635</v>
      </c>
      <c r="B3632" s="12">
        <v>31609.44140625</v>
      </c>
      <c r="C3632" s="12">
        <v>1.197274088859558</v>
      </c>
      <c r="D3632" s="12">
        <v>-0.255859375</v>
      </c>
      <c r="E3632" s="13">
        <v>56.382</v>
      </c>
      <c r="F3632" s="14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4"/>
      <c r="Z3632" s="14"/>
    </row>
    <row r="3633">
      <c r="A3633" s="11" t="s">
        <v>3636</v>
      </c>
      <c r="B3633" s="12">
        <v>31614.4453125</v>
      </c>
      <c r="C3633" s="12">
        <v>3.6678688526153564</v>
      </c>
      <c r="D3633" s="12">
        <v>-0.251953125</v>
      </c>
      <c r="E3633" s="13">
        <v>54.768</v>
      </c>
      <c r="F3633" s="14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4"/>
      <c r="Z3633" s="14"/>
    </row>
    <row r="3634">
      <c r="A3634" s="11" t="s">
        <v>3637</v>
      </c>
      <c r="B3634" s="12">
        <v>31624.91015625</v>
      </c>
      <c r="C3634" s="12">
        <v>4.174617290496826</v>
      </c>
      <c r="D3634" s="12">
        <v>-0.25</v>
      </c>
      <c r="E3634" s="13">
        <v>56.92</v>
      </c>
      <c r="F3634" s="14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4"/>
      <c r="Z3634" s="14"/>
    </row>
    <row r="3635">
      <c r="A3635" s="11" t="s">
        <v>3638</v>
      </c>
      <c r="B3635" s="12">
        <v>31637.798828125</v>
      </c>
      <c r="C3635" s="12">
        <v>3.3612377643585205</v>
      </c>
      <c r="D3635" s="12">
        <v>-0.251953125</v>
      </c>
      <c r="E3635" s="13">
        <v>57.458</v>
      </c>
      <c r="F3635" s="14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4"/>
      <c r="Z3635" s="14"/>
    </row>
    <row r="3636">
      <c r="A3636" s="11" t="s">
        <v>3639</v>
      </c>
      <c r="B3636" s="12">
        <v>31645.83984375</v>
      </c>
      <c r="C3636" s="12">
        <v>0.848351001739502</v>
      </c>
      <c r="D3636" s="12">
        <v>-0.25390625</v>
      </c>
      <c r="E3636" s="13">
        <v>53.692</v>
      </c>
      <c r="F3636" s="14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4"/>
      <c r="Z3636" s="14"/>
    </row>
    <row r="3637">
      <c r="A3637" s="11" t="s">
        <v>3640</v>
      </c>
      <c r="B3637" s="12">
        <v>31653.28125</v>
      </c>
      <c r="C3637" s="12">
        <v>3.9951765537261963</v>
      </c>
      <c r="D3637" s="12">
        <v>-0.25</v>
      </c>
      <c r="E3637" s="13">
        <v>52.616</v>
      </c>
      <c r="F3637" s="14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4"/>
      <c r="Z3637" s="14"/>
    </row>
    <row r="3638">
      <c r="A3638" s="11" t="s">
        <v>3641</v>
      </c>
      <c r="B3638" s="12">
        <v>31660.865234375</v>
      </c>
      <c r="C3638" s="12">
        <v>3.6657888889312744</v>
      </c>
      <c r="D3638" s="12">
        <v>-0.251953125</v>
      </c>
      <c r="E3638" s="13">
        <v>53.692</v>
      </c>
      <c r="F3638" s="14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4"/>
      <c r="Z3638" s="14"/>
    </row>
    <row r="3639">
      <c r="A3639" s="11" t="s">
        <v>3642</v>
      </c>
      <c r="B3639" s="12">
        <v>31666.29296875</v>
      </c>
      <c r="C3639" s="12">
        <v>2.279355049133301</v>
      </c>
      <c r="D3639" s="12">
        <v>-0.255859375</v>
      </c>
      <c r="E3639" s="13">
        <v>53.692</v>
      </c>
      <c r="F3639" s="14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4"/>
      <c r="Z3639" s="14"/>
    </row>
    <row r="3640">
      <c r="A3640" s="11" t="s">
        <v>3643</v>
      </c>
      <c r="B3640" s="12">
        <v>31670.763671875</v>
      </c>
      <c r="C3640" s="12">
        <v>2.249563694000244</v>
      </c>
      <c r="D3640" s="12">
        <v>-0.251953125</v>
      </c>
      <c r="E3640" s="13">
        <v>53.692</v>
      </c>
      <c r="F3640" s="14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4"/>
    </row>
    <row r="3641">
      <c r="A3641" s="11" t="s">
        <v>3644</v>
      </c>
      <c r="B3641" s="12">
        <v>31671.322265625</v>
      </c>
      <c r="C3641" s="12">
        <v>0.00966910645365715</v>
      </c>
      <c r="D3641" s="12">
        <v>-0.25390625</v>
      </c>
      <c r="E3641" s="13">
        <v>56.382</v>
      </c>
      <c r="F3641" s="14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4"/>
      <c r="Z3641" s="14"/>
    </row>
    <row r="3642">
      <c r="A3642" s="11" t="s">
        <v>3645</v>
      </c>
      <c r="B3642" s="12">
        <v>31671.439453125</v>
      </c>
      <c r="C3642" s="12">
        <v>0.013930032961070538</v>
      </c>
      <c r="D3642" s="12">
        <v>-0.255859375</v>
      </c>
      <c r="E3642" s="13">
        <v>57.996</v>
      </c>
      <c r="F3642" s="14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4"/>
      <c r="Z3642" s="14"/>
    </row>
    <row r="3643">
      <c r="A3643" s="11" t="s">
        <v>3646</v>
      </c>
      <c r="B3643" s="12">
        <v>31674.166015625</v>
      </c>
      <c r="C3643" s="12">
        <v>3.522127628326416</v>
      </c>
      <c r="D3643" s="12">
        <v>-0.251953125</v>
      </c>
      <c r="E3643" s="13">
        <v>57.996</v>
      </c>
      <c r="F3643" s="14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</row>
    <row r="3644">
      <c r="A3644" s="11" t="s">
        <v>3647</v>
      </c>
      <c r="B3644" s="12">
        <v>31679.515625</v>
      </c>
      <c r="C3644" s="12">
        <v>3.400447130203247</v>
      </c>
      <c r="D3644" s="12">
        <v>-0.251953125</v>
      </c>
      <c r="E3644" s="13">
        <v>57.996</v>
      </c>
      <c r="F3644" s="14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</row>
    <row r="3645">
      <c r="A3645" s="11" t="s">
        <v>3648</v>
      </c>
      <c r="B3645" s="12">
        <v>31686.076171875</v>
      </c>
      <c r="C3645" s="12">
        <v>0.003958198707550764</v>
      </c>
      <c r="D3645" s="12">
        <v>-0.255859375</v>
      </c>
      <c r="E3645" s="13">
        <v>57.996</v>
      </c>
      <c r="F3645" s="14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4"/>
      <c r="Z3645" s="14"/>
    </row>
    <row r="3646">
      <c r="A3646" s="11" t="s">
        <v>3649</v>
      </c>
      <c r="B3646" s="12">
        <v>31691.681640625</v>
      </c>
      <c r="C3646" s="12">
        <v>4.245887756347656</v>
      </c>
      <c r="D3646" s="12">
        <v>-0.251953125</v>
      </c>
      <c r="E3646" s="13">
        <v>57.996</v>
      </c>
      <c r="F3646" s="14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4"/>
      <c r="Z3646" s="14"/>
    </row>
    <row r="3647">
      <c r="A3647" s="11" t="s">
        <v>3650</v>
      </c>
      <c r="B3647" s="12">
        <v>31697.2265625</v>
      </c>
      <c r="C3647" s="12">
        <v>2.0335404872894287</v>
      </c>
      <c r="D3647" s="12">
        <v>-0.25390625</v>
      </c>
      <c r="E3647" s="13">
        <v>56.92</v>
      </c>
      <c r="F3647" s="14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4"/>
      <c r="Z3647" s="14"/>
    </row>
    <row r="3648">
      <c r="A3648" s="11" t="s">
        <v>3651</v>
      </c>
      <c r="B3648" s="12">
        <v>31700.236328125</v>
      </c>
      <c r="C3648" s="12">
        <v>0.04513086378574371</v>
      </c>
      <c r="D3648" s="12">
        <v>-0.255859375</v>
      </c>
      <c r="E3648" s="13">
        <v>57.996</v>
      </c>
      <c r="F3648" s="14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4"/>
      <c r="Z3648" s="14"/>
    </row>
    <row r="3649">
      <c r="A3649" s="11" t="s">
        <v>3652</v>
      </c>
      <c r="B3649" s="12">
        <v>31702.7734375</v>
      </c>
      <c r="C3649" s="12">
        <v>2.2331345081329346</v>
      </c>
      <c r="D3649" s="12">
        <v>-0.25390625</v>
      </c>
      <c r="E3649" s="13">
        <v>56.92</v>
      </c>
      <c r="F3649" s="14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4"/>
      <c r="Z3649" s="14"/>
    </row>
    <row r="3650">
      <c r="A3650" s="11" t="s">
        <v>3653</v>
      </c>
      <c r="B3650" s="12">
        <v>31711.751953125</v>
      </c>
      <c r="C3650" s="12">
        <v>2.276700735092163</v>
      </c>
      <c r="D3650" s="12">
        <v>-0.25390625</v>
      </c>
      <c r="E3650" s="13">
        <v>56.382</v>
      </c>
      <c r="F3650" s="14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4"/>
      <c r="Z3650" s="14"/>
    </row>
    <row r="3651">
      <c r="A3651" s="11" t="s">
        <v>3654</v>
      </c>
      <c r="B3651" s="12">
        <v>31716.271484375</v>
      </c>
      <c r="C3651" s="12">
        <v>1.9352326393127441</v>
      </c>
      <c r="D3651" s="12">
        <v>-0.25390625</v>
      </c>
      <c r="E3651" s="13">
        <v>55.844</v>
      </c>
      <c r="F3651" s="14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4"/>
      <c r="Z3651" s="14"/>
    </row>
    <row r="3652">
      <c r="A3652" s="11" t="s">
        <v>3655</v>
      </c>
      <c r="B3652" s="12">
        <v>31720.11328125</v>
      </c>
      <c r="C3652" s="12">
        <v>1.931890845298767</v>
      </c>
      <c r="D3652" s="12">
        <v>-0.25390625</v>
      </c>
      <c r="E3652" s="13">
        <v>56.382</v>
      </c>
      <c r="F3652" s="14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4"/>
    </row>
    <row r="3653">
      <c r="A3653" s="11" t="s">
        <v>3656</v>
      </c>
      <c r="B3653" s="12">
        <v>31720.181640625</v>
      </c>
      <c r="C3653" s="12">
        <v>0.006709896493703127</v>
      </c>
      <c r="D3653" s="12">
        <v>-0.255859375</v>
      </c>
      <c r="E3653" s="13">
        <v>55.844</v>
      </c>
      <c r="F3653" s="14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4"/>
      <c r="Z3653" s="14"/>
    </row>
    <row r="3654">
      <c r="A3654" s="11" t="s">
        <v>3657</v>
      </c>
      <c r="B3654" s="12">
        <v>31720.193359375</v>
      </c>
      <c r="C3654" s="12">
        <v>0.006728676147758961</v>
      </c>
      <c r="D3654" s="12">
        <v>-0.255859375</v>
      </c>
      <c r="E3654" s="13">
        <v>56.92</v>
      </c>
      <c r="F3654" s="14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4"/>
      <c r="Z3654" s="14"/>
    </row>
    <row r="3655">
      <c r="A3655" s="11" t="s">
        <v>3658</v>
      </c>
      <c r="B3655" s="12">
        <v>31723.212890625</v>
      </c>
      <c r="C3655" s="12">
        <v>2.1399972438812256</v>
      </c>
      <c r="D3655" s="12">
        <v>-0.255859375</v>
      </c>
      <c r="E3655" s="13">
        <v>56.92</v>
      </c>
      <c r="F3655" s="14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4"/>
      <c r="Z3655" s="14"/>
    </row>
    <row r="3656">
      <c r="A3656" s="11" t="s">
        <v>3659</v>
      </c>
      <c r="B3656" s="12">
        <v>31729.255859375</v>
      </c>
      <c r="C3656" s="12">
        <v>0.029008472338318825</v>
      </c>
      <c r="D3656" s="12">
        <v>-0.25390625</v>
      </c>
      <c r="E3656" s="13">
        <v>56.92</v>
      </c>
      <c r="F3656" s="14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4"/>
    </row>
    <row r="3657">
      <c r="A3657" s="11" t="s">
        <v>3660</v>
      </c>
      <c r="B3657" s="12">
        <v>31731.83984375</v>
      </c>
      <c r="C3657" s="12">
        <v>2.021672010421753</v>
      </c>
      <c r="D3657" s="12">
        <v>-0.25390625</v>
      </c>
      <c r="E3657" s="13">
        <v>57.458</v>
      </c>
      <c r="F3657" s="14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4"/>
      <c r="Z3657" s="14"/>
    </row>
    <row r="3658">
      <c r="A3658" s="11" t="s">
        <v>3661</v>
      </c>
      <c r="B3658" s="12">
        <v>31735.8828125</v>
      </c>
      <c r="C3658" s="12">
        <v>2.0332772731781006</v>
      </c>
      <c r="D3658" s="12">
        <v>-0.25390625</v>
      </c>
      <c r="E3658" s="13">
        <v>56.92</v>
      </c>
      <c r="F3658" s="14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4"/>
      <c r="Z3658" s="14"/>
    </row>
    <row r="3659">
      <c r="A3659" s="11" t="s">
        <v>3662</v>
      </c>
      <c r="B3659" s="12">
        <v>31743.25390625</v>
      </c>
      <c r="C3659" s="12">
        <v>1.9684903621673584</v>
      </c>
      <c r="D3659" s="12">
        <v>-0.25390625</v>
      </c>
      <c r="E3659" s="13">
        <v>55.844</v>
      </c>
      <c r="F3659" s="14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4"/>
      <c r="Z3659" s="14"/>
    </row>
    <row r="3660">
      <c r="A3660" s="11" t="s">
        <v>3663</v>
      </c>
      <c r="B3660" s="12">
        <v>31756.564453125</v>
      </c>
      <c r="C3660" s="12">
        <v>0.023215029388666153</v>
      </c>
      <c r="D3660" s="12">
        <v>-0.255859375</v>
      </c>
      <c r="E3660" s="13">
        <v>56.92</v>
      </c>
      <c r="F3660" s="14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4"/>
      <c r="Z3660" s="14"/>
    </row>
    <row r="3661">
      <c r="A3661" s="11" t="s">
        <v>3664</v>
      </c>
      <c r="B3661" s="12">
        <v>31759.185546875</v>
      </c>
      <c r="C3661" s="12">
        <v>0.031526535749435425</v>
      </c>
      <c r="D3661" s="12">
        <v>-0.255859375</v>
      </c>
      <c r="E3661" s="13">
        <v>56.382</v>
      </c>
      <c r="F3661" s="14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4"/>
      <c r="Z3661" s="14"/>
    </row>
    <row r="3662">
      <c r="A3662" s="11" t="s">
        <v>3665</v>
      </c>
      <c r="B3662" s="12">
        <v>31759.244140625</v>
      </c>
      <c r="C3662" s="12">
        <v>0.008627045899629593</v>
      </c>
      <c r="D3662" s="12">
        <v>-0.255859375</v>
      </c>
      <c r="E3662" s="13">
        <v>56.382</v>
      </c>
      <c r="F3662" s="14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4"/>
      <c r="Z3662" s="14"/>
    </row>
    <row r="3663">
      <c r="A3663" s="11" t="s">
        <v>3666</v>
      </c>
      <c r="B3663" s="12">
        <v>31759.2578125</v>
      </c>
      <c r="C3663" s="12">
        <v>0.0048330300487577915</v>
      </c>
      <c r="D3663" s="12">
        <v>-0.255859375</v>
      </c>
      <c r="E3663" s="13">
        <v>56.92</v>
      </c>
      <c r="F3663" s="14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4"/>
    </row>
    <row r="3664">
      <c r="A3664" s="11" t="s">
        <v>3667</v>
      </c>
      <c r="B3664" s="12">
        <v>31759.279296875</v>
      </c>
      <c r="C3664" s="12">
        <v>0.009911482222378254</v>
      </c>
      <c r="D3664" s="12">
        <v>-0.255859375</v>
      </c>
      <c r="E3664" s="13">
        <v>56.92</v>
      </c>
      <c r="F3664" s="14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4"/>
      <c r="Z3664" s="14"/>
    </row>
    <row r="3665">
      <c r="A3665" s="11" t="s">
        <v>3668</v>
      </c>
      <c r="B3665" s="12">
        <v>31759.298828125</v>
      </c>
      <c r="C3665" s="12">
        <v>0.0072855763137340546</v>
      </c>
      <c r="D3665" s="12">
        <v>-0.255859375</v>
      </c>
      <c r="E3665" s="13">
        <v>56.92</v>
      </c>
      <c r="F3665" s="14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4"/>
      <c r="Z3665" s="14"/>
    </row>
    <row r="3666">
      <c r="A3666" s="11" t="s">
        <v>3669</v>
      </c>
      <c r="B3666" s="12">
        <v>31759.31640625</v>
      </c>
      <c r="C3666" s="12">
        <v>0.010381118394434452</v>
      </c>
      <c r="D3666" s="12">
        <v>-0.255859375</v>
      </c>
      <c r="E3666" s="13">
        <v>57.996</v>
      </c>
      <c r="F3666" s="14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4"/>
    </row>
    <row r="3667">
      <c r="A3667" s="11" t="s">
        <v>3670</v>
      </c>
      <c r="B3667" s="12">
        <v>31759.333984375</v>
      </c>
      <c r="C3667" s="12">
        <v>0.010555694811046124</v>
      </c>
      <c r="D3667" s="12">
        <v>-0.25390625</v>
      </c>
      <c r="E3667" s="13">
        <v>57.996</v>
      </c>
      <c r="F3667" s="14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4"/>
      <c r="Z3667" s="14"/>
    </row>
    <row r="3668">
      <c r="A3668" s="11" t="s">
        <v>3671</v>
      </c>
      <c r="B3668" s="12">
        <v>31759.3515625</v>
      </c>
      <c r="C3668" s="12">
        <v>0.010077058337628841</v>
      </c>
      <c r="D3668" s="12">
        <v>-0.255859375</v>
      </c>
      <c r="E3668" s="13">
        <v>57.996</v>
      </c>
      <c r="F3668" s="14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4"/>
      <c r="Z3668" s="14"/>
    </row>
    <row r="3669">
      <c r="A3669" s="11" t="s">
        <v>3672</v>
      </c>
      <c r="B3669" s="12">
        <v>31759.37109375</v>
      </c>
      <c r="C3669" s="12">
        <v>0.008344264701008797</v>
      </c>
      <c r="D3669" s="12">
        <v>-0.255859375</v>
      </c>
      <c r="E3669" s="13">
        <v>57.996</v>
      </c>
      <c r="F3669" s="14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4"/>
      <c r="Z3669" s="14"/>
    </row>
    <row r="3670">
      <c r="A3670" s="11" t="s">
        <v>3673</v>
      </c>
      <c r="B3670" s="12">
        <v>31759.390625</v>
      </c>
      <c r="C3670" s="12">
        <v>0.008065786212682724</v>
      </c>
      <c r="D3670" s="12">
        <v>-0.255859375</v>
      </c>
      <c r="E3670" s="13">
        <v>57.996</v>
      </c>
      <c r="F3670" s="14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4"/>
      <c r="Z3670" s="14"/>
    </row>
    <row r="3671">
      <c r="A3671" s="11" t="s">
        <v>3674</v>
      </c>
      <c r="B3671" s="12">
        <v>31759.40625</v>
      </c>
      <c r="C3671" s="12">
        <v>0.008520533330738544</v>
      </c>
      <c r="D3671" s="12">
        <v>-0.25390625</v>
      </c>
      <c r="E3671" s="13">
        <v>57.996</v>
      </c>
      <c r="F3671" s="14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4"/>
      <c r="Z3671" s="14"/>
    </row>
    <row r="3672">
      <c r="A3672" s="11" t="s">
        <v>3675</v>
      </c>
      <c r="B3672" s="12">
        <v>31759.421875</v>
      </c>
      <c r="C3672" s="12">
        <v>0.0051899743266403675</v>
      </c>
      <c r="D3672" s="12">
        <v>-0.255859375</v>
      </c>
      <c r="E3672" s="13">
        <v>57.996</v>
      </c>
      <c r="F3672" s="14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4"/>
      <c r="Z3672" s="14"/>
    </row>
    <row r="3673">
      <c r="A3673" s="11" t="s">
        <v>3676</v>
      </c>
      <c r="B3673" s="12">
        <v>31759.435546875</v>
      </c>
      <c r="C3673" s="12">
        <v>0.006863438989967108</v>
      </c>
      <c r="D3673" s="12">
        <v>-0.255859375</v>
      </c>
      <c r="E3673" s="13">
        <v>57.458</v>
      </c>
      <c r="F3673" s="14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4"/>
    </row>
    <row r="3674">
      <c r="A3674" s="11" t="s">
        <v>3677</v>
      </c>
      <c r="B3674" s="12">
        <v>31759.451171875</v>
      </c>
      <c r="C3674" s="12">
        <v>0.008934137411415577</v>
      </c>
      <c r="D3674" s="12">
        <v>-0.255859375</v>
      </c>
      <c r="E3674" s="13">
        <v>57.458</v>
      </c>
      <c r="F3674" s="14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4"/>
      <c r="Z3674" s="14"/>
    </row>
    <row r="3675">
      <c r="A3675" s="11" t="s">
        <v>3678</v>
      </c>
      <c r="B3675" s="12">
        <v>31759.466796875</v>
      </c>
      <c r="C3675" s="12">
        <v>0.022449009120464325</v>
      </c>
      <c r="D3675" s="12">
        <v>-0.255859375</v>
      </c>
      <c r="E3675" s="13">
        <v>56.92</v>
      </c>
      <c r="F3675" s="14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4"/>
      <c r="Z3675" s="14"/>
    </row>
    <row r="3676">
      <c r="A3676" s="11" t="s">
        <v>3679</v>
      </c>
      <c r="B3676" s="12">
        <v>31759.48046875</v>
      </c>
      <c r="C3676" s="12">
        <v>0.0027720648795366287</v>
      </c>
      <c r="D3676" s="12">
        <v>-0.255859375</v>
      </c>
      <c r="E3676" s="13">
        <v>57.996</v>
      </c>
      <c r="F3676" s="14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4"/>
      <c r="Z3676" s="14"/>
    </row>
    <row r="3677">
      <c r="A3677" s="11" t="s">
        <v>3680</v>
      </c>
      <c r="B3677" s="12">
        <v>31759.4921875</v>
      </c>
      <c r="C3677" s="12">
        <v>0.004564467817544937</v>
      </c>
      <c r="D3677" s="12">
        <v>-0.255859375</v>
      </c>
      <c r="E3677" s="13">
        <v>57.996</v>
      </c>
      <c r="F3677" s="14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4"/>
      <c r="Z3677" s="14"/>
    </row>
    <row r="3678">
      <c r="A3678" s="11" t="s">
        <v>3681</v>
      </c>
      <c r="B3678" s="12">
        <v>31759.50390625</v>
      </c>
      <c r="C3678" s="12">
        <v>0.006143447011709213</v>
      </c>
      <c r="D3678" s="12">
        <v>-0.255859375</v>
      </c>
      <c r="E3678" s="13">
        <v>59.072</v>
      </c>
      <c r="F3678" s="14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</row>
    <row r="3679">
      <c r="A3679" s="11" t="s">
        <v>3682</v>
      </c>
      <c r="B3679" s="12">
        <v>31759.513671875</v>
      </c>
      <c r="C3679" s="12">
        <v>0.007236001547425985</v>
      </c>
      <c r="D3679" s="12">
        <v>-0.255859375</v>
      </c>
      <c r="E3679" s="13">
        <v>59.072</v>
      </c>
      <c r="F3679" s="14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4"/>
      <c r="Z3679" s="14"/>
    </row>
    <row r="3680">
      <c r="A3680" s="11" t="s">
        <v>3683</v>
      </c>
      <c r="B3680" s="12">
        <v>31759.525390625</v>
      </c>
      <c r="C3680" s="12">
        <v>0.00514633022248745</v>
      </c>
      <c r="D3680" s="12">
        <v>-0.255859375</v>
      </c>
      <c r="E3680" s="13">
        <v>59.61</v>
      </c>
      <c r="F3680" s="14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4"/>
      <c r="Z3680" s="14"/>
    </row>
    <row r="3681">
      <c r="A3681" s="11" t="s">
        <v>3684</v>
      </c>
      <c r="B3681" s="12">
        <v>31759.53515625</v>
      </c>
      <c r="C3681" s="12">
        <v>0.0049766842275857925</v>
      </c>
      <c r="D3681" s="12">
        <v>-0.255859375</v>
      </c>
      <c r="E3681" s="13">
        <v>58.534</v>
      </c>
      <c r="F3681" s="14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4"/>
      <c r="Z3681" s="14"/>
    </row>
    <row r="3682">
      <c r="A3682" s="11" t="s">
        <v>3685</v>
      </c>
      <c r="B3682" s="12">
        <v>31759.546875</v>
      </c>
      <c r="C3682" s="12">
        <v>0.007267267443239689</v>
      </c>
      <c r="D3682" s="12">
        <v>-0.2578125</v>
      </c>
      <c r="E3682" s="13">
        <v>58.534</v>
      </c>
      <c r="F3682" s="14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4"/>
      <c r="Z3682" s="14"/>
    </row>
    <row r="3683">
      <c r="A3683" s="11" t="s">
        <v>3686</v>
      </c>
      <c r="B3683" s="12">
        <v>31759.55859375</v>
      </c>
      <c r="C3683" s="12">
        <v>0.00489539559930563</v>
      </c>
      <c r="D3683" s="12">
        <v>-0.255859375</v>
      </c>
      <c r="E3683" s="13">
        <v>57.996</v>
      </c>
      <c r="F3683" s="14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4"/>
      <c r="Z3683" s="14"/>
    </row>
    <row r="3684">
      <c r="A3684" s="11" t="s">
        <v>3687</v>
      </c>
      <c r="B3684" s="12">
        <v>31759.5703125</v>
      </c>
      <c r="C3684" s="12">
        <v>0.005601014941930771</v>
      </c>
      <c r="D3684" s="12">
        <v>-0.255859375</v>
      </c>
      <c r="E3684" s="13">
        <v>57.996</v>
      </c>
      <c r="F3684" s="14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</row>
    <row r="3685">
      <c r="A3685" s="11" t="s">
        <v>3688</v>
      </c>
      <c r="B3685" s="12">
        <v>31759.58203125</v>
      </c>
      <c r="C3685" s="12">
        <v>0.006430845707654953</v>
      </c>
      <c r="D3685" s="12">
        <v>-0.255859375</v>
      </c>
      <c r="E3685" s="13">
        <v>54.768</v>
      </c>
      <c r="F3685" s="14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</row>
    <row r="3686">
      <c r="A3686" s="11" t="s">
        <v>3689</v>
      </c>
      <c r="B3686" s="12">
        <v>31759.59375</v>
      </c>
      <c r="C3686" s="12">
        <v>0.006947084330022335</v>
      </c>
      <c r="D3686" s="12">
        <v>-0.25390625</v>
      </c>
      <c r="E3686" s="13">
        <v>57.996</v>
      </c>
      <c r="F3686" s="14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</row>
    <row r="3687">
      <c r="A3687" s="11" t="s">
        <v>3690</v>
      </c>
      <c r="B3687" s="12">
        <v>31759.607421875</v>
      </c>
      <c r="C3687" s="12">
        <v>0.008333326317369938</v>
      </c>
      <c r="D3687" s="12">
        <v>-0.255859375</v>
      </c>
      <c r="E3687" s="13">
        <v>56.92</v>
      </c>
      <c r="F3687" s="14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4"/>
      <c r="Z3687" s="14"/>
    </row>
    <row r="3688">
      <c r="A3688" s="11" t="s">
        <v>3691</v>
      </c>
      <c r="B3688" s="12">
        <v>31759.62109375</v>
      </c>
      <c r="C3688" s="12">
        <v>0.010817065834999084</v>
      </c>
      <c r="D3688" s="12">
        <v>-0.255859375</v>
      </c>
      <c r="E3688" s="13">
        <v>57.996</v>
      </c>
      <c r="F3688" s="14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4"/>
      <c r="Z3688" s="14"/>
    </row>
    <row r="3689">
      <c r="A3689" s="11" t="s">
        <v>3692</v>
      </c>
      <c r="B3689" s="12">
        <v>31759.63671875</v>
      </c>
      <c r="C3689" s="12">
        <v>0.004985977429896593</v>
      </c>
      <c r="D3689" s="12">
        <v>-0.255859375</v>
      </c>
      <c r="E3689" s="13">
        <v>57.996</v>
      </c>
      <c r="F3689" s="14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4"/>
      <c r="Z3689" s="14"/>
    </row>
    <row r="3690">
      <c r="A3690" s="11" t="s">
        <v>3693</v>
      </c>
      <c r="B3690" s="12">
        <v>31759.6484375</v>
      </c>
      <c r="C3690" s="12">
        <v>0.00450937869027257</v>
      </c>
      <c r="D3690" s="12">
        <v>-0.255859375</v>
      </c>
      <c r="E3690" s="13">
        <v>59.072</v>
      </c>
      <c r="F3690" s="14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4"/>
      <c r="Z3690" s="14"/>
    </row>
    <row r="3691">
      <c r="A3691" s="11" t="s">
        <v>3694</v>
      </c>
      <c r="B3691" s="12">
        <v>31759.66015625</v>
      </c>
      <c r="C3691" s="12">
        <v>0.007455327548086643</v>
      </c>
      <c r="D3691" s="12">
        <v>-0.255859375</v>
      </c>
      <c r="E3691" s="13">
        <v>61.224</v>
      </c>
      <c r="F3691" s="14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4"/>
      <c r="Z3691" s="14"/>
    </row>
    <row r="3692">
      <c r="A3692" s="11" t="s">
        <v>3695</v>
      </c>
      <c r="B3692" s="12">
        <v>31759.671875</v>
      </c>
      <c r="C3692" s="12">
        <v>0.005281887017190456</v>
      </c>
      <c r="D3692" s="12">
        <v>-0.255859375</v>
      </c>
      <c r="E3692" s="13">
        <v>61.762</v>
      </c>
      <c r="F3692" s="14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4"/>
      <c r="Z3692" s="14"/>
    </row>
    <row r="3693">
      <c r="A3693" s="11" t="s">
        <v>3696</v>
      </c>
      <c r="B3693" s="12">
        <v>31759.681640625</v>
      </c>
      <c r="C3693" s="12">
        <v>0.005045034922659397</v>
      </c>
      <c r="D3693" s="12">
        <v>-0.255859375</v>
      </c>
      <c r="E3693" s="13">
        <v>60.148</v>
      </c>
      <c r="F3693" s="14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4"/>
      <c r="Z3693" s="14"/>
    </row>
    <row r="3694">
      <c r="A3694" s="11" t="s">
        <v>3697</v>
      </c>
      <c r="B3694" s="12">
        <v>31759.693359375</v>
      </c>
      <c r="C3694" s="12">
        <v>0.004252308048307896</v>
      </c>
      <c r="D3694" s="12">
        <v>-0.255859375</v>
      </c>
      <c r="E3694" s="13">
        <v>60.148</v>
      </c>
      <c r="F3694" s="14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4"/>
      <c r="Z3694" s="14"/>
    </row>
    <row r="3695">
      <c r="A3695" s="11" t="s">
        <v>3698</v>
      </c>
      <c r="B3695" s="12">
        <v>31759.703125</v>
      </c>
      <c r="C3695" s="12">
        <v>0.005896601360291243</v>
      </c>
      <c r="D3695" s="12">
        <v>-0.255859375</v>
      </c>
      <c r="E3695" s="13">
        <v>60.686</v>
      </c>
      <c r="F3695" s="14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4"/>
      <c r="Z3695" s="14"/>
    </row>
    <row r="3696">
      <c r="A3696" s="11" t="s">
        <v>3699</v>
      </c>
      <c r="B3696" s="12">
        <v>31759.71484375</v>
      </c>
      <c r="C3696" s="12">
        <v>0.006330771837383509</v>
      </c>
      <c r="D3696" s="12">
        <v>-0.2578125</v>
      </c>
      <c r="E3696" s="13">
        <v>60.148</v>
      </c>
      <c r="F3696" s="14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4"/>
      <c r="Z3696" s="14"/>
    </row>
    <row r="3697">
      <c r="A3697" s="11" t="s">
        <v>3700</v>
      </c>
      <c r="B3697" s="12">
        <v>31759.724609375</v>
      </c>
      <c r="C3697" s="12">
        <v>0.004550141282379627</v>
      </c>
      <c r="D3697" s="12">
        <v>-0.255859375</v>
      </c>
      <c r="E3697" s="13">
        <v>60.686</v>
      </c>
      <c r="F3697" s="14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4"/>
      <c r="Z3697" s="14"/>
    </row>
    <row r="3698">
      <c r="A3698" s="11" t="s">
        <v>3701</v>
      </c>
      <c r="B3698" s="12">
        <v>31759.736328125</v>
      </c>
      <c r="C3698" s="12">
        <v>0.0065147122368216515</v>
      </c>
      <c r="D3698" s="12">
        <v>-0.255859375</v>
      </c>
      <c r="E3698" s="13">
        <v>60.148</v>
      </c>
      <c r="F3698" s="14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4"/>
      <c r="Z3698" s="14"/>
    </row>
    <row r="3699">
      <c r="A3699" s="11" t="s">
        <v>3702</v>
      </c>
      <c r="B3699" s="12">
        <v>31759.748046875</v>
      </c>
      <c r="C3699" s="12">
        <v>0.006758158560842276</v>
      </c>
      <c r="D3699" s="12">
        <v>-0.255859375</v>
      </c>
      <c r="E3699" s="13">
        <v>59.61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</row>
    <row r="3700">
      <c r="A3700" s="11" t="s">
        <v>3703</v>
      </c>
      <c r="B3700" s="12">
        <v>31759.759765625</v>
      </c>
      <c r="C3700" s="12">
        <v>0.005259968340396881</v>
      </c>
      <c r="D3700" s="12">
        <v>-0.255859375</v>
      </c>
      <c r="E3700" s="13">
        <v>60.148</v>
      </c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</row>
    <row r="3701">
      <c r="A3701" s="11" t="s">
        <v>3704</v>
      </c>
      <c r="B3701" s="12">
        <v>31759.7734375</v>
      </c>
      <c r="C3701" s="12">
        <v>0.0034137293696403503</v>
      </c>
      <c r="D3701" s="12">
        <v>-0.255859375</v>
      </c>
      <c r="E3701" s="13">
        <v>61.224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</row>
    <row r="3702">
      <c r="A3702" s="11" t="s">
        <v>3705</v>
      </c>
      <c r="B3702" s="12">
        <v>31759.78515625</v>
      </c>
      <c r="C3702" s="12">
        <v>0.005043291486799717</v>
      </c>
      <c r="D3702" s="12">
        <v>-0.255859375</v>
      </c>
      <c r="E3702" s="13">
        <v>57.996</v>
      </c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</row>
    <row r="3703">
      <c r="A3703" s="11" t="s">
        <v>3706</v>
      </c>
      <c r="B3703" s="12">
        <v>31759.80078125</v>
      </c>
      <c r="C3703" s="12">
        <v>0.007006413768976927</v>
      </c>
      <c r="D3703" s="12">
        <v>-0.255859375</v>
      </c>
      <c r="E3703" s="13">
        <v>56.92</v>
      </c>
      <c r="F3703" s="14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</row>
    <row r="3704">
      <c r="A3704" s="11" t="s">
        <v>3707</v>
      </c>
      <c r="B3704" s="12">
        <v>31760.18359375</v>
      </c>
      <c r="C3704" s="12">
        <v>0.03985520452260971</v>
      </c>
      <c r="D3704" s="12">
        <v>-0.255859375</v>
      </c>
      <c r="E3704" s="13">
        <v>56.92</v>
      </c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</row>
    <row r="3705">
      <c r="A3705" s="11" t="s">
        <v>3708</v>
      </c>
      <c r="B3705" s="12">
        <v>31760.197265625</v>
      </c>
      <c r="C3705" s="12">
        <v>0.005966306198388338</v>
      </c>
      <c r="D3705" s="12">
        <v>-0.255859375</v>
      </c>
      <c r="E3705" s="13">
        <v>57.458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</row>
    <row r="3706">
      <c r="A3706" s="11" t="s">
        <v>3709</v>
      </c>
      <c r="B3706" s="12">
        <v>31760.212890625</v>
      </c>
      <c r="C3706" s="12">
        <v>0.0062734950333833694</v>
      </c>
      <c r="D3706" s="12">
        <v>-0.2578125</v>
      </c>
      <c r="E3706" s="13">
        <v>56.92</v>
      </c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</row>
    <row r="3707">
      <c r="A3707" s="11" t="s">
        <v>3710</v>
      </c>
      <c r="B3707" s="12">
        <v>31760.224609375</v>
      </c>
      <c r="C3707" s="12">
        <v>0.007118957582861185</v>
      </c>
      <c r="D3707" s="12">
        <v>-0.255859375</v>
      </c>
      <c r="E3707" s="13">
        <v>56.382</v>
      </c>
      <c r="F3707" s="14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4"/>
      <c r="Z3707" s="14"/>
    </row>
    <row r="3708">
      <c r="A3708" s="11" t="s">
        <v>3711</v>
      </c>
      <c r="B3708" s="12">
        <v>31760.23828125</v>
      </c>
      <c r="C3708" s="12">
        <v>0.007197814527899027</v>
      </c>
      <c r="D3708" s="12">
        <v>-0.255859375</v>
      </c>
      <c r="E3708" s="13">
        <v>56.92</v>
      </c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</row>
    <row r="3709">
      <c r="A3709" s="11" t="s">
        <v>3712</v>
      </c>
      <c r="B3709" s="12">
        <v>31760.25390625</v>
      </c>
      <c r="C3709" s="12">
        <v>0.008394448086619377</v>
      </c>
      <c r="D3709" s="12">
        <v>-0.255859375</v>
      </c>
      <c r="E3709" s="13">
        <v>55.844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</row>
    <row r="3710">
      <c r="A3710" s="11" t="s">
        <v>3713</v>
      </c>
      <c r="B3710" s="12">
        <v>31760.267578125</v>
      </c>
      <c r="C3710" s="12">
        <v>0.00788333173841238</v>
      </c>
      <c r="D3710" s="12">
        <v>-0.255859375</v>
      </c>
      <c r="E3710" s="13">
        <v>55.844</v>
      </c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</row>
    <row r="3711">
      <c r="A3711" s="11" t="s">
        <v>3714</v>
      </c>
      <c r="B3711" s="12">
        <v>31760.283203125</v>
      </c>
      <c r="C3711" s="12">
        <v>0.008168218657374382</v>
      </c>
      <c r="D3711" s="12">
        <v>-0.255859375</v>
      </c>
      <c r="E3711" s="13">
        <v>55.844</v>
      </c>
      <c r="F3711" s="14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4"/>
    </row>
    <row r="3712">
      <c r="A3712" s="11" t="s">
        <v>3715</v>
      </c>
      <c r="B3712" s="12">
        <v>31760.30078125</v>
      </c>
      <c r="C3712" s="12">
        <v>0.009044111706316471</v>
      </c>
      <c r="D3712" s="12">
        <v>-0.255859375</v>
      </c>
      <c r="E3712" s="13">
        <v>56.382</v>
      </c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</row>
    <row r="3713">
      <c r="A3713" s="11" t="s">
        <v>3716</v>
      </c>
      <c r="B3713" s="12">
        <v>31760.31640625</v>
      </c>
      <c r="C3713" s="12">
        <v>0.008071210235357285</v>
      </c>
      <c r="D3713" s="12">
        <v>-0.255859375</v>
      </c>
      <c r="E3713" s="13">
        <v>56.92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</row>
    <row r="3714">
      <c r="A3714" s="11" t="s">
        <v>3717</v>
      </c>
      <c r="B3714" s="12">
        <v>31760.36328125</v>
      </c>
      <c r="C3714" s="12">
        <v>0.009772425517439842</v>
      </c>
      <c r="D3714" s="12">
        <v>-0.25390625</v>
      </c>
      <c r="E3714" s="13">
        <v>57.996</v>
      </c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</row>
    <row r="3715">
      <c r="A3715" s="11" t="s">
        <v>3718</v>
      </c>
      <c r="B3715" s="12">
        <v>31760.384765625</v>
      </c>
      <c r="C3715" s="12">
        <v>0.0061808801256120205</v>
      </c>
      <c r="D3715" s="12">
        <v>-0.255859375</v>
      </c>
      <c r="E3715" s="13">
        <v>57.996</v>
      </c>
      <c r="F3715" s="14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4"/>
    </row>
    <row r="3716">
      <c r="A3716" s="11" t="s">
        <v>3719</v>
      </c>
      <c r="B3716" s="12">
        <v>31760.400390625</v>
      </c>
      <c r="C3716" s="12">
        <v>0.007596616167575121</v>
      </c>
      <c r="D3716" s="12">
        <v>-0.25390625</v>
      </c>
      <c r="E3716" s="13">
        <v>55.844</v>
      </c>
      <c r="F3716" s="14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4"/>
      <c r="Z3716" s="14"/>
    </row>
    <row r="3717">
      <c r="A3717" s="11" t="s">
        <v>3720</v>
      </c>
      <c r="B3717" s="12">
        <v>31760.416015625</v>
      </c>
      <c r="C3717" s="12">
        <v>0.007350350730121136</v>
      </c>
      <c r="D3717" s="12">
        <v>-0.25390625</v>
      </c>
      <c r="E3717" s="13">
        <v>56.92</v>
      </c>
      <c r="F3717" s="14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4"/>
      <c r="Z3717" s="14"/>
    </row>
    <row r="3718">
      <c r="A3718" s="11" t="s">
        <v>3721</v>
      </c>
      <c r="B3718" s="12">
        <v>31760.4375</v>
      </c>
      <c r="C3718" s="12">
        <v>0.009606133215129375</v>
      </c>
      <c r="D3718" s="12">
        <v>-0.255859375</v>
      </c>
      <c r="E3718" s="13">
        <v>56.382</v>
      </c>
      <c r="F3718" s="14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4"/>
    </row>
    <row r="3719">
      <c r="A3719" s="11" t="s">
        <v>3722</v>
      </c>
      <c r="B3719" s="12">
        <v>31760.455078125</v>
      </c>
      <c r="C3719" s="12">
        <v>0.0074438415467739105</v>
      </c>
      <c r="D3719" s="12">
        <v>-0.255859375</v>
      </c>
      <c r="E3719" s="13">
        <v>56.92</v>
      </c>
      <c r="F3719" s="14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4"/>
    </row>
    <row r="3720">
      <c r="A3720" s="11" t="s">
        <v>3723</v>
      </c>
      <c r="B3720" s="12">
        <v>31760.47265625</v>
      </c>
      <c r="C3720" s="12">
        <v>0.009187914431095123</v>
      </c>
      <c r="D3720" s="12">
        <v>-0.255859375</v>
      </c>
      <c r="E3720" s="13">
        <v>56.382</v>
      </c>
      <c r="F3720" s="14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4"/>
    </row>
    <row r="3721">
      <c r="A3721" s="11" t="s">
        <v>3724</v>
      </c>
      <c r="B3721" s="12">
        <v>31760.48828125</v>
      </c>
      <c r="C3721" s="12">
        <v>0.00758390175178647</v>
      </c>
      <c r="D3721" s="12">
        <v>-0.255859375</v>
      </c>
      <c r="E3721" s="13">
        <v>56.382</v>
      </c>
      <c r="F3721" s="14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4"/>
    </row>
    <row r="3722">
      <c r="A3722" s="11" t="s">
        <v>3725</v>
      </c>
      <c r="B3722" s="12">
        <v>31760.583984375</v>
      </c>
      <c r="C3722" s="12">
        <v>0.004650178365409374</v>
      </c>
      <c r="D3722" s="12">
        <v>-0.255859375</v>
      </c>
      <c r="E3722" s="13">
        <v>57.996</v>
      </c>
      <c r="F3722" s="14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4"/>
      <c r="Z3722" s="14"/>
    </row>
    <row r="3723">
      <c r="A3723" s="11" t="s">
        <v>3726</v>
      </c>
      <c r="B3723" s="12">
        <v>31760.61328125</v>
      </c>
      <c r="C3723" s="12">
        <v>0.020352022722363472</v>
      </c>
      <c r="D3723" s="12">
        <v>-0.255859375</v>
      </c>
      <c r="E3723" s="13">
        <v>57.996</v>
      </c>
      <c r="F3723" s="14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4"/>
      <c r="Z3723" s="14"/>
    </row>
    <row r="3724">
      <c r="A3724" s="11" t="s">
        <v>3727</v>
      </c>
      <c r="B3724" s="12">
        <v>31760.634765625</v>
      </c>
      <c r="C3724" s="12">
        <v>0.005197041667997837</v>
      </c>
      <c r="D3724" s="12">
        <v>-0.255859375</v>
      </c>
      <c r="E3724" s="13">
        <v>57.996</v>
      </c>
      <c r="F3724" s="14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4"/>
      <c r="Z3724" s="14"/>
    </row>
    <row r="3725">
      <c r="A3725" s="11" t="s">
        <v>3728</v>
      </c>
      <c r="B3725" s="12">
        <v>31760.66796875</v>
      </c>
      <c r="C3725" s="12">
        <v>0.005957276560366154</v>
      </c>
      <c r="D3725" s="12">
        <v>-0.255859375</v>
      </c>
      <c r="E3725" s="13">
        <v>56.92</v>
      </c>
      <c r="F3725" s="14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4"/>
    </row>
    <row r="3726">
      <c r="A3726" s="11" t="s">
        <v>3729</v>
      </c>
      <c r="B3726" s="12">
        <v>31760.685546875</v>
      </c>
      <c r="C3726" s="12">
        <v>0.0013661992270499468</v>
      </c>
      <c r="D3726" s="12">
        <v>-0.255859375</v>
      </c>
      <c r="E3726" s="13">
        <v>56.92</v>
      </c>
      <c r="F3726" s="14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4"/>
      <c r="Z3726" s="14"/>
    </row>
    <row r="3727">
      <c r="A3727" s="11" t="s">
        <v>3730</v>
      </c>
      <c r="B3727" s="12">
        <v>31760.703125</v>
      </c>
      <c r="C3727" s="12">
        <v>0.02229754813015461</v>
      </c>
      <c r="D3727" s="12">
        <v>-0.255859375</v>
      </c>
      <c r="E3727" s="13">
        <v>55.844</v>
      </c>
      <c r="F3727" s="14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4"/>
      <c r="Z3727" s="14"/>
    </row>
    <row r="3728">
      <c r="A3728" s="11" t="s">
        <v>3731</v>
      </c>
      <c r="B3728" s="12">
        <v>31760.720703125</v>
      </c>
      <c r="C3728" s="12">
        <v>0.015392364002764225</v>
      </c>
      <c r="D3728" s="12">
        <v>-0.255859375</v>
      </c>
      <c r="E3728" s="13">
        <v>54.768</v>
      </c>
      <c r="F3728" s="14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4"/>
      <c r="Z3728" s="14"/>
    </row>
    <row r="3729">
      <c r="A3729" s="11" t="s">
        <v>3732</v>
      </c>
      <c r="B3729" s="12">
        <v>31760.7890625</v>
      </c>
      <c r="C3729" s="12">
        <v>0.007743996102362871</v>
      </c>
      <c r="D3729" s="12">
        <v>-0.25390625</v>
      </c>
      <c r="E3729" s="13">
        <v>57.996</v>
      </c>
      <c r="F3729" s="14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4"/>
      <c r="Z3729" s="14"/>
    </row>
    <row r="3730">
      <c r="A3730" s="11" t="s">
        <v>3733</v>
      </c>
      <c r="B3730" s="12">
        <v>31760.806640625</v>
      </c>
      <c r="C3730" s="12">
        <v>0.01049310527741909</v>
      </c>
      <c r="D3730" s="12">
        <v>-0.255859375</v>
      </c>
      <c r="E3730" s="13">
        <v>57.996</v>
      </c>
      <c r="F3730" s="14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4"/>
      <c r="Z3730" s="14"/>
    </row>
    <row r="3731">
      <c r="A3731" s="11" t="s">
        <v>3734</v>
      </c>
      <c r="B3731" s="12">
        <v>31760.892578125</v>
      </c>
      <c r="C3731" s="12">
        <v>0.00356257613748312</v>
      </c>
      <c r="D3731" s="12">
        <v>-0.255859375</v>
      </c>
      <c r="E3731" s="13">
        <v>56.92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</row>
    <row r="3732">
      <c r="A3732" s="11" t="s">
        <v>3735</v>
      </c>
      <c r="B3732" s="12">
        <v>31760.9140625</v>
      </c>
      <c r="C3732" s="12">
        <v>0.012821936048567295</v>
      </c>
      <c r="D3732" s="12">
        <v>-0.255859375</v>
      </c>
      <c r="E3732" s="13">
        <v>56.92</v>
      </c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</row>
    <row r="3733">
      <c r="A3733" s="11" t="s">
        <v>3736</v>
      </c>
      <c r="B3733" s="12">
        <v>31760.93359375</v>
      </c>
      <c r="C3733" s="12">
        <v>0.010158811695873737</v>
      </c>
      <c r="D3733" s="12">
        <v>-0.255859375</v>
      </c>
      <c r="E3733" s="13">
        <v>57.458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</row>
    <row r="3734">
      <c r="A3734" s="11" t="s">
        <v>3737</v>
      </c>
      <c r="B3734" s="12">
        <v>31760.953125</v>
      </c>
      <c r="C3734" s="12">
        <v>0.010138477198779583</v>
      </c>
      <c r="D3734" s="12">
        <v>-0.255859375</v>
      </c>
      <c r="E3734" s="13">
        <v>56.92</v>
      </c>
      <c r="F3734" s="14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4"/>
    </row>
    <row r="3735">
      <c r="A3735" s="11" t="s">
        <v>3738</v>
      </c>
      <c r="B3735" s="12">
        <v>31760.974609375</v>
      </c>
      <c r="C3735" s="12">
        <v>0.008771119639277458</v>
      </c>
      <c r="D3735" s="12">
        <v>-0.255859375</v>
      </c>
      <c r="E3735" s="13">
        <v>57.458</v>
      </c>
      <c r="F3735" s="14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</row>
    <row r="3736">
      <c r="A3736" s="11" t="s">
        <v>3739</v>
      </c>
      <c r="B3736" s="12">
        <v>31761.01171875</v>
      </c>
      <c r="C3736" s="12">
        <v>0.010140434838831425</v>
      </c>
      <c r="D3736" s="12">
        <v>-0.255859375</v>
      </c>
      <c r="E3736" s="13">
        <v>55.844</v>
      </c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</row>
    <row r="3737">
      <c r="A3737" s="11" t="s">
        <v>3740</v>
      </c>
      <c r="B3737" s="12">
        <v>31761.03125</v>
      </c>
      <c r="C3737" s="12">
        <v>0.009332938119769096</v>
      </c>
      <c r="D3737" s="12">
        <v>-0.255859375</v>
      </c>
      <c r="E3737" s="13">
        <v>56.92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</row>
    <row r="3738">
      <c r="A3738" s="11" t="s">
        <v>3741</v>
      </c>
      <c r="B3738" s="12">
        <v>31761.052734375</v>
      </c>
      <c r="C3738" s="12">
        <v>0.010242088697850704</v>
      </c>
      <c r="D3738" s="12">
        <v>-0.255859375</v>
      </c>
      <c r="E3738" s="13">
        <v>56.382</v>
      </c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</row>
    <row r="3739">
      <c r="A3739" s="11" t="s">
        <v>3742</v>
      </c>
      <c r="B3739" s="12">
        <v>31761.068359375</v>
      </c>
      <c r="C3739" s="12">
        <v>0.008006126619875431</v>
      </c>
      <c r="D3739" s="12">
        <v>-0.255859375</v>
      </c>
      <c r="E3739" s="13">
        <v>58.534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</row>
    <row r="3740">
      <c r="A3740" s="11" t="s">
        <v>3743</v>
      </c>
      <c r="B3740" s="12">
        <v>31761.083984375</v>
      </c>
      <c r="C3740" s="12">
        <v>0.008740417659282684</v>
      </c>
      <c r="D3740" s="12">
        <v>-0.255859375</v>
      </c>
      <c r="E3740" s="13">
        <v>57.996</v>
      </c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</row>
    <row r="3741">
      <c r="A3741" s="11" t="s">
        <v>3744</v>
      </c>
      <c r="B3741" s="12">
        <v>31761.099609375</v>
      </c>
      <c r="C3741" s="12">
        <v>0.00706956023350358</v>
      </c>
      <c r="D3741" s="12">
        <v>-0.255859375</v>
      </c>
      <c r="E3741" s="13">
        <v>57.996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</row>
    <row r="3742">
      <c r="A3742" s="11" t="s">
        <v>3745</v>
      </c>
      <c r="B3742" s="12">
        <v>31763.30078125</v>
      </c>
      <c r="C3742" s="12">
        <v>1.9838982820510864</v>
      </c>
      <c r="D3742" s="12">
        <v>-0.251953125</v>
      </c>
      <c r="E3742" s="13">
        <v>57.996</v>
      </c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</row>
    <row r="3743">
      <c r="A3743" s="11" t="s">
        <v>3746</v>
      </c>
      <c r="B3743" s="12">
        <v>31763.341796875</v>
      </c>
      <c r="C3743" s="12">
        <v>0.008896690793335438</v>
      </c>
      <c r="D3743" s="12">
        <v>-0.255859375</v>
      </c>
      <c r="E3743" s="13">
        <v>58.534</v>
      </c>
      <c r="F3743" s="14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</row>
    <row r="3744">
      <c r="A3744" s="11" t="s">
        <v>3747</v>
      </c>
      <c r="B3744" s="12">
        <v>31763.359375</v>
      </c>
      <c r="C3744" s="12">
        <v>0.009965335950255394</v>
      </c>
      <c r="D3744" s="12">
        <v>-0.255859375</v>
      </c>
      <c r="E3744" s="13">
        <v>56.92</v>
      </c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</row>
    <row r="3745">
      <c r="A3745" s="11" t="s">
        <v>3748</v>
      </c>
      <c r="B3745" s="12">
        <v>31763.380859375</v>
      </c>
      <c r="C3745" s="12">
        <v>0.009880926460027695</v>
      </c>
      <c r="D3745" s="12">
        <v>-0.2578125</v>
      </c>
      <c r="E3745" s="13">
        <v>57.996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</row>
    <row r="3746">
      <c r="A3746" s="11" t="s">
        <v>3749</v>
      </c>
      <c r="B3746" s="12">
        <v>31763.40234375</v>
      </c>
      <c r="C3746" s="12">
        <v>0.010294163599610329</v>
      </c>
      <c r="D3746" s="12">
        <v>-0.255859375</v>
      </c>
      <c r="E3746" s="13">
        <v>56.92</v>
      </c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</row>
    <row r="3747">
      <c r="A3747" s="11" t="s">
        <v>3750</v>
      </c>
      <c r="B3747" s="12">
        <v>31763.421875</v>
      </c>
      <c r="C3747" s="12">
        <v>0.010182363912463188</v>
      </c>
      <c r="D3747" s="12">
        <v>-0.255859375</v>
      </c>
      <c r="E3747" s="13">
        <v>56.92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</row>
    <row r="3748">
      <c r="A3748" s="11" t="s">
        <v>3751</v>
      </c>
      <c r="B3748" s="12">
        <v>31763.443359375</v>
      </c>
      <c r="C3748" s="12">
        <v>0.011053875088691711</v>
      </c>
      <c r="D3748" s="12">
        <v>-0.255859375</v>
      </c>
      <c r="E3748" s="13">
        <v>56.382</v>
      </c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</row>
    <row r="3749">
      <c r="A3749" s="11" t="s">
        <v>3752</v>
      </c>
      <c r="B3749" s="12">
        <v>31763.466796875</v>
      </c>
      <c r="C3749" s="12">
        <v>0.011224871501326561</v>
      </c>
      <c r="D3749" s="12">
        <v>-0.255859375</v>
      </c>
      <c r="E3749" s="13">
        <v>56.382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</row>
    <row r="3750">
      <c r="A3750" s="11" t="s">
        <v>3753</v>
      </c>
      <c r="B3750" s="12">
        <v>31763.486328125</v>
      </c>
      <c r="C3750" s="12">
        <v>0.005694815423339605</v>
      </c>
      <c r="D3750" s="12">
        <v>-0.255859375</v>
      </c>
      <c r="E3750" s="13">
        <v>60.686</v>
      </c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</row>
    <row r="3751">
      <c r="A3751" s="11" t="s">
        <v>3754</v>
      </c>
      <c r="B3751" s="12">
        <v>31763.498046875</v>
      </c>
      <c r="C3751" s="12">
        <v>0.007161582820117474</v>
      </c>
      <c r="D3751" s="12">
        <v>-0.255859375</v>
      </c>
      <c r="E3751" s="13">
        <v>61.762</v>
      </c>
      <c r="F3751" s="14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</row>
    <row r="3752">
      <c r="A3752" s="11" t="s">
        <v>3755</v>
      </c>
      <c r="B3752" s="12">
        <v>31763.509765625</v>
      </c>
      <c r="C3752" s="12">
        <v>0.006234109867364168</v>
      </c>
      <c r="D3752" s="12">
        <v>-0.255859375</v>
      </c>
      <c r="E3752" s="13">
        <v>61.762</v>
      </c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</row>
    <row r="3753">
      <c r="A3753" s="11" t="s">
        <v>3756</v>
      </c>
      <c r="B3753" s="12">
        <v>31763.53125</v>
      </c>
      <c r="C3753" s="12">
        <v>0.005936423782259226</v>
      </c>
      <c r="D3753" s="12">
        <v>-0.255859375</v>
      </c>
      <c r="E3753" s="13">
        <v>60.686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</row>
    <row r="3754">
      <c r="A3754" s="11" t="s">
        <v>3757</v>
      </c>
      <c r="B3754" s="12">
        <v>31763.544921875</v>
      </c>
      <c r="C3754" s="12">
        <v>0.005748966243118048</v>
      </c>
      <c r="D3754" s="12">
        <v>-0.2578125</v>
      </c>
      <c r="E3754" s="13">
        <v>59.61</v>
      </c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</row>
    <row r="3755">
      <c r="A3755" s="11" t="s">
        <v>3758</v>
      </c>
      <c r="B3755" s="12">
        <v>31763.556640625</v>
      </c>
      <c r="C3755" s="12">
        <v>0.006810112856328487</v>
      </c>
      <c r="D3755" s="12">
        <v>-0.255859375</v>
      </c>
      <c r="E3755" s="13">
        <v>61.224</v>
      </c>
      <c r="F3755" s="14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</row>
    <row r="3756">
      <c r="A3756" s="11" t="s">
        <v>3759</v>
      </c>
      <c r="B3756" s="12">
        <v>31763.568359375</v>
      </c>
      <c r="C3756" s="12">
        <v>0.006040939129889011</v>
      </c>
      <c r="D3756" s="12">
        <v>-0.25390625</v>
      </c>
      <c r="E3756" s="13">
        <v>60.686</v>
      </c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</row>
    <row r="3757">
      <c r="A3757" s="11" t="s">
        <v>3760</v>
      </c>
      <c r="B3757" s="12">
        <v>31763.58203125</v>
      </c>
      <c r="C3757" s="12">
        <v>0.005572990048676729</v>
      </c>
      <c r="D3757" s="12">
        <v>-0.255859375</v>
      </c>
      <c r="E3757" s="13">
        <v>60.148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</row>
    <row r="3758">
      <c r="A3758" s="11" t="s">
        <v>3761</v>
      </c>
      <c r="B3758" s="12">
        <v>31763.595703125</v>
      </c>
      <c r="C3758" s="12">
        <v>0.006173554342240095</v>
      </c>
      <c r="D3758" s="12">
        <v>-0.255859375</v>
      </c>
      <c r="E3758" s="13">
        <v>60.148</v>
      </c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</row>
    <row r="3759">
      <c r="A3759" s="11" t="s">
        <v>3762</v>
      </c>
      <c r="B3759" s="12">
        <v>31763.609375</v>
      </c>
      <c r="C3759" s="12">
        <v>0.006709268782287836</v>
      </c>
      <c r="D3759" s="12">
        <v>-0.255859375</v>
      </c>
      <c r="E3759" s="13">
        <v>60.148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</row>
    <row r="3760">
      <c r="A3760" s="11" t="s">
        <v>3763</v>
      </c>
      <c r="B3760" s="12">
        <v>31763.626953125</v>
      </c>
      <c r="C3760" s="12">
        <v>0.007078968919813633</v>
      </c>
      <c r="D3760" s="12">
        <v>-0.2578125</v>
      </c>
      <c r="E3760" s="13">
        <v>59.61</v>
      </c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</row>
    <row r="3761">
      <c r="A3761" s="11" t="s">
        <v>3764</v>
      </c>
      <c r="B3761" s="12">
        <v>31763.640625</v>
      </c>
      <c r="C3761" s="12">
        <v>0.0083136186003685</v>
      </c>
      <c r="D3761" s="12">
        <v>-0.255859375</v>
      </c>
      <c r="E3761" s="13">
        <v>61.224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</row>
    <row r="3762">
      <c r="A3762" s="11" t="s">
        <v>3765</v>
      </c>
      <c r="B3762" s="12">
        <v>31766.568359375</v>
      </c>
      <c r="C3762" s="12">
        <v>3.5229597091674805</v>
      </c>
      <c r="D3762" s="12">
        <v>-0.251953125</v>
      </c>
      <c r="E3762" s="13">
        <v>57.458</v>
      </c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</row>
    <row r="3763">
      <c r="A3763" s="11" t="s">
        <v>3766</v>
      </c>
      <c r="B3763" s="12">
        <v>31773.6796875</v>
      </c>
      <c r="C3763" s="12">
        <v>3.5869429111480713</v>
      </c>
      <c r="D3763" s="12">
        <v>-0.251953125</v>
      </c>
      <c r="E3763" s="13">
        <v>57.996</v>
      </c>
      <c r="F3763" s="14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</row>
    <row r="3764">
      <c r="A3764" s="11" t="s">
        <v>3767</v>
      </c>
      <c r="B3764" s="12">
        <v>31780.859375</v>
      </c>
      <c r="C3764" s="12">
        <v>3.6182897090911865</v>
      </c>
      <c r="D3764" s="12">
        <v>-0.251953125</v>
      </c>
      <c r="E3764" s="13">
        <v>61.224</v>
      </c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</row>
    <row r="3765">
      <c r="A3765" s="11" t="s">
        <v>3768</v>
      </c>
      <c r="B3765" s="12">
        <v>31787.759765625</v>
      </c>
      <c r="C3765" s="12">
        <v>3.4339187145233154</v>
      </c>
      <c r="D3765" s="12">
        <v>-0.251953125</v>
      </c>
      <c r="E3765" s="13">
        <v>61.762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</row>
    <row r="3766">
      <c r="A3766" s="11" t="s">
        <v>3769</v>
      </c>
      <c r="B3766" s="12">
        <v>31794.8359375</v>
      </c>
      <c r="C3766" s="12">
        <v>3.384087562561035</v>
      </c>
      <c r="D3766" s="12">
        <v>-0.251953125</v>
      </c>
      <c r="E3766" s="13">
        <v>60.686</v>
      </c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</row>
    <row r="3767">
      <c r="A3767" s="11" t="s">
        <v>3770</v>
      </c>
      <c r="B3767" s="12">
        <v>31802.091796875</v>
      </c>
      <c r="C3767" s="12">
        <v>3.8026041984558105</v>
      </c>
      <c r="D3767" s="12">
        <v>-0.25</v>
      </c>
      <c r="E3767" s="13">
        <v>60.686</v>
      </c>
      <c r="F3767" s="14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</row>
    <row r="3768">
      <c r="A3768" s="11" t="s">
        <v>3771</v>
      </c>
      <c r="B3768" s="12">
        <v>31809.271484375</v>
      </c>
      <c r="C3768" s="12">
        <v>3.5591561794281006</v>
      </c>
      <c r="D3768" s="12">
        <v>-0.251953125</v>
      </c>
      <c r="E3768" s="13">
        <v>60.148</v>
      </c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</row>
    <row r="3769">
      <c r="A3769" s="11" t="s">
        <v>3772</v>
      </c>
      <c r="B3769" s="12">
        <v>31816.611328125</v>
      </c>
      <c r="C3769" s="12">
        <v>3.6483514308929443</v>
      </c>
      <c r="D3769" s="12">
        <v>-0.251953125</v>
      </c>
      <c r="E3769" s="13">
        <v>60.148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</row>
    <row r="3770">
      <c r="A3770" s="11" t="s">
        <v>3773</v>
      </c>
      <c r="B3770" s="12">
        <v>31830.1015625</v>
      </c>
      <c r="C3770" s="12">
        <v>0.005722443573176861</v>
      </c>
      <c r="D3770" s="12">
        <v>-0.255859375</v>
      </c>
      <c r="E3770" s="13">
        <v>59.072</v>
      </c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</row>
    <row r="3771">
      <c r="A3771" s="11" t="s">
        <v>3774</v>
      </c>
      <c r="B3771" s="12">
        <v>31830.115234375</v>
      </c>
      <c r="C3771" s="12">
        <v>0.007637328002601862</v>
      </c>
      <c r="D3771" s="12">
        <v>-0.25390625</v>
      </c>
      <c r="E3771" s="13">
        <v>59.072</v>
      </c>
      <c r="F3771" s="14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</row>
    <row r="3772">
      <c r="A3772" s="11" t="s">
        <v>3775</v>
      </c>
      <c r="B3772" s="12">
        <v>31834.41015625</v>
      </c>
      <c r="C3772" s="12">
        <v>3.3894052505493164</v>
      </c>
      <c r="D3772" s="12">
        <v>-0.25</v>
      </c>
      <c r="E3772" s="13">
        <v>60.686</v>
      </c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</row>
    <row r="3773">
      <c r="A3773" s="11" t="s">
        <v>3776</v>
      </c>
      <c r="B3773" s="12">
        <v>31841.15234375</v>
      </c>
      <c r="C3773" s="12">
        <v>3.496181011199951</v>
      </c>
      <c r="D3773" s="12">
        <v>-0.251953125</v>
      </c>
      <c r="E3773" s="13">
        <v>60.686</v>
      </c>
      <c r="F3773" s="14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</row>
    <row r="3774">
      <c r="A3774" s="11" t="s">
        <v>3777</v>
      </c>
      <c r="B3774" s="12">
        <v>31847.974609375</v>
      </c>
      <c r="C3774" s="12">
        <v>3.381476402282715</v>
      </c>
      <c r="D3774" s="12">
        <v>-0.251953125</v>
      </c>
      <c r="E3774" s="13">
        <v>59.61</v>
      </c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</row>
    <row r="3775">
      <c r="A3775" s="11" t="s">
        <v>3778</v>
      </c>
      <c r="B3775" s="12">
        <v>31855.0546875</v>
      </c>
      <c r="C3775" s="12">
        <v>3.5030062198638916</v>
      </c>
      <c r="D3775" s="12">
        <v>-0.251953125</v>
      </c>
      <c r="E3775" s="13">
        <v>59.072</v>
      </c>
      <c r="F3775" s="14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</row>
    <row r="3776">
      <c r="A3776" s="11" t="s">
        <v>3779</v>
      </c>
      <c r="B3776" s="12">
        <v>31861.984375</v>
      </c>
      <c r="C3776" s="12">
        <v>3.3948731422424316</v>
      </c>
      <c r="D3776" s="12">
        <v>-0.251953125</v>
      </c>
      <c r="E3776" s="13">
        <v>59.072</v>
      </c>
      <c r="F3776" s="14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</row>
    <row r="3777">
      <c r="A3777" s="11" t="s">
        <v>3780</v>
      </c>
      <c r="B3777" s="12">
        <v>31868.984375</v>
      </c>
      <c r="C3777" s="12">
        <v>3.499013900756836</v>
      </c>
      <c r="D3777" s="12">
        <v>-0.251953125</v>
      </c>
      <c r="E3777" s="13">
        <v>58.534</v>
      </c>
      <c r="F3777" s="14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4"/>
    </row>
    <row r="3778">
      <c r="A3778" s="11" t="s">
        <v>3781</v>
      </c>
      <c r="B3778" s="12">
        <v>31882.73828125</v>
      </c>
      <c r="C3778" s="12">
        <v>3.6669445037841797</v>
      </c>
      <c r="D3778" s="12">
        <v>-0.251953125</v>
      </c>
      <c r="E3778" s="13">
        <v>57.996</v>
      </c>
      <c r="F3778" s="14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4"/>
    </row>
    <row r="3779">
      <c r="A3779" s="11" t="s">
        <v>3782</v>
      </c>
      <c r="B3779" s="12">
        <v>31889.662109375</v>
      </c>
      <c r="C3779" s="12">
        <v>3.4397993087768555</v>
      </c>
      <c r="D3779" s="12">
        <v>-0.251953125</v>
      </c>
      <c r="E3779" s="13">
        <v>57.996</v>
      </c>
      <c r="F3779" s="14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</row>
    <row r="3780">
      <c r="A3780" s="11" t="s">
        <v>3783</v>
      </c>
      <c r="B3780" s="12">
        <v>31896.623046875</v>
      </c>
      <c r="C3780" s="12">
        <v>3.464923858642578</v>
      </c>
      <c r="D3780" s="12">
        <v>-0.251953125</v>
      </c>
      <c r="E3780" s="13">
        <v>56.92</v>
      </c>
      <c r="F3780" s="14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</row>
    <row r="3781">
      <c r="A3781" s="11" t="s">
        <v>3784</v>
      </c>
      <c r="B3781" s="12">
        <v>31903.6953125</v>
      </c>
      <c r="C3781" s="12">
        <v>3.524556875228882</v>
      </c>
      <c r="D3781" s="12">
        <v>-0.251953125</v>
      </c>
      <c r="E3781" s="13">
        <v>57.996</v>
      </c>
      <c r="F3781" s="14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</row>
    <row r="3782">
      <c r="A3782" s="11" t="s">
        <v>3785</v>
      </c>
      <c r="B3782" s="12">
        <v>31907.498046875</v>
      </c>
      <c r="C3782" s="12">
        <v>3.4129772186279297</v>
      </c>
      <c r="D3782" s="12">
        <v>-0.251953125</v>
      </c>
      <c r="E3782" s="13">
        <v>57.996</v>
      </c>
      <c r="F3782" s="14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4"/>
    </row>
    <row r="3783">
      <c r="A3783" s="11" t="s">
        <v>3786</v>
      </c>
      <c r="B3783" s="12">
        <v>31919.974609375</v>
      </c>
      <c r="C3783" s="12">
        <v>0.0037513815332204103</v>
      </c>
      <c r="D3783" s="12">
        <v>-0.25390625</v>
      </c>
      <c r="E3783" s="13">
        <v>59.072</v>
      </c>
      <c r="F3783" s="14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4"/>
    </row>
    <row r="3784">
      <c r="A3784" s="11" t="s">
        <v>3787</v>
      </c>
      <c r="B3784" s="12">
        <v>31920.822265625</v>
      </c>
      <c r="C3784" s="12">
        <v>0.007010357454419136</v>
      </c>
      <c r="D3784" s="12">
        <v>-0.25390625</v>
      </c>
      <c r="E3784" s="13">
        <v>59.072</v>
      </c>
      <c r="F3784" s="14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4"/>
    </row>
    <row r="3785">
      <c r="A3785" s="11" t="s">
        <v>3788</v>
      </c>
      <c r="B3785" s="12">
        <v>31927.77734375</v>
      </c>
      <c r="C3785" s="12">
        <v>3.48238205909729</v>
      </c>
      <c r="D3785" s="12">
        <v>-0.251953125</v>
      </c>
      <c r="E3785" s="13">
        <v>59.61</v>
      </c>
      <c r="F3785" s="14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4"/>
    </row>
    <row r="3786">
      <c r="A3786" s="11" t="s">
        <v>3789</v>
      </c>
      <c r="B3786" s="12">
        <v>31934.5859375</v>
      </c>
      <c r="C3786" s="12">
        <v>3.307996988296509</v>
      </c>
      <c r="D3786" s="12">
        <v>-0.251953125</v>
      </c>
      <c r="E3786" s="13">
        <v>59.61</v>
      </c>
      <c r="F3786" s="14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4"/>
    </row>
    <row r="3787">
      <c r="A3787" s="11" t="s">
        <v>3790</v>
      </c>
      <c r="B3787" s="12">
        <v>31941.580078125</v>
      </c>
      <c r="C3787" s="12">
        <v>3.6085147857666016</v>
      </c>
      <c r="D3787" s="12">
        <v>-0.251953125</v>
      </c>
      <c r="E3787" s="13">
        <v>59.072</v>
      </c>
      <c r="F3787" s="14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4"/>
    </row>
    <row r="3788">
      <c r="A3788" s="11" t="s">
        <v>3791</v>
      </c>
      <c r="B3788" s="12">
        <v>31948.6953125</v>
      </c>
      <c r="C3788" s="12">
        <v>3.27555513381958</v>
      </c>
      <c r="D3788" s="12">
        <v>-0.251953125</v>
      </c>
      <c r="E3788" s="13">
        <v>59.072</v>
      </c>
      <c r="F3788" s="14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4"/>
    </row>
    <row r="3789">
      <c r="A3789" s="11" t="s">
        <v>3792</v>
      </c>
      <c r="B3789" s="12">
        <v>31955.34375</v>
      </c>
      <c r="C3789" s="12">
        <v>3.5217983722686768</v>
      </c>
      <c r="D3789" s="12">
        <v>-0.251953125</v>
      </c>
      <c r="E3789" s="13">
        <v>59.072</v>
      </c>
      <c r="F3789" s="14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4"/>
    </row>
    <row r="3790">
      <c r="A3790" s="11" t="s">
        <v>3793</v>
      </c>
      <c r="B3790" s="12">
        <v>31962.306640625</v>
      </c>
      <c r="C3790" s="12">
        <v>3.483574151992798</v>
      </c>
      <c r="D3790" s="12">
        <v>-0.251953125</v>
      </c>
      <c r="E3790" s="13">
        <v>57.996</v>
      </c>
      <c r="F3790" s="14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4"/>
      <c r="Z3790" s="14"/>
    </row>
    <row r="3791">
      <c r="A3791" s="11" t="s">
        <v>3794</v>
      </c>
      <c r="B3791" s="12">
        <v>31969.259765625</v>
      </c>
      <c r="C3791" s="12">
        <v>3.443908214569092</v>
      </c>
      <c r="D3791" s="12">
        <v>-0.251953125</v>
      </c>
      <c r="E3791" s="13">
        <v>56.92</v>
      </c>
      <c r="F3791" s="14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4"/>
    </row>
    <row r="3792">
      <c r="A3792" s="11" t="s">
        <v>3795</v>
      </c>
      <c r="B3792" s="12">
        <v>31976.30859375</v>
      </c>
      <c r="C3792" s="12">
        <v>3.3741490840911865</v>
      </c>
      <c r="D3792" s="12">
        <v>-0.251953125</v>
      </c>
      <c r="E3792" s="13">
        <v>57.996</v>
      </c>
      <c r="F3792" s="14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4"/>
    </row>
    <row r="3793">
      <c r="A3793" s="11" t="s">
        <v>3796</v>
      </c>
      <c r="B3793" s="12">
        <v>31983.244140625</v>
      </c>
      <c r="C3793" s="12">
        <v>3.386967182159424</v>
      </c>
      <c r="D3793" s="12">
        <v>-0.251953125</v>
      </c>
      <c r="E3793" s="13">
        <v>57.996</v>
      </c>
      <c r="F3793" s="14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</row>
    <row r="3794">
      <c r="A3794" s="11" t="s">
        <v>3797</v>
      </c>
      <c r="B3794" s="12">
        <v>31990.19921875</v>
      </c>
      <c r="C3794" s="12">
        <v>3.425421953201294</v>
      </c>
      <c r="D3794" s="12">
        <v>-0.251953125</v>
      </c>
      <c r="E3794" s="13">
        <v>58.534</v>
      </c>
      <c r="F3794" s="14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</row>
    <row r="3795">
      <c r="A3795" s="11" t="s">
        <v>3798</v>
      </c>
      <c r="B3795" s="12">
        <v>31996.947265625</v>
      </c>
      <c r="C3795" s="12">
        <v>3.382920503616333</v>
      </c>
      <c r="D3795" s="12">
        <v>-0.251953125</v>
      </c>
      <c r="E3795" s="13">
        <v>60.148</v>
      </c>
      <c r="F3795" s="14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</row>
    <row r="3796">
      <c r="A3796" s="11" t="s">
        <v>3799</v>
      </c>
      <c r="B3796" s="12">
        <v>32011.01171875</v>
      </c>
      <c r="C3796" s="12">
        <v>3.652270555496216</v>
      </c>
      <c r="D3796" s="12">
        <v>-0.251953125</v>
      </c>
      <c r="E3796" s="13">
        <v>60.148</v>
      </c>
      <c r="F3796" s="14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4"/>
      <c r="Z3796" s="14"/>
    </row>
    <row r="3797">
      <c r="A3797" s="11" t="s">
        <v>3800</v>
      </c>
      <c r="B3797" s="12">
        <v>32017.869140625</v>
      </c>
      <c r="C3797" s="12">
        <v>3.4085800647735596</v>
      </c>
      <c r="D3797" s="12">
        <v>-0.25</v>
      </c>
      <c r="E3797" s="13">
        <v>60.686</v>
      </c>
      <c r="F3797" s="14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</row>
    <row r="3798">
      <c r="A3798" s="11" t="s">
        <v>3801</v>
      </c>
      <c r="B3798" s="12">
        <v>32025.01953125</v>
      </c>
      <c r="C3798" s="12">
        <v>3.466479539871216</v>
      </c>
      <c r="D3798" s="12">
        <v>-0.251953125</v>
      </c>
      <c r="E3798" s="13">
        <v>60.148</v>
      </c>
      <c r="F3798" s="14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</row>
    <row r="3799">
      <c r="A3799" s="11" t="s">
        <v>3802</v>
      </c>
      <c r="B3799" s="12">
        <v>32032.09375</v>
      </c>
      <c r="C3799" s="12">
        <v>3.4930732250213623</v>
      </c>
      <c r="D3799" s="12">
        <v>-0.251953125</v>
      </c>
      <c r="E3799" s="13">
        <v>60.148</v>
      </c>
      <c r="F3799" s="14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4"/>
      <c r="Z3799" s="14"/>
    </row>
    <row r="3800">
      <c r="A3800" s="11" t="s">
        <v>3803</v>
      </c>
      <c r="B3800" s="12">
        <v>32038.876953125</v>
      </c>
      <c r="C3800" s="12">
        <v>2.8427183628082275</v>
      </c>
      <c r="D3800" s="12">
        <v>-0.25390625</v>
      </c>
      <c r="E3800" s="13">
        <v>59.61</v>
      </c>
      <c r="F3800" s="14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4"/>
    </row>
    <row r="3801">
      <c r="A3801" s="11" t="s">
        <v>3804</v>
      </c>
      <c r="B3801" s="12">
        <v>32039.455078125</v>
      </c>
      <c r="C3801" s="12">
        <v>0.010405500419437885</v>
      </c>
      <c r="D3801" s="12">
        <v>-0.255859375</v>
      </c>
      <c r="E3801" s="13">
        <v>59.072</v>
      </c>
      <c r="F3801" s="14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4"/>
      <c r="Z3801" s="14"/>
    </row>
    <row r="3802">
      <c r="A3802" s="11" t="s">
        <v>3805</v>
      </c>
      <c r="B3802" s="12">
        <v>32040.376953125</v>
      </c>
      <c r="C3802" s="12">
        <v>0.010632248595356941</v>
      </c>
      <c r="D3802" s="12">
        <v>-0.255859375</v>
      </c>
      <c r="E3802" s="13">
        <v>58.534</v>
      </c>
      <c r="F3802" s="14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4"/>
    </row>
    <row r="3803">
      <c r="A3803" s="11" t="s">
        <v>3806</v>
      </c>
      <c r="B3803" s="12">
        <v>32041.29296875</v>
      </c>
      <c r="C3803" s="12">
        <v>0.010955541394650936</v>
      </c>
      <c r="D3803" s="12">
        <v>-0.2578125</v>
      </c>
      <c r="E3803" s="13">
        <v>58.534</v>
      </c>
      <c r="F3803" s="14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4"/>
    </row>
    <row r="3804">
      <c r="A3804" s="11" t="s">
        <v>3807</v>
      </c>
      <c r="B3804" s="12">
        <v>32046.244140625</v>
      </c>
      <c r="C3804" s="12">
        <v>3.4178123474121094</v>
      </c>
      <c r="D3804" s="12">
        <v>-0.251953125</v>
      </c>
      <c r="E3804" s="13">
        <v>59.072</v>
      </c>
      <c r="F3804" s="14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4"/>
      <c r="Z3804" s="14"/>
    </row>
    <row r="3805">
      <c r="A3805" s="11" t="s">
        <v>3808</v>
      </c>
      <c r="B3805" s="12">
        <v>32053.3046875</v>
      </c>
      <c r="C3805" s="12">
        <v>3.6787445545196533</v>
      </c>
      <c r="D3805" s="12">
        <v>-0.251953125</v>
      </c>
      <c r="E3805" s="13">
        <v>59.072</v>
      </c>
      <c r="F3805" s="14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4"/>
      <c r="Z3805" s="14"/>
    </row>
    <row r="3806">
      <c r="A3806" s="11" t="s">
        <v>3809</v>
      </c>
      <c r="B3806" s="12">
        <v>32060.462890625</v>
      </c>
      <c r="C3806" s="12">
        <v>3.506129026412964</v>
      </c>
      <c r="D3806" s="12">
        <v>-0.251953125</v>
      </c>
      <c r="E3806" s="13">
        <v>59.072</v>
      </c>
      <c r="F3806" s="14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4"/>
    </row>
    <row r="3807">
      <c r="A3807" s="11" t="s">
        <v>3810</v>
      </c>
      <c r="B3807" s="12">
        <v>32067.197265625</v>
      </c>
      <c r="C3807" s="12">
        <v>3.3997886180877686</v>
      </c>
      <c r="D3807" s="12">
        <v>-0.251953125</v>
      </c>
      <c r="E3807" s="13">
        <v>60.148</v>
      </c>
      <c r="F3807" s="14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4"/>
    </row>
    <row r="3808">
      <c r="A3808" s="11" t="s">
        <v>3811</v>
      </c>
      <c r="B3808" s="12">
        <v>32070.134765625</v>
      </c>
      <c r="C3808" s="12">
        <v>2.8671464920043945</v>
      </c>
      <c r="D3808" s="12">
        <v>-0.251953125</v>
      </c>
      <c r="E3808" s="13">
        <v>60.686</v>
      </c>
      <c r="F3808" s="14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4"/>
    </row>
    <row r="3809">
      <c r="A3809" s="11" t="s">
        <v>3812</v>
      </c>
      <c r="B3809" s="12">
        <v>32076.388671875</v>
      </c>
      <c r="C3809" s="12">
        <v>3.450159788131714</v>
      </c>
      <c r="D3809" s="12">
        <v>-0.25</v>
      </c>
      <c r="E3809" s="13">
        <v>60.148</v>
      </c>
      <c r="F3809" s="14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4"/>
      <c r="Z3809" s="14"/>
    </row>
    <row r="3810">
      <c r="A3810" s="11" t="s">
        <v>3813</v>
      </c>
      <c r="B3810" s="12">
        <v>32083.294921875</v>
      </c>
      <c r="C3810" s="12">
        <v>3.3652658462524414</v>
      </c>
      <c r="D3810" s="12">
        <v>-0.251953125</v>
      </c>
      <c r="E3810" s="13">
        <v>59.072</v>
      </c>
      <c r="F3810" s="14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4"/>
    </row>
    <row r="3811">
      <c r="A3811" s="11" t="s">
        <v>3814</v>
      </c>
      <c r="B3811" s="12">
        <v>32090.23046875</v>
      </c>
      <c r="C3811" s="12">
        <v>3.802025318145752</v>
      </c>
      <c r="D3811" s="12">
        <v>-0.251953125</v>
      </c>
      <c r="E3811" s="13">
        <v>58.534</v>
      </c>
      <c r="F3811" s="14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4"/>
    </row>
    <row r="3812">
      <c r="A3812" s="11" t="s">
        <v>3815</v>
      </c>
      <c r="B3812" s="12">
        <v>32096.08984375</v>
      </c>
      <c r="C3812" s="12">
        <v>0.0070826392620801926</v>
      </c>
      <c r="D3812" s="12">
        <v>-0.255859375</v>
      </c>
      <c r="E3812" s="13">
        <v>59.072</v>
      </c>
      <c r="F3812" s="14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4"/>
    </row>
    <row r="3813">
      <c r="A3813" s="11" t="s">
        <v>3816</v>
      </c>
      <c r="B3813" s="12">
        <v>32096.103515625</v>
      </c>
      <c r="C3813" s="12">
        <v>0.0050193374045193195</v>
      </c>
      <c r="D3813" s="12">
        <v>-0.255859375</v>
      </c>
      <c r="E3813" s="13">
        <v>57.996</v>
      </c>
      <c r="F3813" s="14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4"/>
      <c r="Z3813" s="14"/>
    </row>
    <row r="3814">
      <c r="A3814" s="11" t="s">
        <v>3817</v>
      </c>
      <c r="B3814" s="12">
        <v>32096.115234375</v>
      </c>
      <c r="C3814" s="12">
        <v>0.006646248046308756</v>
      </c>
      <c r="D3814" s="12">
        <v>-0.255859375</v>
      </c>
      <c r="E3814" s="13">
        <v>57.996</v>
      </c>
      <c r="F3814" s="14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4"/>
    </row>
    <row r="3815">
      <c r="A3815" s="11" t="s">
        <v>3818</v>
      </c>
      <c r="B3815" s="12">
        <v>32096.97265625</v>
      </c>
      <c r="C3815" s="12">
        <v>0.0064770872704684734</v>
      </c>
      <c r="D3815" s="12">
        <v>-0.255859375</v>
      </c>
      <c r="E3815" s="13">
        <v>57.996</v>
      </c>
      <c r="F3815" s="14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4"/>
      <c r="Z3815" s="14"/>
    </row>
    <row r="3816">
      <c r="A3816" s="11" t="s">
        <v>3819</v>
      </c>
      <c r="B3816" s="12">
        <v>32103.037109375</v>
      </c>
      <c r="C3816" s="12">
        <v>3.7479782104492188</v>
      </c>
      <c r="D3816" s="12">
        <v>-0.251953125</v>
      </c>
      <c r="E3816" s="13">
        <v>58.534</v>
      </c>
      <c r="F3816" s="14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4"/>
      <c r="Z3816" s="14"/>
    </row>
    <row r="3817">
      <c r="A3817" s="11" t="s">
        <v>3820</v>
      </c>
      <c r="B3817" s="12">
        <v>32110.50390625</v>
      </c>
      <c r="C3817" s="12">
        <v>3.6299097537994385</v>
      </c>
      <c r="D3817" s="12">
        <v>-0.251953125</v>
      </c>
      <c r="E3817" s="13">
        <v>59.072</v>
      </c>
      <c r="F3817" s="14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4"/>
      <c r="Z3817" s="14"/>
    </row>
    <row r="3818">
      <c r="A3818" s="11" t="s">
        <v>3821</v>
      </c>
      <c r="B3818" s="12">
        <v>32117.60546875</v>
      </c>
      <c r="C3818" s="12">
        <v>3.4660305976867676</v>
      </c>
      <c r="D3818" s="12">
        <v>-0.251953125</v>
      </c>
      <c r="E3818" s="13">
        <v>60.148</v>
      </c>
      <c r="F3818" s="14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4"/>
      <c r="Z3818" s="14"/>
    </row>
    <row r="3819">
      <c r="A3819" s="11" t="s">
        <v>3822</v>
      </c>
      <c r="B3819" s="12">
        <v>32124.533203125</v>
      </c>
      <c r="C3819" s="12">
        <v>3.4702413082122803</v>
      </c>
      <c r="D3819" s="12">
        <v>-0.251953125</v>
      </c>
      <c r="E3819" s="13">
        <v>60.148</v>
      </c>
      <c r="F3819" s="14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4"/>
      <c r="Z3819" s="14"/>
    </row>
    <row r="3820">
      <c r="A3820" s="11" t="s">
        <v>3823</v>
      </c>
      <c r="B3820" s="12">
        <v>32140.2109375</v>
      </c>
      <c r="C3820" s="12">
        <v>3.490872621536255</v>
      </c>
      <c r="D3820" s="12">
        <v>-0.25</v>
      </c>
      <c r="E3820" s="13">
        <v>60.148</v>
      </c>
      <c r="F3820" s="14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4"/>
      <c r="Z3820" s="14"/>
    </row>
    <row r="3821">
      <c r="A3821" s="11" t="s">
        <v>3824</v>
      </c>
      <c r="B3821" s="12">
        <v>32147.16015625</v>
      </c>
      <c r="C3821" s="12">
        <v>3.462517023086548</v>
      </c>
      <c r="D3821" s="12">
        <v>-0.251953125</v>
      </c>
      <c r="E3821" s="13">
        <v>59.072</v>
      </c>
      <c r="F3821" s="14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4"/>
      <c r="Z3821" s="14"/>
    </row>
    <row r="3822">
      <c r="A3822" s="11" t="s">
        <v>3825</v>
      </c>
      <c r="B3822" s="12">
        <v>32154.224609375</v>
      </c>
      <c r="C3822" s="12">
        <v>3.404270648956299</v>
      </c>
      <c r="D3822" s="12">
        <v>-0.251953125</v>
      </c>
      <c r="E3822" s="13">
        <v>58.534</v>
      </c>
      <c r="F3822" s="14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4"/>
      <c r="Z3822" s="14"/>
    </row>
    <row r="3823">
      <c r="A3823" s="11" t="s">
        <v>3826</v>
      </c>
      <c r="B3823" s="12">
        <v>32155.236328125</v>
      </c>
      <c r="C3823" s="12">
        <v>0.006642537657171488</v>
      </c>
      <c r="D3823" s="12">
        <v>-0.255859375</v>
      </c>
      <c r="E3823" s="13">
        <v>57.996</v>
      </c>
      <c r="F3823" s="14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4"/>
      <c r="Z3823" s="14"/>
    </row>
    <row r="3824">
      <c r="A3824" s="11" t="s">
        <v>3827</v>
      </c>
      <c r="B3824" s="12">
        <v>32155.25</v>
      </c>
      <c r="C3824" s="12">
        <v>0.007942989468574524</v>
      </c>
      <c r="D3824" s="12">
        <v>-0.255859375</v>
      </c>
      <c r="E3824" s="13">
        <v>57.996</v>
      </c>
      <c r="F3824" s="14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4"/>
      <c r="Z3824" s="14"/>
    </row>
    <row r="3825">
      <c r="A3825" s="11" t="s">
        <v>3828</v>
      </c>
      <c r="B3825" s="12">
        <v>32156.013671875</v>
      </c>
      <c r="C3825" s="12">
        <v>0.009513610042631626</v>
      </c>
      <c r="D3825" s="12">
        <v>-0.255859375</v>
      </c>
      <c r="E3825" s="13">
        <v>57.996</v>
      </c>
      <c r="F3825" s="14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4"/>
      <c r="Z3825" s="14"/>
    </row>
    <row r="3826">
      <c r="A3826" s="11" t="s">
        <v>3829</v>
      </c>
      <c r="B3826" s="12">
        <v>32156.029296875</v>
      </c>
      <c r="C3826" s="12">
        <v>0.005765322595834732</v>
      </c>
      <c r="D3826" s="12">
        <v>-0.25390625</v>
      </c>
      <c r="E3826" s="13">
        <v>58.534</v>
      </c>
      <c r="F3826" s="14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4"/>
      <c r="Z3826" s="14"/>
    </row>
    <row r="3827">
      <c r="A3827" s="11" t="s">
        <v>3830</v>
      </c>
      <c r="B3827" s="12">
        <v>32156.044921875</v>
      </c>
      <c r="C3827" s="12">
        <v>0.004332304000854492</v>
      </c>
      <c r="D3827" s="12">
        <v>-0.2578125</v>
      </c>
      <c r="E3827" s="13">
        <v>59.072</v>
      </c>
      <c r="F3827" s="14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4"/>
      <c r="Z3827" s="14"/>
    </row>
    <row r="3828">
      <c r="A3828" s="11" t="s">
        <v>3831</v>
      </c>
      <c r="B3828" s="12">
        <v>32156.865234375</v>
      </c>
      <c r="C3828" s="12">
        <v>0.004715492017567158</v>
      </c>
      <c r="D3828" s="12">
        <v>-0.255859375</v>
      </c>
      <c r="E3828" s="13">
        <v>60.148</v>
      </c>
      <c r="F3828" s="14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</row>
    <row r="3829">
      <c r="A3829" s="11" t="s">
        <v>3832</v>
      </c>
      <c r="B3829" s="12">
        <v>32161.775390625</v>
      </c>
      <c r="C3829" s="12">
        <v>3.7414321899414062</v>
      </c>
      <c r="D3829" s="12">
        <v>-0.251953125</v>
      </c>
      <c r="E3829" s="13">
        <v>60.148</v>
      </c>
      <c r="F3829" s="14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4"/>
    </row>
    <row r="3830">
      <c r="A3830" s="11" t="s">
        <v>3833</v>
      </c>
      <c r="B3830" s="12">
        <v>32169.310546875</v>
      </c>
      <c r="C3830" s="12">
        <v>3.498079776763916</v>
      </c>
      <c r="D3830" s="12">
        <v>-0.251953125</v>
      </c>
      <c r="E3830" s="13">
        <v>60.148</v>
      </c>
      <c r="F3830" s="14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4"/>
      <c r="Z3830" s="14"/>
    </row>
    <row r="3831">
      <c r="A3831" s="11" t="s">
        <v>3834</v>
      </c>
      <c r="B3831" s="12">
        <v>32176.236328125</v>
      </c>
      <c r="C3831" s="12">
        <v>3.481386184692383</v>
      </c>
      <c r="D3831" s="12">
        <v>-0.251953125</v>
      </c>
      <c r="E3831" s="13">
        <v>60.686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</row>
    <row r="3832">
      <c r="A3832" s="11" t="s">
        <v>3835</v>
      </c>
      <c r="B3832" s="12">
        <v>32183.111328125</v>
      </c>
      <c r="C3832" s="12">
        <v>3.4823310375213623</v>
      </c>
      <c r="D3832" s="12">
        <v>-0.251953125</v>
      </c>
      <c r="E3832" s="13">
        <v>60.148</v>
      </c>
      <c r="F3832" s="14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</row>
    <row r="3833">
      <c r="A3833" s="11" t="s">
        <v>3836</v>
      </c>
      <c r="B3833" s="12">
        <v>32190.0078125</v>
      </c>
      <c r="C3833" s="12">
        <v>3.3746631145477295</v>
      </c>
      <c r="D3833" s="12">
        <v>-0.251953125</v>
      </c>
      <c r="E3833" s="13">
        <v>59.072</v>
      </c>
      <c r="F3833" s="14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</row>
    <row r="3834">
      <c r="A3834" s="11" t="s">
        <v>3837</v>
      </c>
      <c r="B3834" s="12">
        <v>32197.025390625</v>
      </c>
      <c r="C3834" s="12">
        <v>3.504061460494995</v>
      </c>
      <c r="D3834" s="12">
        <v>-0.25</v>
      </c>
      <c r="E3834" s="13">
        <v>59.61</v>
      </c>
      <c r="F3834" s="14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4"/>
      <c r="Z3834" s="14"/>
    </row>
    <row r="3835">
      <c r="A3835" s="11" t="s">
        <v>3838</v>
      </c>
      <c r="B3835" s="12">
        <v>32203.228515625</v>
      </c>
      <c r="C3835" s="12">
        <v>0.011215666308999062</v>
      </c>
      <c r="D3835" s="12">
        <v>-0.255859375</v>
      </c>
      <c r="E3835" s="13">
        <v>59.072</v>
      </c>
      <c r="F3835" s="14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4"/>
      <c r="Z3835" s="14"/>
    </row>
    <row r="3836">
      <c r="A3836" s="11" t="s">
        <v>3839</v>
      </c>
      <c r="B3836" s="12">
        <v>32207.591796875</v>
      </c>
      <c r="C3836" s="12">
        <v>3.4398467540740967</v>
      </c>
      <c r="D3836" s="12">
        <v>-0.251953125</v>
      </c>
      <c r="E3836" s="13">
        <v>59.072</v>
      </c>
      <c r="F3836" s="14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4"/>
      <c r="Z3836" s="14"/>
    </row>
    <row r="3837">
      <c r="A3837" s="11" t="s">
        <v>3840</v>
      </c>
      <c r="B3837" s="12">
        <v>32214.642578125</v>
      </c>
      <c r="C3837" s="12">
        <v>3.7789182662963867</v>
      </c>
      <c r="D3837" s="12">
        <v>-0.251953125</v>
      </c>
      <c r="E3837" s="13">
        <v>59.072</v>
      </c>
      <c r="F3837" s="14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4"/>
    </row>
    <row r="3838">
      <c r="A3838" s="11" t="s">
        <v>3841</v>
      </c>
      <c r="B3838" s="12">
        <v>32216.873046875</v>
      </c>
      <c r="C3838" s="12">
        <v>0.0023078059311956167</v>
      </c>
      <c r="D3838" s="12">
        <v>-0.255859375</v>
      </c>
      <c r="E3838" s="13">
        <v>58.534</v>
      </c>
      <c r="F3838" s="14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4"/>
    </row>
    <row r="3839">
      <c r="A3839" s="11" t="s">
        <v>3842</v>
      </c>
      <c r="B3839" s="12">
        <v>32223.048828125</v>
      </c>
      <c r="C3839" s="12">
        <v>3.3472421169281006</v>
      </c>
      <c r="D3839" s="12">
        <v>-0.25</v>
      </c>
      <c r="E3839" s="13">
        <v>57.996</v>
      </c>
      <c r="F3839" s="14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4"/>
    </row>
    <row r="3840">
      <c r="A3840" s="11" t="s">
        <v>3843</v>
      </c>
      <c r="B3840" s="12">
        <v>32229.806640625</v>
      </c>
      <c r="C3840" s="12">
        <v>3.4590940475463867</v>
      </c>
      <c r="D3840" s="12">
        <v>-0.251953125</v>
      </c>
      <c r="E3840" s="13">
        <v>60.148</v>
      </c>
      <c r="F3840" s="14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4"/>
      <c r="Z3840" s="14"/>
    </row>
    <row r="3841">
      <c r="A3841" s="11" t="s">
        <v>3844</v>
      </c>
      <c r="B3841" s="12">
        <v>32236.896484375</v>
      </c>
      <c r="C3841" s="12">
        <v>3.3818142414093018</v>
      </c>
      <c r="D3841" s="12">
        <v>-0.251953125</v>
      </c>
      <c r="E3841" s="13">
        <v>60.148</v>
      </c>
      <c r="F3841" s="14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4"/>
      <c r="Z3841" s="14"/>
    </row>
    <row r="3842">
      <c r="A3842" s="11" t="s">
        <v>3845</v>
      </c>
      <c r="B3842" s="12">
        <v>32241.015625</v>
      </c>
      <c r="C3842" s="12">
        <v>0.008033485151827335</v>
      </c>
      <c r="D3842" s="12">
        <v>-0.255859375</v>
      </c>
      <c r="E3842" s="13">
        <v>60.148</v>
      </c>
      <c r="F3842" s="14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</row>
    <row r="3843">
      <c r="A3843" s="11" t="s">
        <v>3846</v>
      </c>
      <c r="B3843" s="12">
        <v>32247.681640625</v>
      </c>
      <c r="C3843" s="12">
        <v>3.4911153316497803</v>
      </c>
      <c r="D3843" s="12">
        <v>-0.251953125</v>
      </c>
      <c r="E3843" s="13">
        <v>60.148</v>
      </c>
      <c r="F3843" s="14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4"/>
    </row>
    <row r="3844">
      <c r="A3844" s="11" t="s">
        <v>3847</v>
      </c>
      <c r="B3844" s="12">
        <v>32254.693359375</v>
      </c>
      <c r="C3844" s="12">
        <v>3.4135196208953857</v>
      </c>
      <c r="D3844" s="12">
        <v>-0.251953125</v>
      </c>
      <c r="E3844" s="13">
        <v>60.148</v>
      </c>
      <c r="F3844" s="14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4"/>
    </row>
    <row r="3845">
      <c r="A3845" s="11" t="s">
        <v>3848</v>
      </c>
      <c r="B3845" s="12">
        <v>32265.326171875</v>
      </c>
      <c r="C3845" s="12">
        <v>0.008121928200125694</v>
      </c>
      <c r="D3845" s="12">
        <v>-0.255859375</v>
      </c>
      <c r="E3845" s="13">
        <v>59.072</v>
      </c>
      <c r="F3845" s="14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4"/>
      <c r="Z3845" s="14"/>
    </row>
    <row r="3846">
      <c r="A3846" s="11" t="s">
        <v>3849</v>
      </c>
      <c r="B3846" s="12">
        <v>32266.021484375</v>
      </c>
      <c r="C3846" s="12">
        <v>2.9321136474609375</v>
      </c>
      <c r="D3846" s="12">
        <v>-0.251953125</v>
      </c>
      <c r="E3846" s="13">
        <v>59.072</v>
      </c>
      <c r="F3846" s="14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4"/>
      <c r="Z3846" s="14"/>
    </row>
    <row r="3847">
      <c r="A3847" s="11" t="s">
        <v>3850</v>
      </c>
      <c r="B3847" s="12">
        <v>32266.181640625</v>
      </c>
      <c r="C3847" s="12">
        <v>0.009819496423006058</v>
      </c>
      <c r="D3847" s="12">
        <v>-0.255859375</v>
      </c>
      <c r="E3847" s="13">
        <v>58.534</v>
      </c>
      <c r="F3847" s="14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4"/>
    </row>
    <row r="3848">
      <c r="A3848" s="11" t="s">
        <v>3851</v>
      </c>
      <c r="B3848" s="12">
        <v>32266.197265625</v>
      </c>
      <c r="C3848" s="12">
        <v>0.00524216890335083</v>
      </c>
      <c r="D3848" s="12">
        <v>-0.255859375</v>
      </c>
      <c r="E3848" s="13">
        <v>58.534</v>
      </c>
      <c r="F3848" s="14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4"/>
      <c r="Z3848" s="14"/>
    </row>
    <row r="3849">
      <c r="A3849" s="11" t="s">
        <v>3852</v>
      </c>
      <c r="B3849" s="12">
        <v>32268.884765625</v>
      </c>
      <c r="C3849" s="12">
        <v>3.763185977935791</v>
      </c>
      <c r="D3849" s="12">
        <v>-0.251953125</v>
      </c>
      <c r="E3849" s="13">
        <v>60.148</v>
      </c>
      <c r="F3849" s="14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4"/>
      <c r="Z3849" s="14"/>
    </row>
    <row r="3850">
      <c r="A3850" s="11" t="s">
        <v>3853</v>
      </c>
      <c r="B3850" s="12">
        <v>32276.2578125</v>
      </c>
      <c r="C3850" s="12">
        <v>3.6382522583007812</v>
      </c>
      <c r="D3850" s="12">
        <v>-0.251953125</v>
      </c>
      <c r="E3850" s="13">
        <v>60.148</v>
      </c>
      <c r="F3850" s="14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4"/>
    </row>
    <row r="3851">
      <c r="A3851" s="11" t="s">
        <v>3854</v>
      </c>
      <c r="B3851" s="12">
        <v>32283.71875</v>
      </c>
      <c r="C3851" s="12">
        <v>3.7227048873901367</v>
      </c>
      <c r="D3851" s="12">
        <v>-0.25</v>
      </c>
      <c r="E3851" s="13">
        <v>60.148</v>
      </c>
      <c r="F3851" s="14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4"/>
      <c r="Z3851" s="14"/>
    </row>
    <row r="3852">
      <c r="A3852" s="11" t="s">
        <v>3855</v>
      </c>
      <c r="B3852" s="12">
        <v>32290.634765625</v>
      </c>
      <c r="C3852" s="12">
        <v>3.498979330062866</v>
      </c>
      <c r="D3852" s="12">
        <v>-0.251953125</v>
      </c>
      <c r="E3852" s="13">
        <v>60.686</v>
      </c>
      <c r="F3852" s="14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4"/>
    </row>
    <row r="3853">
      <c r="A3853" s="11" t="s">
        <v>3856</v>
      </c>
      <c r="B3853" s="12">
        <v>32297.59765625</v>
      </c>
      <c r="C3853" s="12">
        <v>3.490112066268921</v>
      </c>
      <c r="D3853" s="12">
        <v>-0.25</v>
      </c>
      <c r="E3853" s="13">
        <v>60.148</v>
      </c>
      <c r="F3853" s="14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4"/>
    </row>
    <row r="3854">
      <c r="A3854" s="11" t="s">
        <v>3857</v>
      </c>
      <c r="B3854" s="12">
        <v>32307.4765625</v>
      </c>
      <c r="C3854" s="12">
        <v>0.02894308790564537</v>
      </c>
      <c r="D3854" s="12">
        <v>-0.255859375</v>
      </c>
      <c r="E3854" s="13">
        <v>59.072</v>
      </c>
      <c r="F3854" s="14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4"/>
    </row>
    <row r="3855">
      <c r="A3855" s="11" t="s">
        <v>3858</v>
      </c>
      <c r="B3855" s="12">
        <v>32313.1875</v>
      </c>
      <c r="C3855" s="12">
        <v>3.426234722137451</v>
      </c>
      <c r="D3855" s="12">
        <v>-0.251953125</v>
      </c>
      <c r="E3855" s="13">
        <v>58.534</v>
      </c>
      <c r="F3855" s="14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4"/>
      <c r="Z3855" s="14"/>
    </row>
    <row r="3856">
      <c r="A3856" s="11" t="s">
        <v>3859</v>
      </c>
      <c r="B3856" s="12">
        <v>32319.603515625</v>
      </c>
      <c r="C3856" s="12">
        <v>0.018739920109510422</v>
      </c>
      <c r="D3856" s="12">
        <v>-0.255859375</v>
      </c>
      <c r="E3856" s="13">
        <v>58.534</v>
      </c>
      <c r="F3856" s="14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4"/>
    </row>
    <row r="3857">
      <c r="A3857" s="11" t="s">
        <v>3860</v>
      </c>
      <c r="B3857" s="12">
        <v>32319.6484375</v>
      </c>
      <c r="C3857" s="12">
        <v>0.027988681569695473</v>
      </c>
      <c r="D3857" s="12">
        <v>-0.255859375</v>
      </c>
      <c r="E3857" s="13">
        <v>59.072</v>
      </c>
      <c r="F3857" s="14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4"/>
    </row>
    <row r="3858">
      <c r="A3858" s="11" t="s">
        <v>3861</v>
      </c>
      <c r="B3858" s="12">
        <v>32319.69140625</v>
      </c>
      <c r="C3858" s="12">
        <v>0.012461836449801922</v>
      </c>
      <c r="D3858" s="12">
        <v>-0.255859375</v>
      </c>
      <c r="E3858" s="13">
        <v>57.996</v>
      </c>
      <c r="F3858" s="14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4"/>
      <c r="Z3858" s="14"/>
    </row>
    <row r="3859">
      <c r="A3859" s="11" t="s">
        <v>3862</v>
      </c>
      <c r="B3859" s="12">
        <v>32320.880859375</v>
      </c>
      <c r="C3859" s="12">
        <v>3.7227795124053955</v>
      </c>
      <c r="D3859" s="12">
        <v>-0.251953125</v>
      </c>
      <c r="E3859" s="13">
        <v>59.072</v>
      </c>
      <c r="F3859" s="14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4"/>
      <c r="Z3859" s="14"/>
    </row>
    <row r="3860">
      <c r="A3860" s="11" t="s">
        <v>3863</v>
      </c>
      <c r="B3860" s="12">
        <v>32328.392578125</v>
      </c>
      <c r="C3860" s="12">
        <v>3.6293909549713135</v>
      </c>
      <c r="D3860" s="12">
        <v>-0.251953125</v>
      </c>
      <c r="E3860" s="13">
        <v>59.61</v>
      </c>
      <c r="F3860" s="14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4"/>
      <c r="Z3860" s="14"/>
    </row>
    <row r="3861">
      <c r="A3861" s="11" t="s">
        <v>3864</v>
      </c>
      <c r="B3861" s="12">
        <v>32335.474609375</v>
      </c>
      <c r="C3861" s="12">
        <v>3.3842275142669678</v>
      </c>
      <c r="D3861" s="12">
        <v>-0.251953125</v>
      </c>
      <c r="E3861" s="13">
        <v>60.148</v>
      </c>
      <c r="F3861" s="14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4"/>
      <c r="Z3861" s="14"/>
    </row>
    <row r="3862">
      <c r="A3862" s="11" t="s">
        <v>3865</v>
      </c>
      <c r="B3862" s="12">
        <v>32342.400390625</v>
      </c>
      <c r="C3862" s="12">
        <v>3.4431967735290527</v>
      </c>
      <c r="D3862" s="12">
        <v>-0.251953125</v>
      </c>
      <c r="E3862" s="13">
        <v>60.148</v>
      </c>
      <c r="F3862" s="14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4"/>
      <c r="Z3862" s="14"/>
    </row>
    <row r="3863">
      <c r="A3863" s="11" t="s">
        <v>3866</v>
      </c>
      <c r="B3863" s="12">
        <v>32347.076171875</v>
      </c>
      <c r="C3863" s="12">
        <v>3.67751145362854</v>
      </c>
      <c r="D3863" s="12">
        <v>-0.251953125</v>
      </c>
      <c r="E3863" s="13">
        <v>60.148</v>
      </c>
      <c r="F3863" s="14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4"/>
      <c r="Z3863" s="14"/>
    </row>
    <row r="3864">
      <c r="A3864" s="11" t="s">
        <v>3867</v>
      </c>
      <c r="B3864" s="12">
        <v>32354.19140625</v>
      </c>
      <c r="C3864" s="12">
        <v>3.4018073081970215</v>
      </c>
      <c r="D3864" s="12">
        <v>-0.251953125</v>
      </c>
      <c r="E3864" s="13">
        <v>59.61</v>
      </c>
      <c r="F3864" s="14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4"/>
      <c r="Z3864" s="14"/>
    </row>
    <row r="3865">
      <c r="A3865" s="11" t="s">
        <v>3868</v>
      </c>
      <c r="B3865" s="12">
        <v>32361.07421875</v>
      </c>
      <c r="C3865" s="12">
        <v>3.3778767585754395</v>
      </c>
      <c r="D3865" s="12">
        <v>-0.251953125</v>
      </c>
      <c r="E3865" s="13">
        <v>60.148</v>
      </c>
      <c r="F3865" s="14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4"/>
      <c r="Z3865" s="14"/>
    </row>
    <row r="3866">
      <c r="A3866" s="11" t="s">
        <v>3869</v>
      </c>
      <c r="B3866" s="12">
        <v>32368.099609375</v>
      </c>
      <c r="C3866" s="12">
        <v>3.7794458866119385</v>
      </c>
      <c r="D3866" s="12">
        <v>-0.251953125</v>
      </c>
      <c r="E3866" s="13">
        <v>59.072</v>
      </c>
      <c r="F3866" s="14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4"/>
      <c r="Z3866" s="14"/>
    </row>
    <row r="3867">
      <c r="A3867" s="11" t="s">
        <v>3870</v>
      </c>
      <c r="B3867" s="12">
        <v>32373.01171875</v>
      </c>
      <c r="C3867" s="12">
        <v>0.009612856432795525</v>
      </c>
      <c r="D3867" s="12">
        <v>-0.255859375</v>
      </c>
      <c r="E3867" s="13">
        <v>59.072</v>
      </c>
      <c r="F3867" s="14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4"/>
      <c r="Z3867" s="14"/>
    </row>
    <row r="3868">
      <c r="A3868" s="11" t="s">
        <v>3871</v>
      </c>
      <c r="B3868" s="12">
        <v>32373.03125</v>
      </c>
      <c r="C3868" s="12">
        <v>0.00993326399475336</v>
      </c>
      <c r="D3868" s="12">
        <v>-0.255859375</v>
      </c>
      <c r="E3868" s="13">
        <v>59.072</v>
      </c>
      <c r="F3868" s="14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4"/>
      <c r="Z3868" s="14"/>
    </row>
    <row r="3869">
      <c r="A3869" s="11" t="s">
        <v>3872</v>
      </c>
      <c r="B3869" s="12">
        <v>32373.052734375</v>
      </c>
      <c r="C3869" s="12">
        <v>0.010974922217428684</v>
      </c>
      <c r="D3869" s="12">
        <v>-0.255859375</v>
      </c>
      <c r="E3869" s="13">
        <v>59.072</v>
      </c>
      <c r="F3869" s="14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4"/>
    </row>
    <row r="3870">
      <c r="A3870" s="11" t="s">
        <v>3873</v>
      </c>
      <c r="B3870" s="12">
        <v>32378.01953125</v>
      </c>
      <c r="C3870" s="12">
        <v>3.3761160373687744</v>
      </c>
      <c r="D3870" s="12">
        <v>-0.251953125</v>
      </c>
      <c r="E3870" s="13">
        <v>59.072</v>
      </c>
      <c r="F3870" s="14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4"/>
      <c r="Z3870" s="14"/>
    </row>
    <row r="3871">
      <c r="A3871" s="11" t="s">
        <v>3874</v>
      </c>
      <c r="B3871" s="12">
        <v>32395.265625</v>
      </c>
      <c r="C3871" s="12">
        <v>3.409949541091919</v>
      </c>
      <c r="D3871" s="12">
        <v>-0.251953125</v>
      </c>
      <c r="E3871" s="13">
        <v>59.61</v>
      </c>
      <c r="F3871" s="14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4"/>
      <c r="Z3871" s="14"/>
    </row>
    <row r="3872">
      <c r="A3872" s="11" t="s">
        <v>3875</v>
      </c>
      <c r="B3872" s="12">
        <v>32402.177734375</v>
      </c>
      <c r="C3872" s="12">
        <v>3.464529275894165</v>
      </c>
      <c r="D3872" s="12">
        <v>-0.251953125</v>
      </c>
      <c r="E3872" s="13">
        <v>60.148</v>
      </c>
      <c r="F3872" s="14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4"/>
      <c r="Z3872" s="14"/>
    </row>
    <row r="3873">
      <c r="A3873" s="11" t="s">
        <v>3876</v>
      </c>
      <c r="B3873" s="12">
        <v>32405.705078125</v>
      </c>
      <c r="C3873" s="12">
        <v>3.3577816486358643</v>
      </c>
      <c r="D3873" s="12">
        <v>-0.251953125</v>
      </c>
      <c r="E3873" s="13">
        <v>60.148</v>
      </c>
      <c r="F3873" s="14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4"/>
      <c r="Z3873" s="14"/>
    </row>
    <row r="3874">
      <c r="A3874" s="11" t="s">
        <v>3877</v>
      </c>
      <c r="B3874" s="12">
        <v>32412.560546875</v>
      </c>
      <c r="C3874" s="12">
        <v>3.4483985900878906</v>
      </c>
      <c r="D3874" s="12">
        <v>-0.251953125</v>
      </c>
      <c r="E3874" s="13">
        <v>59.072</v>
      </c>
      <c r="F3874" s="14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4"/>
      <c r="Z3874" s="14"/>
    </row>
    <row r="3875">
      <c r="A3875" s="11" t="s">
        <v>3878</v>
      </c>
      <c r="B3875" s="12">
        <v>32419.44921875</v>
      </c>
      <c r="C3875" s="12">
        <v>3.386359453201294</v>
      </c>
      <c r="D3875" s="12">
        <v>-0.251953125</v>
      </c>
      <c r="E3875" s="13">
        <v>58.534</v>
      </c>
      <c r="F3875" s="14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4"/>
      <c r="Z3875" s="14"/>
    </row>
    <row r="3876">
      <c r="A3876" s="11" t="s">
        <v>3879</v>
      </c>
      <c r="B3876" s="12">
        <v>32426.37109375</v>
      </c>
      <c r="C3876" s="12">
        <v>3.4645802974700928</v>
      </c>
      <c r="D3876" s="12">
        <v>-0.25</v>
      </c>
      <c r="E3876" s="13">
        <v>58.534</v>
      </c>
      <c r="F3876" s="14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4"/>
      <c r="Z3876" s="14"/>
    </row>
    <row r="3877">
      <c r="A3877" s="11" t="s">
        <v>3880</v>
      </c>
      <c r="B3877" s="12">
        <v>32427.076171875</v>
      </c>
      <c r="C3877" s="12">
        <v>0.01708366721868515</v>
      </c>
      <c r="D3877" s="12">
        <v>-0.255859375</v>
      </c>
      <c r="E3877" s="13">
        <v>57.996</v>
      </c>
      <c r="F3877" s="14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4"/>
      <c r="Z3877" s="14"/>
    </row>
    <row r="3878">
      <c r="A3878" s="11" t="s">
        <v>3881</v>
      </c>
      <c r="B3878" s="12">
        <v>32427.107421875</v>
      </c>
      <c r="C3878" s="12">
        <v>0.017611805349588394</v>
      </c>
      <c r="D3878" s="12">
        <v>-0.255859375</v>
      </c>
      <c r="E3878" s="13">
        <v>58.534</v>
      </c>
      <c r="F3878" s="14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4"/>
    </row>
    <row r="3879">
      <c r="A3879" s="11" t="s">
        <v>3882</v>
      </c>
      <c r="B3879" s="12">
        <v>32427.138671875</v>
      </c>
      <c r="C3879" s="12">
        <v>0.014088566415011883</v>
      </c>
      <c r="D3879" s="12">
        <v>-0.255859375</v>
      </c>
      <c r="E3879" s="13">
        <v>58.534</v>
      </c>
      <c r="F3879" s="14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4"/>
      <c r="Z3879" s="14"/>
    </row>
    <row r="3880">
      <c r="A3880" s="11" t="s">
        <v>3883</v>
      </c>
      <c r="B3880" s="12">
        <v>32433.09765625</v>
      </c>
      <c r="C3880" s="12">
        <v>3.3738455772399902</v>
      </c>
      <c r="D3880" s="12">
        <v>-0.251953125</v>
      </c>
      <c r="E3880" s="13">
        <v>57.996</v>
      </c>
      <c r="F3880" s="14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4"/>
      <c r="Z3880" s="14"/>
    </row>
    <row r="3881">
      <c r="A3881" s="11" t="s">
        <v>3884</v>
      </c>
      <c r="B3881" s="12">
        <v>32439.85546875</v>
      </c>
      <c r="C3881" s="12">
        <v>3.352092981338501</v>
      </c>
      <c r="D3881" s="12">
        <v>-0.251953125</v>
      </c>
      <c r="E3881" s="13">
        <v>56.92</v>
      </c>
      <c r="F3881" s="14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4"/>
      <c r="Z3881" s="14"/>
    </row>
    <row r="3882">
      <c r="A3882" s="11" t="s">
        <v>3885</v>
      </c>
      <c r="B3882" s="12">
        <v>32446.748046875</v>
      </c>
      <c r="C3882" s="12">
        <v>3.4424307346343994</v>
      </c>
      <c r="D3882" s="12">
        <v>-0.251953125</v>
      </c>
      <c r="E3882" s="13">
        <v>59.072</v>
      </c>
      <c r="F3882" s="14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4"/>
      <c r="Z3882" s="14"/>
    </row>
    <row r="3883">
      <c r="A3883" s="11" t="s">
        <v>3886</v>
      </c>
      <c r="B3883" s="12">
        <v>32453.55078125</v>
      </c>
      <c r="C3883" s="12">
        <v>3.3605968952178955</v>
      </c>
      <c r="D3883" s="12">
        <v>-0.251953125</v>
      </c>
      <c r="E3883" s="13">
        <v>59.072</v>
      </c>
      <c r="F3883" s="14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4"/>
      <c r="Z3883" s="14"/>
    </row>
    <row r="3884">
      <c r="A3884" s="11" t="s">
        <v>3887</v>
      </c>
      <c r="B3884" s="12">
        <v>32460.44140625</v>
      </c>
      <c r="C3884" s="12">
        <v>3.4719605445861816</v>
      </c>
      <c r="D3884" s="12">
        <v>-0.251953125</v>
      </c>
      <c r="E3884" s="13">
        <v>60.148</v>
      </c>
      <c r="F3884" s="14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4"/>
      <c r="Z3884" s="14"/>
    </row>
    <row r="3885">
      <c r="A3885" s="11" t="s">
        <v>3888</v>
      </c>
      <c r="B3885" s="12">
        <v>32467.26171875</v>
      </c>
      <c r="C3885" s="12">
        <v>3.359285354614258</v>
      </c>
      <c r="D3885" s="12">
        <v>-0.251953125</v>
      </c>
      <c r="E3885" s="13">
        <v>60.148</v>
      </c>
      <c r="F3885" s="14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4"/>
      <c r="Z3885" s="14"/>
    </row>
    <row r="3886">
      <c r="A3886" s="11" t="s">
        <v>3889</v>
      </c>
      <c r="B3886" s="12">
        <v>32474.18359375</v>
      </c>
      <c r="C3886" s="12">
        <v>3.5302517414093018</v>
      </c>
      <c r="D3886" s="12">
        <v>-0.25</v>
      </c>
      <c r="E3886" s="13">
        <v>59.61</v>
      </c>
      <c r="F3886" s="14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4"/>
      <c r="Z3886" s="14"/>
    </row>
    <row r="3887">
      <c r="A3887" s="11" t="s">
        <v>3890</v>
      </c>
      <c r="B3887" s="12">
        <v>32477.623046875</v>
      </c>
      <c r="C3887" s="12">
        <v>3.4424874782562256</v>
      </c>
      <c r="D3887" s="12">
        <v>-0.251953125</v>
      </c>
      <c r="E3887" s="13">
        <v>59.072</v>
      </c>
      <c r="F3887" s="14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4"/>
      <c r="Z3887" s="14"/>
    </row>
    <row r="3888">
      <c r="A3888" s="11" t="s">
        <v>3891</v>
      </c>
      <c r="B3888" s="12">
        <v>32484.666015625</v>
      </c>
      <c r="C3888" s="12">
        <v>3.6456761360168457</v>
      </c>
      <c r="D3888" s="12">
        <v>-0.251953125</v>
      </c>
      <c r="E3888" s="13">
        <v>58.534</v>
      </c>
      <c r="F3888" s="14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4"/>
      <c r="Z3888" s="14"/>
    </row>
    <row r="3889">
      <c r="A3889" s="11" t="s">
        <v>3892</v>
      </c>
      <c r="B3889" s="12">
        <v>32490.95703125</v>
      </c>
      <c r="C3889" s="12">
        <v>2.918154001235962</v>
      </c>
      <c r="D3889" s="12">
        <v>-0.251953125</v>
      </c>
      <c r="E3889" s="13">
        <v>58.534</v>
      </c>
      <c r="F3889" s="14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4"/>
      <c r="Z3889" s="14"/>
    </row>
    <row r="3890">
      <c r="A3890" s="11" t="s">
        <v>3893</v>
      </c>
      <c r="B3890" s="12">
        <v>32491.25</v>
      </c>
      <c r="C3890" s="12">
        <v>0.009151086211204529</v>
      </c>
      <c r="D3890" s="12">
        <v>-0.255859375</v>
      </c>
      <c r="E3890" s="13">
        <v>58.534</v>
      </c>
      <c r="F3890" s="14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4"/>
      <c r="Z3890" s="14"/>
    </row>
    <row r="3891">
      <c r="A3891" s="11" t="s">
        <v>3894</v>
      </c>
      <c r="B3891" s="12">
        <v>32492.37109375</v>
      </c>
      <c r="C3891" s="12">
        <v>0.011270439252257347</v>
      </c>
      <c r="D3891" s="12">
        <v>-0.255859375</v>
      </c>
      <c r="E3891" s="13">
        <v>57.996</v>
      </c>
      <c r="F3891" s="14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4"/>
      <c r="Z3891" s="14"/>
    </row>
    <row r="3892">
      <c r="A3892" s="11" t="s">
        <v>3895</v>
      </c>
      <c r="B3892" s="12">
        <v>32496.013671875</v>
      </c>
      <c r="C3892" s="12">
        <v>3.404370069503784</v>
      </c>
      <c r="D3892" s="12">
        <v>-0.251953125</v>
      </c>
      <c r="E3892" s="13">
        <v>57.996</v>
      </c>
      <c r="F3892" s="14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4"/>
      <c r="Z3892" s="14"/>
    </row>
    <row r="3893">
      <c r="A3893" s="11" t="s">
        <v>3896</v>
      </c>
      <c r="B3893" s="12">
        <v>32503.212890625</v>
      </c>
      <c r="C3893" s="12">
        <v>3.400460958480835</v>
      </c>
      <c r="D3893" s="12">
        <v>-0.251953125</v>
      </c>
      <c r="E3893" s="13">
        <v>58.534</v>
      </c>
      <c r="F3893" s="14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4"/>
      <c r="Z3893" s="14"/>
    </row>
    <row r="3894">
      <c r="A3894" s="11" t="s">
        <v>3897</v>
      </c>
      <c r="B3894" s="12">
        <v>32510.298828125</v>
      </c>
      <c r="C3894" s="12">
        <v>3.7570667266845703</v>
      </c>
      <c r="D3894" s="12">
        <v>-0.251953125</v>
      </c>
      <c r="E3894" s="13">
        <v>58.534</v>
      </c>
      <c r="F3894" s="14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4"/>
      <c r="Z3894" s="14"/>
    </row>
    <row r="3895">
      <c r="A3895" s="11" t="s">
        <v>3898</v>
      </c>
      <c r="B3895" s="12">
        <v>32524.34375</v>
      </c>
      <c r="C3895" s="12">
        <v>3.4446327686309814</v>
      </c>
      <c r="D3895" s="12">
        <v>-0.251953125</v>
      </c>
      <c r="E3895" s="13">
        <v>59.072</v>
      </c>
      <c r="F3895" s="14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4"/>
    </row>
    <row r="3896">
      <c r="A3896" s="11" t="s">
        <v>3899</v>
      </c>
      <c r="B3896" s="12">
        <v>32531.193359375</v>
      </c>
      <c r="C3896" s="12">
        <v>3.3806474208831787</v>
      </c>
      <c r="D3896" s="12">
        <v>-0.251953125</v>
      </c>
      <c r="E3896" s="13">
        <v>60.148</v>
      </c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</row>
    <row r="3897">
      <c r="A3897" s="11" t="s">
        <v>3900</v>
      </c>
      <c r="B3897" s="12">
        <v>32538.134765625</v>
      </c>
      <c r="C3897" s="12">
        <v>3.4837493896484375</v>
      </c>
      <c r="D3897" s="12">
        <v>-0.251953125</v>
      </c>
      <c r="E3897" s="13">
        <v>59.072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</row>
    <row r="3898">
      <c r="A3898" s="11" t="s">
        <v>3901</v>
      </c>
      <c r="B3898" s="12">
        <v>32544.994140625</v>
      </c>
      <c r="C3898" s="12">
        <v>3.5114097595214844</v>
      </c>
      <c r="D3898" s="12">
        <v>-0.251953125</v>
      </c>
      <c r="E3898" s="13">
        <v>60.148</v>
      </c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</row>
    <row r="3899">
      <c r="A3899" s="11" t="s">
        <v>3902</v>
      </c>
      <c r="B3899" s="12">
        <v>32551.826171875</v>
      </c>
      <c r="C3899" s="12">
        <v>3.369364023208618</v>
      </c>
      <c r="D3899" s="12">
        <v>-0.25</v>
      </c>
      <c r="E3899" s="13">
        <v>59.072</v>
      </c>
      <c r="F3899" s="14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</row>
    <row r="3900">
      <c r="A3900" s="11" t="s">
        <v>3903</v>
      </c>
      <c r="B3900" s="12">
        <v>32554.04296875</v>
      </c>
      <c r="C3900" s="12">
        <v>3.505676746368408</v>
      </c>
      <c r="D3900" s="12">
        <v>-0.25390625</v>
      </c>
      <c r="E3900" s="13">
        <v>59.61</v>
      </c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</row>
    <row r="3901">
      <c r="A3901" s="11" t="s">
        <v>3904</v>
      </c>
      <c r="B3901" s="12">
        <v>32560.833984375</v>
      </c>
      <c r="C3901" s="12">
        <v>0.014199339784681797</v>
      </c>
      <c r="D3901" s="12">
        <v>-0.255859375</v>
      </c>
      <c r="E3901" s="13">
        <v>59.072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</row>
    <row r="3902">
      <c r="A3902" s="11" t="s">
        <v>3905</v>
      </c>
      <c r="B3902" s="12">
        <v>32562.9296875</v>
      </c>
      <c r="C3902" s="12">
        <v>3.509322166442871</v>
      </c>
      <c r="D3902" s="12">
        <v>-0.251953125</v>
      </c>
      <c r="E3902" s="13">
        <v>59.072</v>
      </c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</row>
    <row r="3903">
      <c r="A3903" s="11" t="s">
        <v>3906</v>
      </c>
      <c r="B3903" s="12">
        <v>32569.818359375</v>
      </c>
      <c r="C3903" s="12">
        <v>0.01921086385846138</v>
      </c>
      <c r="D3903" s="12">
        <v>-0.255859375</v>
      </c>
      <c r="E3903" s="13">
        <v>58.534</v>
      </c>
      <c r="F3903" s="14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</row>
    <row r="3904">
      <c r="A3904" s="11" t="s">
        <v>3907</v>
      </c>
      <c r="B3904" s="12">
        <v>32574.478515625</v>
      </c>
      <c r="C3904" s="12">
        <v>3.65934157371521</v>
      </c>
      <c r="D3904" s="12">
        <v>-0.251953125</v>
      </c>
      <c r="E3904" s="13">
        <v>58.534</v>
      </c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</row>
    <row r="3905">
      <c r="A3905" s="11" t="s">
        <v>3908</v>
      </c>
      <c r="B3905" s="12">
        <v>32581.857421875</v>
      </c>
      <c r="C3905" s="12">
        <v>3.627417802810669</v>
      </c>
      <c r="D3905" s="12">
        <v>-0.251953125</v>
      </c>
      <c r="E3905" s="13">
        <v>59.072</v>
      </c>
      <c r="F3905" s="14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</row>
    <row r="3906">
      <c r="A3906" s="11" t="s">
        <v>3909</v>
      </c>
      <c r="B3906" s="12">
        <v>32589.0</v>
      </c>
      <c r="C3906" s="12">
        <v>3.741259813308716</v>
      </c>
      <c r="D3906" s="12">
        <v>-0.251953125</v>
      </c>
      <c r="E3906" s="13">
        <v>60.686</v>
      </c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</row>
    <row r="3907">
      <c r="A3907" s="11" t="s">
        <v>3910</v>
      </c>
      <c r="B3907" s="12">
        <v>32595.841796875</v>
      </c>
      <c r="C3907" s="12">
        <v>3.4782540798187256</v>
      </c>
      <c r="D3907" s="12">
        <v>-0.25</v>
      </c>
      <c r="E3907" s="13">
        <v>60.148</v>
      </c>
      <c r="F3907" s="14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</row>
    <row r="3908">
      <c r="A3908" s="11" t="s">
        <v>3911</v>
      </c>
      <c r="B3908" s="12">
        <v>32602.796875</v>
      </c>
      <c r="C3908" s="12">
        <v>3.4828007221221924</v>
      </c>
      <c r="D3908" s="12">
        <v>-0.251953125</v>
      </c>
      <c r="E3908" s="13">
        <v>60.148</v>
      </c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</row>
    <row r="3909">
      <c r="A3909" s="11" t="s">
        <v>3912</v>
      </c>
      <c r="B3909" s="12">
        <v>32609.59375</v>
      </c>
      <c r="C3909" s="12">
        <v>3.3859810829162598</v>
      </c>
      <c r="D3909" s="12">
        <v>-0.251953125</v>
      </c>
      <c r="E3909" s="13">
        <v>60.148</v>
      </c>
      <c r="F3909" s="14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</row>
    <row r="3910">
      <c r="A3910" s="11" t="s">
        <v>3913</v>
      </c>
      <c r="B3910" s="12">
        <v>32616.484375</v>
      </c>
      <c r="C3910" s="12">
        <v>3.3558459281921387</v>
      </c>
      <c r="D3910" s="12">
        <v>-0.251953125</v>
      </c>
      <c r="E3910" s="13">
        <v>60.148</v>
      </c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</row>
    <row r="3911">
      <c r="A3911" s="11" t="s">
        <v>3914</v>
      </c>
      <c r="B3911" s="12">
        <v>32619.9609375</v>
      </c>
      <c r="C3911" s="12">
        <v>0.0102477902546525</v>
      </c>
      <c r="D3911" s="12">
        <v>-0.255859375</v>
      </c>
      <c r="E3911" s="13">
        <v>60.148</v>
      </c>
      <c r="F3911" s="14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</row>
    <row r="3912">
      <c r="A3912" s="11" t="s">
        <v>3915</v>
      </c>
      <c r="B3912" s="12">
        <v>32624.28515625</v>
      </c>
      <c r="C3912" s="12">
        <v>3.5292463302612305</v>
      </c>
      <c r="D3912" s="12">
        <v>-0.251953125</v>
      </c>
      <c r="E3912" s="13">
        <v>60.148</v>
      </c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</row>
    <row r="3913">
      <c r="A3913" s="11" t="s">
        <v>3916</v>
      </c>
      <c r="B3913" s="12">
        <v>32629.904296875</v>
      </c>
      <c r="C3913" s="12">
        <v>0.010163841769099236</v>
      </c>
      <c r="D3913" s="12">
        <v>-0.255859375</v>
      </c>
      <c r="E3913" s="13">
        <v>59.072</v>
      </c>
      <c r="F3913" s="14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</row>
    <row r="3914">
      <c r="A3914" s="11" t="s">
        <v>3917</v>
      </c>
      <c r="B3914" s="12">
        <v>32633.287109375</v>
      </c>
      <c r="C3914" s="12">
        <v>3.443565845489502</v>
      </c>
      <c r="D3914" s="12">
        <v>-0.251953125</v>
      </c>
      <c r="E3914" s="13">
        <v>59.072</v>
      </c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</row>
    <row r="3915">
      <c r="A3915" s="11" t="s">
        <v>3917</v>
      </c>
      <c r="B3915" s="12">
        <v>32636.57421875</v>
      </c>
      <c r="C3915" s="12">
        <v>3.5052378177642822</v>
      </c>
      <c r="D3915" s="12">
        <v>-0.25</v>
      </c>
      <c r="E3915" s="13">
        <v>61.762</v>
      </c>
      <c r="F3915" s="14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</row>
    <row r="3916">
      <c r="A3916" s="11" t="s">
        <v>3918</v>
      </c>
      <c r="B3916" s="12">
        <v>32648.912109375</v>
      </c>
      <c r="C3916" s="12">
        <v>3.632159471511841</v>
      </c>
      <c r="D3916" s="12">
        <v>-0.25</v>
      </c>
      <c r="E3916" s="13">
        <v>61.762</v>
      </c>
      <c r="F3916" s="14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</row>
    <row r="3917">
      <c r="A3917" s="11" t="s">
        <v>3919</v>
      </c>
      <c r="B3917" s="12">
        <v>32656.32421875</v>
      </c>
      <c r="C3917" s="12">
        <v>3.734104871749878</v>
      </c>
      <c r="D3917" s="12">
        <v>-0.251953125</v>
      </c>
      <c r="E3917" s="13">
        <v>62.3</v>
      </c>
      <c r="F3917" s="14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</row>
    <row r="3918">
      <c r="A3918" s="11" t="s">
        <v>3920</v>
      </c>
      <c r="B3918" s="12">
        <v>32663.23828125</v>
      </c>
      <c r="C3918" s="12">
        <v>3.6782784461975098</v>
      </c>
      <c r="D3918" s="12">
        <v>-0.25</v>
      </c>
      <c r="E3918" s="13">
        <v>60.148</v>
      </c>
      <c r="F3918" s="14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</row>
    <row r="3919">
      <c r="A3919" s="11" t="s">
        <v>3921</v>
      </c>
      <c r="B3919" s="12">
        <v>32670.390625</v>
      </c>
      <c r="C3919" s="12">
        <v>3.5210788249969482</v>
      </c>
      <c r="D3919" s="12">
        <v>-0.251953125</v>
      </c>
      <c r="E3919" s="13">
        <v>60.148</v>
      </c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</row>
    <row r="3920">
      <c r="A3920" s="11" t="s">
        <v>3922</v>
      </c>
      <c r="B3920" s="12">
        <v>32677.3984375</v>
      </c>
      <c r="C3920" s="12">
        <v>3.373227834701538</v>
      </c>
      <c r="D3920" s="12">
        <v>-0.251953125</v>
      </c>
      <c r="E3920" s="13">
        <v>61.224</v>
      </c>
      <c r="F3920" s="14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4"/>
      <c r="Z3920" s="14"/>
    </row>
    <row r="3921">
      <c r="A3921" s="11" t="s">
        <v>3923</v>
      </c>
      <c r="B3921" s="12">
        <v>32684.615234375</v>
      </c>
      <c r="C3921" s="12">
        <v>3.624199628829956</v>
      </c>
      <c r="D3921" s="12">
        <v>-0.251953125</v>
      </c>
      <c r="E3921" s="13">
        <v>61.224</v>
      </c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</row>
    <row r="3922">
      <c r="A3922" s="11" t="s">
        <v>3924</v>
      </c>
      <c r="B3922" s="12">
        <v>32691.51953125</v>
      </c>
      <c r="C3922" s="12">
        <v>3.445957660675049</v>
      </c>
      <c r="D3922" s="12">
        <v>-0.25</v>
      </c>
      <c r="E3922" s="13">
        <v>61.224</v>
      </c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</row>
    <row r="3923">
      <c r="A3923" s="11" t="s">
        <v>3925</v>
      </c>
      <c r="B3923" s="12">
        <v>32705.65625</v>
      </c>
      <c r="C3923" s="12">
        <v>3.7643420696258545</v>
      </c>
      <c r="D3923" s="12">
        <v>-0.25</v>
      </c>
      <c r="E3923" s="13">
        <v>60.686</v>
      </c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</row>
    <row r="3924">
      <c r="A3924" s="11" t="s">
        <v>3926</v>
      </c>
      <c r="B3924" s="12">
        <v>32711.677734375</v>
      </c>
      <c r="C3924" s="12">
        <v>0.005193040240556002</v>
      </c>
      <c r="D3924" s="12">
        <v>-0.255859375</v>
      </c>
      <c r="E3924" s="13">
        <v>61.224</v>
      </c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</row>
    <row r="3925">
      <c r="A3925" s="11" t="s">
        <v>3927</v>
      </c>
      <c r="B3925" s="12">
        <v>32716.056640625</v>
      </c>
      <c r="C3925" s="12">
        <v>3.7632405757904053</v>
      </c>
      <c r="D3925" s="12">
        <v>-0.25</v>
      </c>
      <c r="E3925" s="13">
        <v>60.686</v>
      </c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</row>
    <row r="3926">
      <c r="A3926" s="11" t="s">
        <v>3928</v>
      </c>
      <c r="B3926" s="12">
        <v>32723.1953125</v>
      </c>
      <c r="C3926" s="12">
        <v>3.6667985916137695</v>
      </c>
      <c r="D3926" s="12">
        <v>-0.251953125</v>
      </c>
      <c r="E3926" s="13">
        <v>56.92</v>
      </c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</row>
    <row r="3927">
      <c r="A3927" s="11" t="s">
        <v>3929</v>
      </c>
      <c r="B3927" s="12">
        <v>32730.232421875</v>
      </c>
      <c r="C3927" s="12">
        <v>3.385650157928467</v>
      </c>
      <c r="D3927" s="12">
        <v>-0.251953125</v>
      </c>
      <c r="E3927" s="13">
        <v>56.92</v>
      </c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</row>
    <row r="3928">
      <c r="A3928" s="11" t="s">
        <v>3930</v>
      </c>
      <c r="B3928" s="12">
        <v>32737.2734375</v>
      </c>
      <c r="C3928" s="12">
        <v>3.5081064701080322</v>
      </c>
      <c r="D3928" s="12">
        <v>-0.251953125</v>
      </c>
      <c r="E3928" s="13">
        <v>56.92</v>
      </c>
      <c r="F3928" s="14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4"/>
      <c r="Z3928" s="14"/>
    </row>
    <row r="3929">
      <c r="A3929" s="11" t="s">
        <v>3931</v>
      </c>
      <c r="B3929" s="12">
        <v>32744.248046875</v>
      </c>
      <c r="C3929" s="12">
        <v>3.6360785961151123</v>
      </c>
      <c r="D3929" s="12">
        <v>-0.251953125</v>
      </c>
      <c r="E3929" s="13">
        <v>57.996</v>
      </c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</row>
    <row r="3930">
      <c r="A3930" s="11" t="s">
        <v>3932</v>
      </c>
      <c r="B3930" s="12">
        <v>32751.294921875</v>
      </c>
      <c r="C3930" s="12">
        <v>3.5072782039642334</v>
      </c>
      <c r="D3930" s="12">
        <v>-0.251953125</v>
      </c>
      <c r="E3930" s="13">
        <v>55.306</v>
      </c>
      <c r="F3930" s="14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4"/>
      <c r="Z3930" s="14"/>
    </row>
    <row r="3931">
      <c r="A3931" s="11" t="s">
        <v>3933</v>
      </c>
      <c r="B3931" s="12">
        <v>32758.404296875</v>
      </c>
      <c r="C3931" s="12">
        <v>3.3856453895568848</v>
      </c>
      <c r="D3931" s="12">
        <v>-0.251953125</v>
      </c>
      <c r="E3931" s="13">
        <v>55.844</v>
      </c>
      <c r="F3931" s="14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4"/>
      <c r="Z3931" s="14"/>
    </row>
    <row r="3932">
      <c r="A3932" s="11" t="s">
        <v>3934</v>
      </c>
      <c r="B3932" s="12">
        <v>32765.271484375</v>
      </c>
      <c r="C3932" s="12">
        <v>3.786722421646118</v>
      </c>
      <c r="D3932" s="12">
        <v>-0.251953125</v>
      </c>
      <c r="E3932" s="13">
        <v>55.844</v>
      </c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</row>
    <row r="3933">
      <c r="A3933" s="11" t="s">
        <v>3935</v>
      </c>
      <c r="B3933" s="12">
        <v>32785.109375</v>
      </c>
      <c r="C3933" s="12">
        <v>2.925697088241577</v>
      </c>
      <c r="D3933" s="12">
        <v>-0.25390625</v>
      </c>
      <c r="E3933" s="13">
        <v>56.382</v>
      </c>
      <c r="F3933" s="14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</row>
    <row r="3934">
      <c r="A3934" s="11" t="s">
        <v>3936</v>
      </c>
      <c r="B3934" s="12">
        <v>32790.2578125</v>
      </c>
      <c r="C3934" s="12">
        <v>3.4434194564819336</v>
      </c>
      <c r="D3934" s="12">
        <v>-0.25</v>
      </c>
      <c r="E3934" s="13">
        <v>56.92</v>
      </c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</row>
    <row r="3935">
      <c r="A3935" s="11" t="s">
        <v>3937</v>
      </c>
      <c r="B3935" s="12">
        <v>32794.078125</v>
      </c>
      <c r="C3935" s="12">
        <v>0.0038712250534445047</v>
      </c>
      <c r="D3935" s="12">
        <v>-0.25390625</v>
      </c>
      <c r="E3935" s="13">
        <v>55.844</v>
      </c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</row>
    <row r="3936">
      <c r="A3936" s="11" t="s">
        <v>3938</v>
      </c>
      <c r="B3936" s="12">
        <v>32800.63671875</v>
      </c>
      <c r="C3936" s="12">
        <v>3.689941644668579</v>
      </c>
      <c r="D3936" s="12">
        <v>-0.25</v>
      </c>
      <c r="E3936" s="13">
        <v>56.382</v>
      </c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</row>
    <row r="3937">
      <c r="A3937" s="11" t="s">
        <v>3939</v>
      </c>
      <c r="B3937" s="12">
        <v>32807.453125</v>
      </c>
      <c r="C3937" s="12">
        <v>3.602766275405884</v>
      </c>
      <c r="D3937" s="12">
        <v>-0.25</v>
      </c>
      <c r="E3937" s="13">
        <v>56.92</v>
      </c>
      <c r="F3937" s="14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</row>
    <row r="3938">
      <c r="A3938" s="11" t="s">
        <v>3940</v>
      </c>
      <c r="B3938" s="12">
        <v>32814.44921875</v>
      </c>
      <c r="C3938" s="12">
        <v>3.3780696392059326</v>
      </c>
      <c r="D3938" s="12">
        <v>-0.25</v>
      </c>
      <c r="E3938" s="13">
        <v>56.92</v>
      </c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</row>
    <row r="3939">
      <c r="A3939" s="11" t="s">
        <v>3941</v>
      </c>
      <c r="B3939" s="12">
        <v>32821.5703125</v>
      </c>
      <c r="C3939" s="12">
        <v>3.3859317302703857</v>
      </c>
      <c r="D3939" s="12">
        <v>-0.25390625</v>
      </c>
      <c r="E3939" s="13">
        <v>56.382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</row>
    <row r="3940">
      <c r="A3940" s="11" t="s">
        <v>3942</v>
      </c>
      <c r="B3940" s="12">
        <v>32828.65234375</v>
      </c>
      <c r="C3940" s="12">
        <v>3.7312686443328857</v>
      </c>
      <c r="D3940" s="12">
        <v>-0.25</v>
      </c>
      <c r="E3940" s="13">
        <v>56.92</v>
      </c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</row>
    <row r="3941">
      <c r="A3941" s="11" t="s">
        <v>3943</v>
      </c>
      <c r="B3941" s="12">
        <v>32835.72265625</v>
      </c>
      <c r="C3941" s="12">
        <v>3.691645383834839</v>
      </c>
      <c r="D3941" s="12">
        <v>-0.25</v>
      </c>
      <c r="E3941" s="13">
        <v>56.92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</row>
    <row r="3942">
      <c r="A3942" s="11" t="s">
        <v>3944</v>
      </c>
      <c r="B3942" s="12">
        <v>32849.73046875</v>
      </c>
      <c r="C3942" s="12">
        <v>3.4559714794158936</v>
      </c>
      <c r="D3942" s="12">
        <v>-0.25390625</v>
      </c>
      <c r="E3942" s="13">
        <v>56.92</v>
      </c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</row>
    <row r="3943">
      <c r="A3943" s="11" t="s">
        <v>3945</v>
      </c>
      <c r="B3943" s="12">
        <v>32856.69140625</v>
      </c>
      <c r="C3943" s="12">
        <v>3.4161503314971924</v>
      </c>
      <c r="D3943" s="12">
        <v>-0.25390625</v>
      </c>
      <c r="E3943" s="13">
        <v>56.92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</row>
    <row r="3944">
      <c r="A3944" s="11" t="s">
        <v>3946</v>
      </c>
      <c r="B3944" s="12">
        <v>32863.79296875</v>
      </c>
      <c r="C3944" s="12">
        <v>3.514343738555908</v>
      </c>
      <c r="D3944" s="12">
        <v>-0.25390625</v>
      </c>
      <c r="E3944" s="13">
        <v>56.92</v>
      </c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</row>
    <row r="3945">
      <c r="A3945" s="11" t="s">
        <v>3947</v>
      </c>
      <c r="B3945" s="12">
        <v>32867.625</v>
      </c>
      <c r="C3945" s="12">
        <v>2.857715606689453</v>
      </c>
      <c r="D3945" s="12">
        <v>-0.25</v>
      </c>
      <c r="E3945" s="13">
        <v>56.382</v>
      </c>
      <c r="F3945" s="14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</row>
    <row r="3946">
      <c r="A3946" s="11" t="s">
        <v>3948</v>
      </c>
      <c r="B3946" s="12">
        <v>32873.98828125</v>
      </c>
      <c r="C3946" s="12">
        <v>3.4318227767944336</v>
      </c>
      <c r="D3946" s="12">
        <v>-0.25</v>
      </c>
      <c r="E3946" s="13">
        <v>55.844</v>
      </c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</row>
    <row r="3947">
      <c r="A3947" s="11" t="s">
        <v>3949</v>
      </c>
      <c r="B3947" s="12">
        <v>32881.01171875</v>
      </c>
      <c r="C3947" s="12">
        <v>3.345673084259033</v>
      </c>
      <c r="D3947" s="12">
        <v>-0.25</v>
      </c>
      <c r="E3947" s="13">
        <v>56.382</v>
      </c>
      <c r="F3947" s="14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4"/>
      <c r="Z3947" s="14"/>
    </row>
    <row r="3948">
      <c r="A3948" s="11" t="s">
        <v>3950</v>
      </c>
      <c r="B3948" s="12">
        <v>32888.00390625</v>
      </c>
      <c r="C3948" s="12">
        <v>3.347731351852417</v>
      </c>
      <c r="D3948" s="12">
        <v>-0.25390625</v>
      </c>
      <c r="E3948" s="13">
        <v>56.92</v>
      </c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</row>
    <row r="3949">
      <c r="A3949" s="11" t="s">
        <v>3951</v>
      </c>
      <c r="B3949" s="12">
        <v>32895.19921875</v>
      </c>
      <c r="C3949" s="12">
        <v>3.405350923538208</v>
      </c>
      <c r="D3949" s="12">
        <v>-0.25390625</v>
      </c>
      <c r="E3949" s="13">
        <v>56.92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</row>
    <row r="3950">
      <c r="A3950" s="11" t="s">
        <v>3952</v>
      </c>
      <c r="B3950" s="12">
        <v>32902.31640625</v>
      </c>
      <c r="C3950" s="12">
        <v>3.6211743354797363</v>
      </c>
      <c r="D3950" s="12">
        <v>-0.25</v>
      </c>
      <c r="E3950" s="13">
        <v>56.92</v>
      </c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</row>
    <row r="3951">
      <c r="A3951" s="11" t="s">
        <v>3953</v>
      </c>
      <c r="B3951" s="12">
        <v>32909.44140625</v>
      </c>
      <c r="C3951" s="12">
        <v>3.7226855754852295</v>
      </c>
      <c r="D3951" s="12">
        <v>-0.25390625</v>
      </c>
      <c r="E3951" s="13">
        <v>56.382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</row>
    <row r="3952">
      <c r="A3952" s="11" t="s">
        <v>3954</v>
      </c>
      <c r="B3952" s="12">
        <v>32916.45703125</v>
      </c>
      <c r="C3952" s="12">
        <v>3.706463575363159</v>
      </c>
      <c r="D3952" s="12">
        <v>-0.25</v>
      </c>
      <c r="E3952" s="13">
        <v>56.92</v>
      </c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</row>
    <row r="3953">
      <c r="A3953" s="11" t="s">
        <v>3955</v>
      </c>
      <c r="B3953" s="12">
        <v>32923.671875</v>
      </c>
      <c r="C3953" s="12">
        <v>3.3592424392700195</v>
      </c>
      <c r="D3953" s="12">
        <v>-0.25</v>
      </c>
      <c r="E3953" s="13">
        <v>56.382</v>
      </c>
      <c r="F3953" s="14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</row>
    <row r="3954">
      <c r="A3954" s="11" t="s">
        <v>3956</v>
      </c>
      <c r="B3954" s="12">
        <v>32930.8203125</v>
      </c>
      <c r="C3954" s="12">
        <v>3.5137674808502197</v>
      </c>
      <c r="D3954" s="12">
        <v>-0.25</v>
      </c>
      <c r="E3954" s="13">
        <v>56.92</v>
      </c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</row>
    <row r="3955">
      <c r="A3955" s="11" t="s">
        <v>3957</v>
      </c>
      <c r="B3955" s="12">
        <v>32938.02734375</v>
      </c>
      <c r="C3955" s="12">
        <v>3.7938392162323</v>
      </c>
      <c r="D3955" s="12">
        <v>-0.25390625</v>
      </c>
      <c r="E3955" s="13">
        <v>56.92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</row>
    <row r="3956">
      <c r="A3956" s="11" t="s">
        <v>3958</v>
      </c>
      <c r="B3956" s="12">
        <v>32945.15234375</v>
      </c>
      <c r="C3956" s="12">
        <v>3.834991931915283</v>
      </c>
      <c r="D3956" s="12">
        <v>-0.25</v>
      </c>
      <c r="E3956" s="13">
        <v>56.382</v>
      </c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</row>
    <row r="3957">
      <c r="A3957" s="11" t="s">
        <v>3959</v>
      </c>
      <c r="B3957" s="12">
        <v>32952.3515625</v>
      </c>
      <c r="C3957" s="12">
        <v>3.479647636413574</v>
      </c>
      <c r="D3957" s="12">
        <v>-0.25390625</v>
      </c>
      <c r="E3957" s="13">
        <v>56.382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</row>
    <row r="3958">
      <c r="A3958" s="11" t="s">
        <v>3960</v>
      </c>
      <c r="B3958" s="12">
        <v>32959.19140625</v>
      </c>
      <c r="C3958" s="12">
        <v>0.0067122518084943295</v>
      </c>
      <c r="D3958" s="12">
        <v>-0.25390625</v>
      </c>
      <c r="E3958" s="13">
        <v>56.382</v>
      </c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</row>
    <row r="3959">
      <c r="A3959" s="11" t="s">
        <v>3961</v>
      </c>
      <c r="B3959" s="12">
        <v>32964.359375</v>
      </c>
      <c r="C3959" s="12">
        <v>3.6211624145507812</v>
      </c>
      <c r="D3959" s="12">
        <v>-0.25390625</v>
      </c>
      <c r="E3959" s="13">
        <v>55.844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</row>
    <row r="3960">
      <c r="A3960" s="11" t="s">
        <v>3962</v>
      </c>
      <c r="B3960" s="12">
        <v>32971.43359375</v>
      </c>
      <c r="C3960" s="12">
        <v>3.6163928508758545</v>
      </c>
      <c r="D3960" s="12">
        <v>-0.25</v>
      </c>
      <c r="E3960" s="13">
        <v>55.844</v>
      </c>
      <c r="F3960" s="14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4"/>
      <c r="Z3960" s="14"/>
    </row>
    <row r="3961">
      <c r="A3961" s="15"/>
      <c r="B3961" s="12"/>
      <c r="C3961" s="12"/>
      <c r="D3961" s="12"/>
      <c r="E3961" s="13"/>
      <c r="F3961" s="14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4"/>
      <c r="Z3961" s="14"/>
    </row>
    <row r="3962">
      <c r="A3962" s="15"/>
      <c r="B3962" s="12"/>
      <c r="C3962" s="12"/>
      <c r="D3962" s="12"/>
      <c r="E3962" s="13"/>
      <c r="F3962" s="14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4"/>
      <c r="Z3962" s="14"/>
    </row>
    <row r="3963">
      <c r="A3963" s="15"/>
      <c r="B3963" s="12"/>
      <c r="C3963" s="12"/>
      <c r="D3963" s="12"/>
      <c r="E3963" s="13"/>
      <c r="F3963" s="14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4"/>
      <c r="Z3963" s="14"/>
    </row>
    <row r="3964">
      <c r="A3964" s="15"/>
      <c r="B3964" s="12"/>
      <c r="C3964" s="12"/>
      <c r="D3964" s="12"/>
      <c r="E3964" s="13"/>
      <c r="F3964" s="14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4"/>
      <c r="Z3964" s="14"/>
    </row>
    <row r="3965">
      <c r="A3965" s="15"/>
      <c r="B3965" s="12"/>
      <c r="C3965" s="12"/>
      <c r="D3965" s="12"/>
      <c r="E3965" s="13"/>
      <c r="F3965" s="14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4"/>
      <c r="Z3965" s="14"/>
    </row>
    <row r="3966">
      <c r="A3966" s="15"/>
      <c r="B3966" s="12"/>
      <c r="C3966" s="12"/>
      <c r="D3966" s="12"/>
      <c r="E3966" s="13"/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4"/>
    </row>
    <row r="3967">
      <c r="A3967" s="15"/>
      <c r="B3967" s="12"/>
      <c r="C3967" s="12"/>
      <c r="D3967" s="12"/>
      <c r="E3967" s="13"/>
      <c r="F3967" s="14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4"/>
      <c r="Z3967" s="14"/>
    </row>
    <row r="3968">
      <c r="A3968" s="15"/>
      <c r="B3968" s="12"/>
      <c r="C3968" s="12"/>
      <c r="D3968" s="12"/>
      <c r="E3968" s="13"/>
      <c r="F3968" s="14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4"/>
      <c r="Z3968" s="14"/>
    </row>
    <row r="3969">
      <c r="A3969" s="15"/>
      <c r="B3969" s="12"/>
      <c r="C3969" s="12"/>
      <c r="D3969" s="12"/>
      <c r="E3969" s="13"/>
      <c r="F3969" s="14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4"/>
      <c r="Z3969" s="14"/>
    </row>
    <row r="3970">
      <c r="A3970" s="15"/>
      <c r="B3970" s="12"/>
      <c r="C3970" s="12"/>
      <c r="D3970" s="12"/>
      <c r="E3970" s="13"/>
      <c r="F3970" s="14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4"/>
      <c r="Z3970" s="14"/>
    </row>
    <row r="3971">
      <c r="A3971" s="15"/>
      <c r="B3971" s="12"/>
      <c r="C3971" s="12"/>
      <c r="D3971" s="12"/>
      <c r="E3971" s="13"/>
      <c r="F3971" s="14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4"/>
      <c r="Z3971" s="14"/>
    </row>
    <row r="3972">
      <c r="A3972" s="15"/>
      <c r="B3972" s="12"/>
      <c r="C3972" s="12"/>
      <c r="D3972" s="12"/>
      <c r="E3972" s="13"/>
      <c r="F3972" s="14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4"/>
      <c r="Z3972" s="14"/>
    </row>
    <row r="3973">
      <c r="A3973" s="15"/>
      <c r="B3973" s="12"/>
      <c r="C3973" s="12"/>
      <c r="D3973" s="12"/>
      <c r="E3973" s="13"/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</row>
    <row r="3974">
      <c r="A3974" s="15"/>
      <c r="B3974" s="12"/>
      <c r="C3974" s="12"/>
      <c r="D3974" s="12"/>
      <c r="E3974" s="13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</row>
    <row r="3975">
      <c r="A3975" s="15"/>
      <c r="B3975" s="12"/>
      <c r="C3975" s="12"/>
      <c r="D3975" s="12"/>
      <c r="E3975" s="13"/>
      <c r="F3975" s="14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4"/>
      <c r="Z3975" s="14"/>
    </row>
    <row r="3976">
      <c r="A3976" s="15"/>
      <c r="B3976" s="12"/>
      <c r="C3976" s="12"/>
      <c r="D3976" s="12"/>
      <c r="E3976" s="13"/>
      <c r="F3976" s="14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</row>
    <row r="3977">
      <c r="A3977" s="15"/>
      <c r="B3977" s="12"/>
      <c r="C3977" s="12"/>
      <c r="D3977" s="12"/>
      <c r="E3977" s="13"/>
      <c r="F3977" s="14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</row>
    <row r="3978">
      <c r="A3978" s="15"/>
      <c r="B3978" s="12"/>
      <c r="C3978" s="12"/>
      <c r="D3978" s="12"/>
      <c r="E3978" s="13"/>
      <c r="F3978" s="14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</row>
    <row r="3979">
      <c r="A3979" s="15"/>
      <c r="B3979" s="12"/>
      <c r="C3979" s="12"/>
      <c r="D3979" s="12"/>
      <c r="E3979" s="13"/>
      <c r="F3979" s="14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</row>
    <row r="3980">
      <c r="A3980" s="15"/>
      <c r="B3980" s="12"/>
      <c r="C3980" s="12"/>
      <c r="D3980" s="12"/>
      <c r="E3980" s="13"/>
      <c r="F3980" s="14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4"/>
      <c r="Z3980" s="14"/>
    </row>
    <row r="3981">
      <c r="A3981" s="15"/>
      <c r="B3981" s="12"/>
      <c r="C3981" s="12"/>
      <c r="D3981" s="12"/>
      <c r="E3981" s="13"/>
      <c r="F3981" s="14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4"/>
      <c r="Z3981" s="14"/>
    </row>
    <row r="3982">
      <c r="A3982" s="15"/>
      <c r="B3982" s="12"/>
      <c r="C3982" s="12"/>
      <c r="D3982" s="12"/>
      <c r="E3982" s="13"/>
      <c r="F3982" s="14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4"/>
      <c r="Z3982" s="14"/>
    </row>
    <row r="3983">
      <c r="A3983" s="15"/>
      <c r="B3983" s="12"/>
      <c r="C3983" s="12"/>
      <c r="D3983" s="12"/>
      <c r="E3983" s="13"/>
      <c r="F3983" s="14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4"/>
      <c r="Z3983" s="14"/>
    </row>
    <row r="3984">
      <c r="A3984" s="15"/>
      <c r="B3984" s="12"/>
      <c r="C3984" s="12"/>
      <c r="D3984" s="12"/>
      <c r="E3984" s="13"/>
      <c r="F3984" s="14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4"/>
    </row>
    <row r="3985">
      <c r="A3985" s="15"/>
      <c r="B3985" s="12"/>
      <c r="C3985" s="12"/>
      <c r="D3985" s="12"/>
      <c r="E3985" s="13"/>
      <c r="F3985" s="14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4"/>
      <c r="Z3985" s="14"/>
    </row>
    <row r="3986">
      <c r="A3986" s="15"/>
      <c r="B3986" s="12"/>
      <c r="C3986" s="12"/>
      <c r="D3986" s="12"/>
      <c r="E3986" s="13"/>
      <c r="F3986" s="14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4"/>
      <c r="Z3986" s="14"/>
    </row>
    <row r="3987">
      <c r="A3987" s="15"/>
      <c r="B3987" s="12"/>
      <c r="C3987" s="12"/>
      <c r="D3987" s="12"/>
      <c r="E3987" s="13"/>
      <c r="F3987" s="14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4"/>
      <c r="Z3987" s="14"/>
    </row>
    <row r="3988">
      <c r="A3988" s="15"/>
      <c r="B3988" s="12"/>
      <c r="C3988" s="12"/>
      <c r="D3988" s="12"/>
      <c r="E3988" s="13"/>
      <c r="F3988" s="14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4"/>
      <c r="Z3988" s="14"/>
    </row>
    <row r="3989">
      <c r="A3989" s="15"/>
      <c r="B3989" s="12"/>
      <c r="C3989" s="12"/>
      <c r="D3989" s="12"/>
      <c r="E3989" s="13"/>
      <c r="F3989" s="14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4"/>
      <c r="Z3989" s="14"/>
    </row>
    <row r="3990">
      <c r="A3990" s="15"/>
      <c r="B3990" s="12"/>
      <c r="C3990" s="12"/>
      <c r="D3990" s="12"/>
      <c r="E3990" s="13"/>
      <c r="F3990" s="14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4"/>
      <c r="Z3990" s="14"/>
    </row>
    <row r="3991">
      <c r="A3991" s="15"/>
      <c r="B3991" s="12"/>
      <c r="C3991" s="12"/>
      <c r="D3991" s="12"/>
      <c r="E3991" s="13"/>
      <c r="F3991" s="14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4"/>
      <c r="Z3991" s="14"/>
    </row>
    <row r="3992">
      <c r="A3992" s="15"/>
      <c r="B3992" s="12"/>
      <c r="C3992" s="12"/>
      <c r="D3992" s="12"/>
      <c r="E3992" s="13"/>
      <c r="F3992" s="14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4"/>
    </row>
    <row r="3993">
      <c r="A3993" s="15"/>
      <c r="B3993" s="12"/>
      <c r="C3993" s="12"/>
      <c r="D3993" s="12"/>
      <c r="E3993" s="13"/>
      <c r="F3993" s="14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4"/>
    </row>
    <row r="3994">
      <c r="A3994" s="15"/>
      <c r="B3994" s="12"/>
      <c r="C3994" s="12"/>
      <c r="D3994" s="12"/>
      <c r="E3994" s="13"/>
      <c r="F3994" s="14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4"/>
      <c r="Z3994" s="14"/>
    </row>
    <row r="3995">
      <c r="A3995" s="15"/>
      <c r="B3995" s="12"/>
      <c r="C3995" s="12"/>
      <c r="D3995" s="12"/>
      <c r="E3995" s="13"/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</row>
    <row r="3996">
      <c r="A3996" s="15"/>
      <c r="B3996" s="12"/>
      <c r="C3996" s="12"/>
      <c r="D3996" s="12"/>
      <c r="E3996" s="13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</row>
    <row r="3997">
      <c r="A3997" s="15"/>
      <c r="B3997" s="12"/>
      <c r="C3997" s="12"/>
      <c r="D3997" s="12"/>
      <c r="E3997" s="13"/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38"/>
    <col customWidth="1" min="2" max="2" width="18.75"/>
    <col customWidth="1" min="3" max="3" width="20.88"/>
    <col customWidth="1" min="4" max="4" width="23.38"/>
  </cols>
  <sheetData>
    <row r="1">
      <c r="A1" s="16" t="s">
        <v>3963</v>
      </c>
      <c r="B1" s="16" t="s">
        <v>1</v>
      </c>
      <c r="C1" s="17" t="s">
        <v>2</v>
      </c>
      <c r="D1" s="17" t="s">
        <v>3</v>
      </c>
      <c r="E1" s="17" t="s">
        <v>4</v>
      </c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</row>
    <row r="2">
      <c r="A2" s="19" t="s">
        <v>3964</v>
      </c>
      <c r="B2" s="20">
        <v>475.6612854003906</v>
      </c>
      <c r="C2" s="10">
        <v>0.0033523621968925</v>
      </c>
      <c r="D2" s="10">
        <v>-92.29959106445312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>
      <c r="A3" s="19" t="s">
        <v>3965</v>
      </c>
      <c r="B3" s="20">
        <v>475.6637268066406</v>
      </c>
      <c r="C3" s="10">
        <v>0.004518549423664808</v>
      </c>
      <c r="D3" s="10">
        <v>-92.30050659179688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</row>
    <row r="4">
      <c r="A4" s="19" t="s">
        <v>3966</v>
      </c>
      <c r="B4" s="20">
        <v>475.6658935546875</v>
      </c>
      <c r="C4" s="10">
        <v>0.004370904993265867</v>
      </c>
      <c r="D4" s="10">
        <v>-92.30154418945312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>
      <c r="A5" s="19" t="s">
        <v>3967</v>
      </c>
      <c r="B5" s="20">
        <v>475.6676025390625</v>
      </c>
      <c r="C5" s="10">
        <v>-0.003289248328655958</v>
      </c>
      <c r="D5" s="10">
        <v>-92.30291748046875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>
      <c r="A6" s="19" t="s">
        <v>3968</v>
      </c>
      <c r="B6" s="20">
        <v>475.66900634765625</v>
      </c>
      <c r="C6" s="10">
        <v>-0.0012442112201824784</v>
      </c>
      <c r="D6" s="10">
        <v>-92.30465698242188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>
      <c r="A7" s="19" t="s">
        <v>3969</v>
      </c>
      <c r="B7" s="20">
        <v>475.6702880859375</v>
      </c>
      <c r="C7" s="10">
        <v>0.001084228279069066</v>
      </c>
      <c r="D7" s="10">
        <v>-92.30654907226562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>
      <c r="A8" s="19" t="s">
        <v>3970</v>
      </c>
      <c r="B8" s="20">
        <v>475.6716003417969</v>
      </c>
      <c r="C8" s="10">
        <v>2.8028036467731E-5</v>
      </c>
      <c r="D8" s="10">
        <v>-92.3084716796875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9">
      <c r="A9" s="19" t="s">
        <v>3971</v>
      </c>
      <c r="B9" s="20">
        <v>475.6733703613281</v>
      </c>
      <c r="C9" s="10">
        <v>7.700278074480593E-4</v>
      </c>
      <c r="D9" s="10">
        <v>-92.30999755859375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</row>
    <row r="10">
      <c r="A10" s="19" t="s">
        <v>3972</v>
      </c>
      <c r="B10" s="20">
        <v>475.67681884765625</v>
      </c>
      <c r="C10" s="10">
        <v>9.962506592273712E-4</v>
      </c>
      <c r="D10" s="10">
        <v>-92.31060791015625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</row>
    <row r="11">
      <c r="A11" s="19" t="s">
        <v>3973</v>
      </c>
      <c r="B11" s="20">
        <v>475.681884765625</v>
      </c>
      <c r="C11" s="10">
        <v>0.0010901723289862275</v>
      </c>
      <c r="D11" s="10">
        <v>-92.31088256835938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>
      <c r="A12" s="19" t="s">
        <v>3974</v>
      </c>
      <c r="B12" s="20">
        <v>475.6866149902344</v>
      </c>
      <c r="C12" s="10">
        <v>-3.055772976949811E-4</v>
      </c>
      <c r="D12" s="10">
        <v>-92.31121826171875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</row>
    <row r="13">
      <c r="A13" s="19" t="s">
        <v>3975</v>
      </c>
      <c r="B13" s="20">
        <v>475.6900329589844</v>
      </c>
      <c r="C13" s="10">
        <v>3.3338810317218304E-4</v>
      </c>
      <c r="D13" s="10">
        <v>-92.31192016601562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>
      <c r="A14" s="19" t="s">
        <v>3976</v>
      </c>
      <c r="B14" s="20">
        <v>475.69256591796875</v>
      </c>
      <c r="C14" s="10">
        <v>-0.0018223129445686936</v>
      </c>
      <c r="D14" s="10">
        <v>-92.31283569335938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>
      <c r="A15" s="19" t="s">
        <v>3977</v>
      </c>
      <c r="B15" s="20">
        <v>475.6955261230469</v>
      </c>
      <c r="C15" s="10">
        <v>0.001928944606333971</v>
      </c>
      <c r="D15" s="10">
        <v>-92.31353759765625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>
      <c r="A16" s="19" t="s">
        <v>3978</v>
      </c>
      <c r="B16" s="20">
        <v>475.6981201171875</v>
      </c>
      <c r="C16" s="10">
        <v>0.0025969117414206266</v>
      </c>
      <c r="D16" s="10">
        <v>-92.314453125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>
      <c r="A17" s="19" t="s">
        <v>3979</v>
      </c>
      <c r="B17" s="20">
        <v>475.700439453125</v>
      </c>
      <c r="C17" s="10">
        <v>0.001980183180421591</v>
      </c>
      <c r="D17" s="10">
        <v>-92.31549072265625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>
      <c r="A18" s="19" t="s">
        <v>3980</v>
      </c>
      <c r="B18" s="20">
        <v>475.7030334472656</v>
      </c>
      <c r="C18" s="10">
        <v>8.063383284024894E-4</v>
      </c>
      <c r="D18" s="10">
        <v>-92.31646728515625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>
      <c r="A19" s="19" t="s">
        <v>3981</v>
      </c>
      <c r="B19" s="20">
        <v>475.70843505859375</v>
      </c>
      <c r="C19" s="10">
        <v>-0.0014384477399289608</v>
      </c>
      <c r="D19" s="10">
        <v>-92.31829833984375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>
      <c r="A20" s="19" t="s">
        <v>3982</v>
      </c>
      <c r="B20" s="20">
        <v>475.711181640625</v>
      </c>
      <c r="C20" s="10">
        <v>0.005100778769701719</v>
      </c>
      <c r="D20" s="10">
        <v>-92.3192138671875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>
      <c r="A21" s="19" t="s">
        <v>3983</v>
      </c>
      <c r="B21" s="20">
        <v>475.7156066894531</v>
      </c>
      <c r="C21" s="10">
        <v>0.0036892443895339966</v>
      </c>
      <c r="D21" s="10">
        <v>-92.3197021484375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>
      <c r="A22" s="19" t="s">
        <v>3984</v>
      </c>
      <c r="B22" s="20">
        <v>475.72210693359375</v>
      </c>
      <c r="C22" s="10">
        <v>0.002735801972448826</v>
      </c>
      <c r="D22" s="10">
        <v>-92.31982421875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>
      <c r="A23" s="19" t="s">
        <v>3985</v>
      </c>
      <c r="B23" s="20">
        <v>490.4504089355469</v>
      </c>
      <c r="C23" s="10">
        <v>-0.0025624451227486134</v>
      </c>
      <c r="D23" s="10">
        <v>-92.4794921875</v>
      </c>
      <c r="E23" s="10">
        <v>39.704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>
      <c r="A24" s="19" t="s">
        <v>3986</v>
      </c>
      <c r="B24" s="20">
        <v>510.57061767578125</v>
      </c>
      <c r="C24" s="10">
        <v>0.0031343677546828985</v>
      </c>
      <c r="D24" s="10">
        <v>-92.59744262695312</v>
      </c>
      <c r="E24" s="10">
        <v>49.388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>
      <c r="A25" s="19" t="s">
        <v>3987</v>
      </c>
      <c r="B25" s="20">
        <v>510.5794372558594</v>
      </c>
      <c r="C25" s="10">
        <v>0.004613740835338831</v>
      </c>
      <c r="D25" s="10">
        <v>-92.59747314453125</v>
      </c>
      <c r="E25" s="10">
        <v>39.704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>
      <c r="A26" s="19" t="s">
        <v>3988</v>
      </c>
      <c r="B26" s="20">
        <v>510.5885925292969</v>
      </c>
      <c r="C26" s="10">
        <v>0.005771487485617399</v>
      </c>
      <c r="D26" s="10">
        <v>-92.59750366210938</v>
      </c>
      <c r="E26" s="10">
        <v>39.704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>
      <c r="A27" s="19" t="s">
        <v>3989</v>
      </c>
      <c r="B27" s="20">
        <v>517.6547241210938</v>
      </c>
      <c r="C27" s="10">
        <v>3.924051284790039</v>
      </c>
      <c r="D27" s="10">
        <v>-92.5975341796875</v>
      </c>
      <c r="E27" s="10">
        <v>39.704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>
      <c r="A28" s="19" t="s">
        <v>3990</v>
      </c>
      <c r="B28" s="20">
        <v>518.2164306640625</v>
      </c>
      <c r="C28" s="10">
        <v>0.0018681559013202786</v>
      </c>
      <c r="D28" s="10">
        <v>-92.646484375</v>
      </c>
      <c r="E28" s="10">
        <v>40.242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8" t="s">
        <v>3991</v>
      </c>
      <c r="R28" s="7"/>
      <c r="S28" s="7"/>
      <c r="T28" s="7"/>
      <c r="U28" s="7"/>
      <c r="V28" s="7"/>
      <c r="W28" s="7"/>
    </row>
    <row r="29">
      <c r="A29" s="19" t="s">
        <v>3992</v>
      </c>
      <c r="B29" s="20">
        <v>519.553466796875</v>
      </c>
      <c r="C29" s="10">
        <v>0.006706126034259796</v>
      </c>
      <c r="D29" s="10">
        <v>-92.6595458984375</v>
      </c>
      <c r="E29" s="10">
        <v>40.78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>
      <c r="A30" s="19" t="s">
        <v>3993</v>
      </c>
      <c r="B30" s="20">
        <v>519.56005859375</v>
      </c>
      <c r="C30" s="10">
        <v>0.003563889767974615</v>
      </c>
      <c r="D30" s="10">
        <v>-92.65960693359375</v>
      </c>
      <c r="E30" s="10">
        <v>39.704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>
      <c r="A31" s="19" t="s">
        <v>3994</v>
      </c>
      <c r="B31" s="20">
        <v>519.56689453125</v>
      </c>
      <c r="C31" s="10">
        <v>519.56689453125</v>
      </c>
      <c r="D31" s="10">
        <v>0.0</v>
      </c>
      <c r="E31" s="10">
        <v>38.09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>
      <c r="A32" s="19" t="s">
        <v>3995</v>
      </c>
      <c r="B32" s="20">
        <v>519.56689453125</v>
      </c>
      <c r="C32" s="10">
        <v>519.56689453125</v>
      </c>
      <c r="D32" s="10">
        <v>0.0</v>
      </c>
      <c r="E32" s="10">
        <v>38.09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>
      <c r="A33" s="19" t="s">
        <v>3996</v>
      </c>
      <c r="B33" s="20">
        <v>519.56689453125</v>
      </c>
      <c r="C33" s="10">
        <v>519.56689453125</v>
      </c>
      <c r="D33" s="10">
        <v>0.0</v>
      </c>
      <c r="E33" s="10">
        <v>37.552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>
      <c r="A34" s="21" t="s">
        <v>3997</v>
      </c>
      <c r="B34" s="20">
        <v>519.56689453125</v>
      </c>
      <c r="C34" s="10">
        <v>519.56689453125</v>
      </c>
      <c r="D34" s="10">
        <v>0.0</v>
      </c>
      <c r="E34" s="10">
        <v>38.628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>
      <c r="A35" s="21" t="s">
        <v>3998</v>
      </c>
      <c r="B35" s="20">
        <v>519.56689453125</v>
      </c>
      <c r="C35" s="10">
        <v>519.56689453125</v>
      </c>
      <c r="D35" s="10">
        <v>0.0</v>
      </c>
      <c r="E35" s="10">
        <v>37.552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>
      <c r="A36" s="21" t="s">
        <v>3999</v>
      </c>
      <c r="B36" s="20">
        <v>533.1509399414062</v>
      </c>
      <c r="C36" s="10">
        <v>4.231992244720459</v>
      </c>
      <c r="D36" s="10">
        <v>-92.67535400390625</v>
      </c>
      <c r="E36" s="10">
        <v>39.166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ht="21.0" customHeight="1">
      <c r="A37" s="21" t="s">
        <v>4000</v>
      </c>
      <c r="B37" s="20">
        <v>545.2113037109375</v>
      </c>
      <c r="C37" s="10">
        <v>545.2113037109375</v>
      </c>
      <c r="D37" s="10">
        <v>0.0</v>
      </c>
      <c r="E37" s="10">
        <v>35.938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ht="16.5" customHeight="1">
      <c r="A38" s="21" t="s">
        <v>4001</v>
      </c>
      <c r="B38" s="20">
        <v>545.2113037109375</v>
      </c>
      <c r="C38" s="10">
        <v>545.2113037109375</v>
      </c>
      <c r="D38" s="10">
        <v>0.0</v>
      </c>
      <c r="E38" s="10">
        <v>36.476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>
      <c r="A39" s="21" t="s">
        <v>4002</v>
      </c>
      <c r="B39" s="20">
        <v>545.2113037109375</v>
      </c>
      <c r="C39" s="10">
        <v>545.2113037109375</v>
      </c>
      <c r="D39" s="10">
        <v>0.0</v>
      </c>
      <c r="E39" s="10">
        <v>37.014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>
      <c r="A40" s="21" t="s">
        <v>4003</v>
      </c>
      <c r="B40" s="20">
        <v>563.0465698242188</v>
      </c>
      <c r="C40" s="10">
        <v>0.0037286938168108463</v>
      </c>
      <c r="D40" s="10">
        <v>-92.72061157226562</v>
      </c>
      <c r="E40" s="10">
        <v>37.552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>
      <c r="A41" s="21" t="s">
        <v>4004</v>
      </c>
      <c r="B41" s="20">
        <v>563.0509643554688</v>
      </c>
      <c r="C41" s="10">
        <v>0.0019357900600880384</v>
      </c>
      <c r="D41" s="10">
        <v>-92.720947265625</v>
      </c>
      <c r="E41" s="10">
        <v>38.628</v>
      </c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>
      <c r="A42" s="21" t="s">
        <v>4005</v>
      </c>
      <c r="B42" s="20">
        <v>569.3648071289062</v>
      </c>
      <c r="C42" s="10">
        <v>-0.0012140522012487054</v>
      </c>
      <c r="D42" s="10">
        <v>-92.73431396484375</v>
      </c>
      <c r="E42" s="10">
        <v>36.476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>
      <c r="A43" s="21" t="s">
        <v>4006</v>
      </c>
      <c r="B43" s="20">
        <v>569.3677368164062</v>
      </c>
      <c r="C43" s="10">
        <v>0.004003996029496193</v>
      </c>
      <c r="D43" s="10">
        <v>-92.73483276367188</v>
      </c>
      <c r="E43" s="10">
        <v>36.476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>
      <c r="A44" s="21" t="s">
        <v>4007</v>
      </c>
      <c r="B44" s="20">
        <v>569.3720703125</v>
      </c>
      <c r="C44" s="10">
        <v>0.0022993984166532755</v>
      </c>
      <c r="D44" s="10">
        <v>-92.73513793945312</v>
      </c>
      <c r="E44" s="10">
        <v>35.938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>
      <c r="A45" s="21" t="s">
        <v>4008</v>
      </c>
      <c r="B45" s="20">
        <v>569.3765258789062</v>
      </c>
      <c r="C45" s="10">
        <v>0.003297214163467288</v>
      </c>
      <c r="D45" s="10">
        <v>-92.73541259765625</v>
      </c>
      <c r="E45" s="10">
        <v>35.4</v>
      </c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>
      <c r="A46" s="21" t="s">
        <v>4009</v>
      </c>
      <c r="B46" s="20">
        <v>569.3803100585938</v>
      </c>
      <c r="C46" s="10">
        <v>0.0011626183986663818</v>
      </c>
      <c r="D46" s="10">
        <v>-92.73577880859375</v>
      </c>
      <c r="E46" s="10">
        <v>35.4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>
      <c r="A47" s="21" t="s">
        <v>4010</v>
      </c>
      <c r="B47" s="20">
        <v>569.3836059570312</v>
      </c>
      <c r="C47" s="10">
        <v>0.0013211896875873208</v>
      </c>
      <c r="D47" s="10">
        <v>-92.73626708984375</v>
      </c>
      <c r="E47" s="10">
        <v>36.476</v>
      </c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>
      <c r="A48" s="21" t="s">
        <v>4011</v>
      </c>
      <c r="B48" s="20">
        <v>569.3870239257812</v>
      </c>
      <c r="C48" s="10">
        <v>0.0019473133143037558</v>
      </c>
      <c r="D48" s="10">
        <v>-92.73684692382812</v>
      </c>
      <c r="E48" s="10">
        <v>35.4</v>
      </c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>
      <c r="A49" s="21" t="s">
        <v>4012</v>
      </c>
      <c r="B49" s="20">
        <v>585.565673828125</v>
      </c>
      <c r="C49" s="10">
        <v>0.004892691504210234</v>
      </c>
      <c r="D49" s="10">
        <v>-92.7523193359375</v>
      </c>
      <c r="E49" s="10">
        <v>38.09</v>
      </c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>
      <c r="A50" s="21" t="s">
        <v>4013</v>
      </c>
      <c r="B50" s="20">
        <v>587.63623046875</v>
      </c>
      <c r="C50" s="10">
        <v>4.817917823791504</v>
      </c>
      <c r="D50" s="10">
        <v>-92.75234985351562</v>
      </c>
      <c r="E50" s="10">
        <v>38.628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>
      <c r="A51" s="21" t="s">
        <v>4014</v>
      </c>
      <c r="B51" s="20">
        <v>589.4955444335938</v>
      </c>
      <c r="C51" s="10">
        <v>0.0013371588429436088</v>
      </c>
      <c r="D51" s="10">
        <v>-92.76516723632812</v>
      </c>
      <c r="E51" s="10">
        <v>37.552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>
      <c r="A52" s="21" t="s">
        <v>4015</v>
      </c>
      <c r="B52" s="20">
        <v>589.4985961914062</v>
      </c>
      <c r="C52" s="10">
        <v>0.0027417833916842937</v>
      </c>
      <c r="D52" s="10">
        <v>-92.76580810546875</v>
      </c>
      <c r="E52" s="10">
        <v>36.476</v>
      </c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>
      <c r="A53" s="21" t="s">
        <v>4016</v>
      </c>
      <c r="B53" s="20">
        <v>589.5010986328125</v>
      </c>
      <c r="C53" s="10">
        <v>0.0016892432468011975</v>
      </c>
      <c r="D53" s="10">
        <v>-92.76666259765625</v>
      </c>
      <c r="E53" s="10">
        <v>36.476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>
      <c r="A54" s="21" t="s">
        <v>4017</v>
      </c>
      <c r="B54" s="20">
        <v>589.5034790039062</v>
      </c>
      <c r="C54" s="10">
        <v>-0.0023019223008304834</v>
      </c>
      <c r="D54" s="10">
        <v>-92.76763916015625</v>
      </c>
      <c r="E54" s="10">
        <v>36.476</v>
      </c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>
      <c r="A55" s="21" t="s">
        <v>4018</v>
      </c>
      <c r="B55" s="20">
        <v>589.505859375</v>
      </c>
      <c r="C55" s="10">
        <v>-5.809379508718848E-4</v>
      </c>
      <c r="D55" s="10">
        <v>-92.7685546875</v>
      </c>
      <c r="E55" s="10">
        <v>35.938</v>
      </c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>
      <c r="A56" s="21" t="s">
        <v>4019</v>
      </c>
      <c r="B56" s="20">
        <v>589.5081787109375</v>
      </c>
      <c r="C56" s="10">
        <v>0.00101212109439075</v>
      </c>
      <c r="D56" s="10">
        <v>-92.76947021484375</v>
      </c>
      <c r="E56" s="10">
        <v>35.938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>
      <c r="A57" s="21" t="s">
        <v>4020</v>
      </c>
      <c r="B57" s="20">
        <v>594.2112426757812</v>
      </c>
      <c r="C57" s="10">
        <v>4.363831996917725</v>
      </c>
      <c r="D57" s="10">
        <v>-92.76980590820312</v>
      </c>
      <c r="E57" s="10">
        <v>35.4</v>
      </c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>
      <c r="A58" s="21" t="s">
        <v>4021</v>
      </c>
      <c r="B58" s="20">
        <v>596.3870849609375</v>
      </c>
      <c r="C58" s="10">
        <v>0.002804475836455822</v>
      </c>
      <c r="D58" s="10">
        <v>-92.78567504882812</v>
      </c>
      <c r="E58" s="10">
        <v>35.938</v>
      </c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>
      <c r="A59" s="21" t="s">
        <v>4022</v>
      </c>
      <c r="B59" s="20">
        <v>603.212646484375</v>
      </c>
      <c r="C59" s="10">
        <v>4.039790655951947E-4</v>
      </c>
      <c r="D59" s="10">
        <v>-92.80245971679688</v>
      </c>
      <c r="E59" s="10">
        <v>37.552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>
      <c r="A60" s="21" t="s">
        <v>4023</v>
      </c>
      <c r="B60" s="20">
        <v>607.2910766601562</v>
      </c>
      <c r="C60" s="10">
        <v>4.336553573608398</v>
      </c>
      <c r="D60" s="10">
        <v>-92.80316162109375</v>
      </c>
      <c r="E60" s="10">
        <v>39.166</v>
      </c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>
      <c r="A61" s="21" t="s">
        <v>4024</v>
      </c>
      <c r="B61" s="20">
        <v>616.7540893554688</v>
      </c>
      <c r="C61" s="10">
        <v>-0.0012490770313888788</v>
      </c>
      <c r="D61" s="10">
        <v>-92.8416748046875</v>
      </c>
      <c r="E61" s="10">
        <v>36.476</v>
      </c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>
      <c r="A62" s="21" t="s">
        <v>4025</v>
      </c>
      <c r="B62" s="20">
        <v>616.7553100585938</v>
      </c>
      <c r="C62" s="10">
        <v>0.0011255337158218026</v>
      </c>
      <c r="D62" s="10">
        <v>-92.8436279296875</v>
      </c>
      <c r="E62" s="10">
        <v>35.4</v>
      </c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>
      <c r="A63" s="21" t="s">
        <v>4026</v>
      </c>
      <c r="B63" s="20">
        <v>616.7564086914062</v>
      </c>
      <c r="C63" s="10">
        <v>-0.0026187445037066936</v>
      </c>
      <c r="D63" s="10">
        <v>-92.84564208984375</v>
      </c>
      <c r="E63" s="10">
        <v>34.862</v>
      </c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>
      <c r="A64" s="21" t="s">
        <v>4027</v>
      </c>
      <c r="B64" s="20">
        <v>616.7577514648438</v>
      </c>
      <c r="C64" s="10">
        <v>9.489516960456967E-4</v>
      </c>
      <c r="D64" s="10">
        <v>-92.84747314453125</v>
      </c>
      <c r="E64" s="10">
        <v>35.4</v>
      </c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>
      <c r="A65" s="21" t="s">
        <v>4028</v>
      </c>
      <c r="B65" s="20">
        <v>631.6536254882812</v>
      </c>
      <c r="C65" s="10">
        <v>4.0929155349731445</v>
      </c>
      <c r="D65" s="10">
        <v>-92.867919921875</v>
      </c>
      <c r="E65" s="10">
        <v>37.014</v>
      </c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>
      <c r="A66" s="21" t="s">
        <v>4029</v>
      </c>
      <c r="B66" s="20">
        <v>634.3614501953125</v>
      </c>
      <c r="C66" s="10">
        <v>0.006563408300280571</v>
      </c>
      <c r="D66" s="10">
        <v>-92.88330078125</v>
      </c>
      <c r="E66" s="10">
        <v>37.552</v>
      </c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>
      <c r="A67" s="21" t="s">
        <v>4030</v>
      </c>
      <c r="B67" s="20">
        <v>640.6771850585938</v>
      </c>
      <c r="C67" s="10">
        <v>-0.0016076245810836554</v>
      </c>
      <c r="D67" s="10">
        <v>-92.91888427734375</v>
      </c>
      <c r="E67" s="10">
        <v>36.476</v>
      </c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>
      <c r="A68" s="21" t="s">
        <v>4031</v>
      </c>
      <c r="B68" s="20">
        <v>640.6786499023438</v>
      </c>
      <c r="C68" s="10">
        <v>-0.002771520521491766</v>
      </c>
      <c r="D68" s="10">
        <v>-92.9208984375</v>
      </c>
      <c r="E68" s="10">
        <v>36.476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>
      <c r="A69" s="21" t="s">
        <v>4032</v>
      </c>
      <c r="B69" s="20">
        <v>640.6795654296875</v>
      </c>
      <c r="C69" s="10">
        <v>-0.0020903158001601696</v>
      </c>
      <c r="D69" s="10">
        <v>-92.9234619140625</v>
      </c>
      <c r="E69" s="10">
        <v>35.4</v>
      </c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>
      <c r="A70" s="21" t="s">
        <v>4033</v>
      </c>
      <c r="B70" s="20">
        <v>640.6807861328125</v>
      </c>
      <c r="C70" s="10">
        <v>0.002257563406601548</v>
      </c>
      <c r="D70" s="10">
        <v>-92.925537109375</v>
      </c>
      <c r="E70" s="10">
        <v>34.862</v>
      </c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>
      <c r="A71" s="21" t="s">
        <v>4034</v>
      </c>
      <c r="B71" s="20">
        <v>640.682373046875</v>
      </c>
      <c r="C71" s="10">
        <v>1.8333070329390466E-4</v>
      </c>
      <c r="D71" s="10">
        <v>-92.9273681640625</v>
      </c>
      <c r="E71" s="10">
        <v>35.938</v>
      </c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>
      <c r="A72" s="21" t="s">
        <v>4035</v>
      </c>
      <c r="B72" s="20">
        <v>640.6848754882812</v>
      </c>
      <c r="C72" s="10">
        <v>0.001515588373877108</v>
      </c>
      <c r="D72" s="10">
        <v>-92.92840576171875</v>
      </c>
      <c r="E72" s="10">
        <v>36.476</v>
      </c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>
      <c r="A73" s="21" t="s">
        <v>4036</v>
      </c>
      <c r="B73" s="20">
        <v>641.5908813476562</v>
      </c>
      <c r="C73" s="10">
        <v>3.9613845348358154</v>
      </c>
      <c r="D73" s="10">
        <v>-92.92852783203125</v>
      </c>
      <c r="E73" s="10">
        <v>37.552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>
      <c r="A74" s="21" t="s">
        <v>4037</v>
      </c>
      <c r="B74" s="20">
        <v>657.52197265625</v>
      </c>
      <c r="C74" s="10">
        <v>-5.415274645201862E-4</v>
      </c>
      <c r="D74" s="10">
        <v>-92.9595947265625</v>
      </c>
      <c r="E74" s="10">
        <v>37.552</v>
      </c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>
      <c r="A75" s="21" t="s">
        <v>4038</v>
      </c>
      <c r="B75" s="20">
        <v>657.523681640625</v>
      </c>
      <c r="C75" s="10">
        <v>-0.001456072786822915</v>
      </c>
      <c r="D75" s="10">
        <v>-92.9609375</v>
      </c>
      <c r="E75" s="10">
        <v>37.552</v>
      </c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>
      <c r="A76" s="21" t="s">
        <v>4039</v>
      </c>
      <c r="B76" s="20">
        <v>657.52685546875</v>
      </c>
      <c r="C76" s="10">
        <v>-0.0018187446985393763</v>
      </c>
      <c r="D76" s="10">
        <v>-92.96380615234375</v>
      </c>
      <c r="E76" s="10">
        <v>37.014</v>
      </c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>
      <c r="A77" s="21" t="s">
        <v>4040</v>
      </c>
      <c r="B77" s="20">
        <v>657.528564453125</v>
      </c>
      <c r="C77" s="10">
        <v>0.0016720830462872982</v>
      </c>
      <c r="D77" s="10">
        <v>-92.96527099609375</v>
      </c>
      <c r="E77" s="10">
        <v>36.476</v>
      </c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>
      <c r="A78" s="21" t="s">
        <v>4041</v>
      </c>
      <c r="B78" s="20">
        <v>662.3898315429688</v>
      </c>
      <c r="C78" s="10">
        <v>3.4990246295928955</v>
      </c>
      <c r="D78" s="10">
        <v>-92.9656982421875</v>
      </c>
      <c r="E78" s="10">
        <v>35.4</v>
      </c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>
      <c r="A79" s="21" t="s">
        <v>4042</v>
      </c>
      <c r="B79" s="20">
        <v>669.3863525390625</v>
      </c>
      <c r="C79" s="10">
        <v>3.4923574924468994</v>
      </c>
      <c r="D79" s="10">
        <v>-92.965576171875</v>
      </c>
      <c r="E79" s="10">
        <v>35.938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>
      <c r="A80" s="21" t="s">
        <v>4043</v>
      </c>
      <c r="B80" s="20">
        <v>674.0459594726562</v>
      </c>
      <c r="C80" s="10">
        <v>3.385566234588623</v>
      </c>
      <c r="D80" s="10">
        <v>-92.97711181640625</v>
      </c>
      <c r="E80" s="10">
        <v>36.476</v>
      </c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>
      <c r="A81" s="21" t="s">
        <v>4044</v>
      </c>
      <c r="B81" s="20">
        <v>679.78271484375</v>
      </c>
      <c r="C81" s="10">
        <v>0.0034137722104787827</v>
      </c>
      <c r="D81" s="10">
        <v>-92.9949951171875</v>
      </c>
      <c r="E81" s="10">
        <v>39.166</v>
      </c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>
      <c r="A82" s="21" t="s">
        <v>4045</v>
      </c>
      <c r="B82" s="20">
        <v>679.7977294921875</v>
      </c>
      <c r="C82" s="10">
        <v>-0.04445260018110275</v>
      </c>
      <c r="D82" s="10">
        <v>-93.0079345703125</v>
      </c>
      <c r="E82" s="10">
        <v>38.628</v>
      </c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>
      <c r="A83" s="21" t="s">
        <v>4046</v>
      </c>
      <c r="B83" s="20">
        <v>679.8084106445312</v>
      </c>
      <c r="C83" s="10">
        <v>0.0017708103405311704</v>
      </c>
      <c r="D83" s="10">
        <v>-93.01513671875</v>
      </c>
      <c r="E83" s="10">
        <v>35.938</v>
      </c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>
      <c r="A84" s="21" t="s">
        <v>4047</v>
      </c>
      <c r="B84" s="20">
        <v>679.8173217773438</v>
      </c>
      <c r="C84" s="10">
        <v>0.003299453528597951</v>
      </c>
      <c r="D84" s="10">
        <v>-93.01568603515625</v>
      </c>
      <c r="E84" s="10">
        <v>36.476</v>
      </c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>
      <c r="A85" s="21" t="s">
        <v>4048</v>
      </c>
      <c r="B85" s="20">
        <v>679.8214721679688</v>
      </c>
      <c r="C85" s="10">
        <v>0.005318835377693176</v>
      </c>
      <c r="D85" s="10">
        <v>-93.01580810546875</v>
      </c>
      <c r="E85" s="10">
        <v>35.4</v>
      </c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>
      <c r="A86" s="21" t="s">
        <v>4049</v>
      </c>
      <c r="B86" s="20">
        <v>682.7603149414062</v>
      </c>
      <c r="C86" s="10">
        <v>682.7603149414062</v>
      </c>
      <c r="D86" s="10">
        <v>0.0</v>
      </c>
      <c r="E86" s="10">
        <v>36.476</v>
      </c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>
      <c r="A87" s="21" t="s">
        <v>4050</v>
      </c>
      <c r="B87" s="20">
        <v>682.7603149414062</v>
      </c>
      <c r="C87" s="10">
        <v>682.7603149414062</v>
      </c>
      <c r="D87" s="10">
        <v>0.0</v>
      </c>
      <c r="E87" s="10">
        <v>37.014</v>
      </c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>
      <c r="A88" s="21" t="s">
        <v>4051</v>
      </c>
      <c r="B88" s="20">
        <v>682.7603149414062</v>
      </c>
      <c r="C88" s="10">
        <v>682.7603149414062</v>
      </c>
      <c r="D88" s="10">
        <v>0.0</v>
      </c>
      <c r="E88" s="10">
        <v>38.628</v>
      </c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>
      <c r="A89" s="21" t="s">
        <v>4052</v>
      </c>
      <c r="B89" s="20">
        <v>682.7603149414062</v>
      </c>
      <c r="C89" s="10">
        <v>682.7603149414062</v>
      </c>
      <c r="D89" s="10">
        <v>0.0</v>
      </c>
      <c r="E89" s="10">
        <v>38.628</v>
      </c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>
      <c r="A90" s="21" t="s">
        <v>4053</v>
      </c>
      <c r="B90" s="20">
        <v>682.7603149414062</v>
      </c>
      <c r="C90" s="10">
        <v>682.7603149414062</v>
      </c>
      <c r="D90" s="10">
        <v>0.0</v>
      </c>
      <c r="E90" s="10">
        <v>37.552</v>
      </c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>
      <c r="A91" s="21" t="s">
        <v>4054</v>
      </c>
      <c r="B91" s="20">
        <v>697.0317993164062</v>
      </c>
      <c r="C91" s="10">
        <v>2.327815294265747</v>
      </c>
      <c r="D91" s="10">
        <v>-93.10943603515625</v>
      </c>
      <c r="E91" s="10">
        <v>35.938</v>
      </c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>
      <c r="A92" s="21" t="s">
        <v>4055</v>
      </c>
      <c r="B92" s="20">
        <v>699.8626098632812</v>
      </c>
      <c r="C92" s="10">
        <v>2.2990713119506836</v>
      </c>
      <c r="D92" s="10">
        <v>-93.1326904296875</v>
      </c>
      <c r="E92" s="10">
        <v>36.476</v>
      </c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>
      <c r="A93" s="21" t="s">
        <v>4056</v>
      </c>
      <c r="B93" s="20">
        <v>702.4434204101562</v>
      </c>
      <c r="C93" s="10">
        <v>0.0044676573015749454</v>
      </c>
      <c r="D93" s="10">
        <v>-93.14068603515625</v>
      </c>
      <c r="E93" s="10">
        <v>37.014</v>
      </c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>
      <c r="A94" s="21" t="s">
        <v>4057</v>
      </c>
      <c r="B94" s="20">
        <v>708.942626953125</v>
      </c>
      <c r="C94" s="10">
        <v>708.942626953125</v>
      </c>
      <c r="D94" s="10">
        <v>0.0</v>
      </c>
      <c r="E94" s="10">
        <v>38.628</v>
      </c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>
      <c r="A95" s="21" t="s">
        <v>4058</v>
      </c>
      <c r="B95" s="20">
        <v>708.942626953125</v>
      </c>
      <c r="C95" s="10">
        <v>708.942626953125</v>
      </c>
      <c r="D95" s="10">
        <v>0.0</v>
      </c>
      <c r="E95" s="10">
        <v>37.552</v>
      </c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>
      <c r="A96" s="21" t="s">
        <v>4059</v>
      </c>
      <c r="B96" s="20">
        <v>708.942626953125</v>
      </c>
      <c r="C96" s="10">
        <v>708.942626953125</v>
      </c>
      <c r="D96" s="10">
        <v>0.0</v>
      </c>
      <c r="E96" s="10">
        <v>37.014</v>
      </c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>
      <c r="A97" s="21" t="s">
        <v>4060</v>
      </c>
      <c r="B97" s="20">
        <v>708.942626953125</v>
      </c>
      <c r="C97" s="10">
        <v>708.942626953125</v>
      </c>
      <c r="D97" s="10">
        <v>0.0</v>
      </c>
      <c r="E97" s="10">
        <v>36.476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>
      <c r="A98" s="21" t="s">
        <v>4061</v>
      </c>
      <c r="B98" s="20">
        <v>708.942626953125</v>
      </c>
      <c r="C98" s="10">
        <v>708.942626953125</v>
      </c>
      <c r="D98" s="10">
        <v>0.0</v>
      </c>
      <c r="E98" s="10">
        <v>37.014</v>
      </c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>
      <c r="A99" s="21" t="s">
        <v>4062</v>
      </c>
      <c r="B99" s="20">
        <v>708.942626953125</v>
      </c>
      <c r="C99" s="10">
        <v>708.942626953125</v>
      </c>
      <c r="D99" s="10">
        <v>0.0</v>
      </c>
      <c r="E99" s="10">
        <v>36.476</v>
      </c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>
      <c r="A100" s="21" t="s">
        <v>4063</v>
      </c>
      <c r="B100" s="20">
        <v>708.942626953125</v>
      </c>
      <c r="C100" s="10">
        <v>708.942626953125</v>
      </c>
      <c r="D100" s="10">
        <v>0.0</v>
      </c>
      <c r="E100" s="10">
        <v>36.476</v>
      </c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>
      <c r="A101" s="21" t="s">
        <v>4064</v>
      </c>
      <c r="B101" s="20">
        <v>720.407470703125</v>
      </c>
      <c r="C101" s="10">
        <v>-7.394194253720343E-4</v>
      </c>
      <c r="D101" s="10">
        <v>-93.1715087890625</v>
      </c>
      <c r="E101" s="10">
        <v>36.476</v>
      </c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>
      <c r="A102" s="21" t="s">
        <v>4065</v>
      </c>
      <c r="B102" s="20">
        <v>720.4086303710938</v>
      </c>
      <c r="C102" s="10">
        <v>-0.0012708374997600913</v>
      </c>
      <c r="D102" s="10">
        <v>-93.17376708984375</v>
      </c>
      <c r="E102" s="10">
        <v>37.552</v>
      </c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>
      <c r="A103" s="21" t="s">
        <v>4066</v>
      </c>
      <c r="B103" s="20">
        <v>723.4326171875</v>
      </c>
      <c r="C103" s="10">
        <v>2.891972303390503</v>
      </c>
      <c r="D103" s="10">
        <v>-93.17437744140625</v>
      </c>
      <c r="E103" s="10">
        <v>37.552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>
      <c r="A104" s="21" t="s">
        <v>4067</v>
      </c>
      <c r="B104" s="20">
        <v>727.027099609375</v>
      </c>
      <c r="C104" s="10">
        <v>0.0030078806448727846</v>
      </c>
      <c r="D104" s="10">
        <v>-93.18359375</v>
      </c>
      <c r="E104" s="10">
        <v>38.628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>
      <c r="A105" s="21" t="s">
        <v>4068</v>
      </c>
      <c r="B105" s="20">
        <v>727.028076171875</v>
      </c>
      <c r="C105" s="10">
        <v>-0.006788160186260939</v>
      </c>
      <c r="D105" s="10">
        <v>-93.18707275390625</v>
      </c>
      <c r="E105" s="10">
        <v>39.166</v>
      </c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>
      <c r="A106" s="21" t="s">
        <v>4069</v>
      </c>
      <c r="B106" s="20">
        <v>732.4348754882812</v>
      </c>
      <c r="C106" s="10">
        <v>2.8898732662200928</v>
      </c>
      <c r="D106" s="10">
        <v>-93.18707275390625</v>
      </c>
      <c r="E106" s="10">
        <v>38.628</v>
      </c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>
      <c r="A107" s="21" t="s">
        <v>4070</v>
      </c>
      <c r="B107" s="20">
        <v>737.6578369140625</v>
      </c>
      <c r="C107" s="10">
        <v>737.6578369140625</v>
      </c>
      <c r="D107" s="10">
        <v>0.0</v>
      </c>
      <c r="E107" s="10">
        <v>38.09</v>
      </c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>
      <c r="A108" s="21" t="s">
        <v>4071</v>
      </c>
      <c r="B108" s="20">
        <v>737.6578369140625</v>
      </c>
      <c r="C108" s="10">
        <v>737.6578369140625</v>
      </c>
      <c r="D108" s="10">
        <v>0.0</v>
      </c>
      <c r="E108" s="10">
        <v>37.014</v>
      </c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>
      <c r="A109" s="21" t="s">
        <v>4072</v>
      </c>
      <c r="B109" s="20">
        <v>737.6578369140625</v>
      </c>
      <c r="C109" s="10">
        <v>737.6578369140625</v>
      </c>
      <c r="D109" s="10">
        <v>0.0</v>
      </c>
      <c r="E109" s="10">
        <v>37.552</v>
      </c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>
      <c r="A110" s="21" t="s">
        <v>4073</v>
      </c>
      <c r="B110" s="20">
        <v>737.6578369140625</v>
      </c>
      <c r="C110" s="10">
        <v>737.6578369140625</v>
      </c>
      <c r="D110" s="10">
        <v>0.0</v>
      </c>
      <c r="E110" s="10">
        <v>36.476</v>
      </c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>
      <c r="A111" s="21" t="s">
        <v>4074</v>
      </c>
      <c r="B111" s="20">
        <v>737.6578369140625</v>
      </c>
      <c r="C111" s="10">
        <v>737.6578369140625</v>
      </c>
      <c r="D111" s="10">
        <v>0.0</v>
      </c>
      <c r="E111" s="10">
        <v>37.014</v>
      </c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>
      <c r="A112" s="21" t="s">
        <v>4075</v>
      </c>
      <c r="B112" s="20">
        <v>737.6578369140625</v>
      </c>
      <c r="C112" s="10">
        <v>737.6578369140625</v>
      </c>
      <c r="D112" s="10">
        <v>0.0</v>
      </c>
      <c r="E112" s="10">
        <v>37.552</v>
      </c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>
      <c r="A113" s="21" t="s">
        <v>4076</v>
      </c>
      <c r="B113" s="20">
        <v>744.9224243164062</v>
      </c>
      <c r="C113" s="10">
        <v>2.88891863822937</v>
      </c>
      <c r="D113" s="10">
        <v>-93.22454833984375</v>
      </c>
      <c r="E113" s="10">
        <v>38.09</v>
      </c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>
      <c r="A114" s="21" t="s">
        <v>4077</v>
      </c>
      <c r="B114" s="20">
        <v>746.0537719726562</v>
      </c>
      <c r="C114" s="10">
        <v>-0.001998510444536805</v>
      </c>
      <c r="D114" s="10">
        <v>-93.2374267578125</v>
      </c>
      <c r="E114" s="10">
        <v>39.166</v>
      </c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>
      <c r="A115" s="21" t="s">
        <v>4078</v>
      </c>
      <c r="B115" s="20">
        <v>749.0243530273438</v>
      </c>
      <c r="C115" s="10">
        <v>2.7620315551757812</v>
      </c>
      <c r="D115" s="10">
        <v>-93.24822998046875</v>
      </c>
      <c r="E115" s="10">
        <v>39.166</v>
      </c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>
      <c r="A116" s="21" t="s">
        <v>4079</v>
      </c>
      <c r="B116" s="20">
        <v>751.8056640625</v>
      </c>
      <c r="C116" s="10">
        <v>-0.0022912982385605574</v>
      </c>
      <c r="D116" s="10">
        <v>-93.26153564453125</v>
      </c>
      <c r="E116" s="10">
        <v>37.552</v>
      </c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>
      <c r="A117" s="21" t="s">
        <v>4080</v>
      </c>
      <c r="B117" s="20">
        <v>751.806396484375</v>
      </c>
      <c r="C117" s="10">
        <v>-0.004903940949589014</v>
      </c>
      <c r="D117" s="10">
        <v>-93.27105712890625</v>
      </c>
      <c r="E117" s="10">
        <v>37.014</v>
      </c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>
      <c r="A118" s="21" t="s">
        <v>4081</v>
      </c>
      <c r="B118" s="20">
        <v>751.8065795898438</v>
      </c>
      <c r="C118" s="10">
        <v>-0.004629541654139757</v>
      </c>
      <c r="D118" s="10">
        <v>-93.27734375</v>
      </c>
      <c r="E118" s="10">
        <v>36.476</v>
      </c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>
      <c r="A119" s="21" t="s">
        <v>4082</v>
      </c>
      <c r="B119" s="20">
        <v>753.2272338867188</v>
      </c>
      <c r="C119" s="10">
        <v>2.7051172256469727</v>
      </c>
      <c r="D119" s="10">
        <v>-93.28204345703125</v>
      </c>
      <c r="E119" s="10">
        <v>36.476</v>
      </c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>
      <c r="A120" s="21" t="s">
        <v>4083</v>
      </c>
      <c r="B120" s="20">
        <v>755.93408203125</v>
      </c>
      <c r="C120" s="10">
        <v>-0.0026545152068138123</v>
      </c>
      <c r="D120" s="10">
        <v>-93.282470703125</v>
      </c>
      <c r="E120" s="10">
        <v>37.014</v>
      </c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>
      <c r="A121" s="21" t="s">
        <v>4084</v>
      </c>
      <c r="B121" s="20">
        <v>756.7605590820312</v>
      </c>
      <c r="C121" s="10">
        <v>2.764847993850708</v>
      </c>
      <c r="D121" s="10">
        <v>-93.2838134765625</v>
      </c>
      <c r="E121" s="10">
        <v>37.552</v>
      </c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>
      <c r="A122" s="21" t="s">
        <v>4085</v>
      </c>
      <c r="B122" s="20">
        <v>760.5613403320312</v>
      </c>
      <c r="C122" s="10">
        <v>0.00852042157202959</v>
      </c>
      <c r="D122" s="10">
        <v>-93.33184814453125</v>
      </c>
      <c r="E122" s="10">
        <v>39.704</v>
      </c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>
      <c r="A123" s="21" t="s">
        <v>4086</v>
      </c>
      <c r="B123" s="20">
        <v>761.9171142578125</v>
      </c>
      <c r="C123" s="10">
        <v>-0.004465570207685232</v>
      </c>
      <c r="D123" s="10">
        <v>-93.357177734375</v>
      </c>
      <c r="E123" s="10">
        <v>37.014</v>
      </c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>
      <c r="A124" s="21" t="s">
        <v>4087</v>
      </c>
      <c r="B124" s="20">
        <v>761.9172973632812</v>
      </c>
      <c r="C124" s="10">
        <v>-0.006568443030118942</v>
      </c>
      <c r="D124" s="10">
        <v>-93.36309814453125</v>
      </c>
      <c r="E124" s="10">
        <v>36.476</v>
      </c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>
      <c r="A125" s="21" t="s">
        <v>4088</v>
      </c>
      <c r="B125" s="20">
        <v>762.6483764648438</v>
      </c>
      <c r="C125" s="10">
        <v>2.585875988006592</v>
      </c>
      <c r="D125" s="10">
        <v>-93.36798095703125</v>
      </c>
      <c r="E125" s="10">
        <v>35.938</v>
      </c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>
      <c r="A126" s="21" t="s">
        <v>4089</v>
      </c>
      <c r="B126" s="20">
        <v>767.7959594726562</v>
      </c>
      <c r="C126" s="10">
        <v>2.6059727668762207</v>
      </c>
      <c r="D126" s="10">
        <v>-93.3680419921875</v>
      </c>
      <c r="E126" s="10">
        <v>35.4</v>
      </c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>
      <c r="A127" s="21" t="s">
        <v>4090</v>
      </c>
      <c r="B127" s="20">
        <v>777.2149658203125</v>
      </c>
      <c r="C127" s="10">
        <v>-0.004320671781897545</v>
      </c>
      <c r="D127" s="10">
        <v>-93.37042236328125</v>
      </c>
      <c r="E127" s="10">
        <v>37.014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>
      <c r="A128" s="21" t="s">
        <v>4091</v>
      </c>
      <c r="B128" s="20">
        <v>779.5235595703125</v>
      </c>
      <c r="C128" s="10">
        <v>-0.002885140012949705</v>
      </c>
      <c r="D128" s="10">
        <v>-93.37371826171875</v>
      </c>
      <c r="E128" s="10">
        <v>38.09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>
      <c r="A129" s="21" t="s">
        <v>4092</v>
      </c>
      <c r="B129" s="20">
        <v>779.5245361328125</v>
      </c>
      <c r="C129" s="10">
        <v>-0.0015396386152133346</v>
      </c>
      <c r="D129" s="10">
        <v>-93.389404296875</v>
      </c>
      <c r="E129" s="10">
        <v>38.628</v>
      </c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>
      <c r="A130" s="21" t="s">
        <v>4093</v>
      </c>
      <c r="B130" s="20">
        <v>779.5345458984375</v>
      </c>
      <c r="C130" s="10">
        <v>-0.001620969851501286</v>
      </c>
      <c r="D130" s="10">
        <v>-93.39801025390625</v>
      </c>
      <c r="E130" s="10">
        <v>40.78</v>
      </c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>
      <c r="A131" s="21" t="s">
        <v>4094</v>
      </c>
      <c r="B131" s="20">
        <v>782.2039794921875</v>
      </c>
      <c r="C131" s="10">
        <v>782.2039794921875</v>
      </c>
      <c r="D131" s="10">
        <v>0.0</v>
      </c>
      <c r="E131" s="10">
        <v>37.552</v>
      </c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>
      <c r="A132" s="21" t="s">
        <v>4095</v>
      </c>
      <c r="B132" s="20">
        <v>782.2039794921875</v>
      </c>
      <c r="C132" s="10">
        <v>782.2039794921875</v>
      </c>
      <c r="D132" s="10">
        <v>0.0</v>
      </c>
      <c r="E132" s="10">
        <v>38.09</v>
      </c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>
      <c r="A133" s="21" t="s">
        <v>4096</v>
      </c>
      <c r="B133" s="20">
        <v>782.2039794921875</v>
      </c>
      <c r="C133" s="10">
        <v>782.2039794921875</v>
      </c>
      <c r="D133" s="10">
        <v>0.0</v>
      </c>
      <c r="E133" s="10">
        <v>35.4</v>
      </c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</row>
    <row r="134">
      <c r="A134" s="21" t="s">
        <v>4097</v>
      </c>
      <c r="B134" s="20">
        <v>782.8470458984375</v>
      </c>
      <c r="C134" s="10">
        <v>2.795604705810547</v>
      </c>
      <c r="D134" s="10">
        <v>-93.44659423828125</v>
      </c>
      <c r="E134" s="10">
        <v>36.476</v>
      </c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>
      <c r="A135" s="21" t="s">
        <v>4098</v>
      </c>
      <c r="B135" s="20">
        <v>787.9417724609375</v>
      </c>
      <c r="C135" s="10">
        <v>-6.789502804167569E-4</v>
      </c>
      <c r="D135" s="10">
        <v>-93.44744873046875</v>
      </c>
      <c r="E135" s="10">
        <v>36.476</v>
      </c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</row>
    <row r="136">
      <c r="A136" s="21" t="s">
        <v>4099</v>
      </c>
      <c r="B136" s="20">
        <v>792.87841796875</v>
      </c>
      <c r="C136" s="10">
        <v>2.6680729389190674</v>
      </c>
      <c r="D136" s="10">
        <v>-93.447509765625</v>
      </c>
      <c r="E136" s="10">
        <v>36.476</v>
      </c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  <row r="137">
      <c r="A137" s="21" t="s">
        <v>4100</v>
      </c>
      <c r="B137" s="20">
        <v>793.3278198242188</v>
      </c>
      <c r="C137" s="10">
        <v>-0.0030002358835190535</v>
      </c>
      <c r="D137" s="10">
        <v>-93.46234130859375</v>
      </c>
      <c r="E137" s="10">
        <v>38.628</v>
      </c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</row>
    <row r="138">
      <c r="A138" s="21" t="s">
        <v>4101</v>
      </c>
      <c r="B138" s="20">
        <v>793.855224609375</v>
      </c>
      <c r="C138" s="10">
        <v>793.855224609375</v>
      </c>
      <c r="D138" s="10">
        <v>0.0</v>
      </c>
      <c r="E138" s="10">
        <v>40.242</v>
      </c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</row>
    <row r="139">
      <c r="A139" s="21" t="s">
        <v>4102</v>
      </c>
      <c r="B139" s="20">
        <v>796.5994262695312</v>
      </c>
      <c r="C139" s="10">
        <v>-0.0043934709392488</v>
      </c>
      <c r="D139" s="10">
        <v>-93.4871826171875</v>
      </c>
      <c r="E139" s="10">
        <v>37.552</v>
      </c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</row>
    <row r="140">
      <c r="A140" s="21" t="s">
        <v>4103</v>
      </c>
      <c r="B140" s="20">
        <v>796.5994873046875</v>
      </c>
      <c r="C140" s="10">
        <v>4.78169386042282E-4</v>
      </c>
      <c r="D140" s="10">
        <v>-93.4954833984375</v>
      </c>
      <c r="E140" s="10">
        <v>38.628</v>
      </c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</row>
    <row r="141">
      <c r="A141" s="21" t="s">
        <v>4104</v>
      </c>
      <c r="B141" s="20">
        <v>796.5995483398438</v>
      </c>
      <c r="C141" s="10">
        <v>-0.00431111129000783</v>
      </c>
      <c r="D141" s="10">
        <v>-93.50213623046875</v>
      </c>
      <c r="E141" s="10">
        <v>37.014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</row>
    <row r="142">
      <c r="A142" s="21" t="s">
        <v>4105</v>
      </c>
      <c r="B142" s="20">
        <v>796.6123657226562</v>
      </c>
      <c r="C142" s="10">
        <v>-0.020039673894643784</v>
      </c>
      <c r="D142" s="10">
        <v>-93.50958251953125</v>
      </c>
      <c r="E142" s="10">
        <v>37.014</v>
      </c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</row>
    <row r="143">
      <c r="A143" s="21" t="s">
        <v>4106</v>
      </c>
      <c r="B143" s="20">
        <v>796.6229248046875</v>
      </c>
      <c r="C143" s="10">
        <v>0.014828342944383621</v>
      </c>
      <c r="D143" s="10">
        <v>-93.51513671875</v>
      </c>
      <c r="E143" s="10">
        <v>37.014</v>
      </c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</row>
    <row r="144">
      <c r="A144" s="21" t="s">
        <v>4107</v>
      </c>
      <c r="B144" s="20">
        <v>799.1248779296875</v>
      </c>
      <c r="C144" s="10">
        <v>2.6485276222229004</v>
      </c>
      <c r="D144" s="10">
        <v>-93.5184326171875</v>
      </c>
      <c r="E144" s="10">
        <v>37.014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</row>
    <row r="145">
      <c r="A145" s="21" t="s">
        <v>4108</v>
      </c>
      <c r="B145" s="20">
        <v>804.448974609375</v>
      </c>
      <c r="C145" s="10">
        <v>2.727254629135132</v>
      </c>
      <c r="D145" s="10">
        <v>-93.5184326171875</v>
      </c>
      <c r="E145" s="10">
        <v>38.628</v>
      </c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</row>
    <row r="146">
      <c r="A146" s="21" t="s">
        <v>4109</v>
      </c>
      <c r="B146" s="20">
        <v>807.0250854492188</v>
      </c>
      <c r="C146" s="10">
        <v>-0.03815212845802307</v>
      </c>
      <c r="D146" s="10">
        <v>-93.52252197265625</v>
      </c>
      <c r="E146" s="10">
        <v>39.704</v>
      </c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</row>
    <row r="147">
      <c r="A147" s="21" t="s">
        <v>4110</v>
      </c>
      <c r="B147" s="20">
        <v>807.0252685546875</v>
      </c>
      <c r="C147" s="10">
        <v>4.136626375839114E-5</v>
      </c>
      <c r="D147" s="10">
        <v>-93.53826904296875</v>
      </c>
      <c r="E147" s="10">
        <v>39.704</v>
      </c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</row>
    <row r="148">
      <c r="A148" s="21" t="s">
        <v>4111</v>
      </c>
      <c r="B148" s="20">
        <v>809.2132568359375</v>
      </c>
      <c r="C148" s="10">
        <v>2.8092119693756104</v>
      </c>
      <c r="D148" s="10">
        <v>-93.543701171875</v>
      </c>
      <c r="E148" s="10">
        <v>40.78</v>
      </c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</row>
    <row r="149">
      <c r="A149" s="21" t="s">
        <v>4112</v>
      </c>
      <c r="B149" s="20">
        <v>820.4038696289062</v>
      </c>
      <c r="C149" s="10">
        <v>-0.0037601646035909653</v>
      </c>
      <c r="D149" s="10">
        <v>-93.6109619140625</v>
      </c>
      <c r="E149" s="10">
        <v>37.552</v>
      </c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</row>
    <row r="150">
      <c r="A150" s="21" t="s">
        <v>4113</v>
      </c>
      <c r="B150" s="20">
        <v>823.6213989257812</v>
      </c>
      <c r="C150" s="10">
        <v>-0.003315955400466919</v>
      </c>
      <c r="D150" s="10">
        <v>-93.62225341796875</v>
      </c>
      <c r="E150" s="10">
        <v>38.628</v>
      </c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</row>
    <row r="151">
      <c r="A151" s="21" t="s">
        <v>4114</v>
      </c>
      <c r="B151" s="20">
        <v>823.6229248046875</v>
      </c>
      <c r="C151" s="10">
        <v>-0.006175094284117222</v>
      </c>
      <c r="D151" s="10">
        <v>-93.625244140625</v>
      </c>
      <c r="E151" s="10">
        <v>39.166</v>
      </c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</row>
    <row r="152">
      <c r="A152" s="21" t="s">
        <v>4115</v>
      </c>
      <c r="B152" s="20">
        <v>823.6229858398438</v>
      </c>
      <c r="C152" s="10">
        <v>-0.005382395349442959</v>
      </c>
      <c r="D152" s="10">
        <v>-93.6346435546875</v>
      </c>
      <c r="E152" s="10">
        <v>39.704</v>
      </c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</row>
    <row r="153">
      <c r="A153" s="21" t="s">
        <v>4116</v>
      </c>
      <c r="B153" s="20">
        <v>823.623046875</v>
      </c>
      <c r="C153" s="10">
        <v>5.77509228605777E-4</v>
      </c>
      <c r="D153" s="10">
        <v>-93.64508056640625</v>
      </c>
      <c r="E153" s="10">
        <v>39.704</v>
      </c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</row>
    <row r="154">
      <c r="A154" s="21" t="s">
        <v>4117</v>
      </c>
      <c r="B154" s="20">
        <v>830.8907470703125</v>
      </c>
      <c r="C154" s="10">
        <v>-0.0011374102905392647</v>
      </c>
      <c r="D154" s="10">
        <v>-93.665771484375</v>
      </c>
      <c r="E154" s="10">
        <v>36.476</v>
      </c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</row>
    <row r="155">
      <c r="A155" s="21" t="s">
        <v>4118</v>
      </c>
      <c r="B155" s="20">
        <v>830.8909301757812</v>
      </c>
      <c r="C155" s="10">
        <v>-0.0026647914201021194</v>
      </c>
      <c r="D155" s="10">
        <v>-93.67205810546875</v>
      </c>
      <c r="E155" s="10">
        <v>36.476</v>
      </c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</row>
    <row r="156">
      <c r="A156" s="21" t="s">
        <v>4119</v>
      </c>
      <c r="B156" s="20">
        <v>831.524169921875</v>
      </c>
      <c r="C156" s="10">
        <v>2.892589807510376</v>
      </c>
      <c r="D156" s="10">
        <v>-93.6771240234375</v>
      </c>
      <c r="E156" s="10">
        <v>36.476</v>
      </c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</row>
    <row r="157">
      <c r="A157" s="21" t="s">
        <v>4120</v>
      </c>
      <c r="B157" s="20">
        <v>832.7095336914062</v>
      </c>
      <c r="C157" s="10">
        <v>-0.0018127604853361845</v>
      </c>
      <c r="D157" s="10">
        <v>-93.67822265625</v>
      </c>
      <c r="E157" s="10">
        <v>37.014</v>
      </c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</row>
    <row r="158">
      <c r="A158" s="21" t="s">
        <v>4121</v>
      </c>
      <c r="B158" s="20">
        <v>833.5769653320312</v>
      </c>
      <c r="C158" s="10">
        <v>-0.0029293124098330736</v>
      </c>
      <c r="D158" s="10">
        <v>-93.67877197265625</v>
      </c>
      <c r="E158" s="10">
        <v>36.476</v>
      </c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</row>
    <row r="159">
      <c r="A159" s="21" t="s">
        <v>4122</v>
      </c>
      <c r="B159" s="20">
        <v>833.5772705078125</v>
      </c>
      <c r="C159" s="10">
        <v>-0.0022384198382496834</v>
      </c>
      <c r="D159" s="10">
        <v>-93.70086669921875</v>
      </c>
      <c r="E159" s="10">
        <v>38.09</v>
      </c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</row>
    <row r="160">
      <c r="A160" s="21" t="s">
        <v>4123</v>
      </c>
      <c r="B160" s="20">
        <v>842.5298461914062</v>
      </c>
      <c r="C160" s="10">
        <v>-0.0034009849186986685</v>
      </c>
      <c r="D160" s="10">
        <v>-93.73162841796875</v>
      </c>
      <c r="E160" s="10">
        <v>38.09</v>
      </c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</row>
    <row r="161">
      <c r="A161" s="21" t="s">
        <v>4124</v>
      </c>
      <c r="B161" s="20">
        <v>842.7451782226562</v>
      </c>
      <c r="C161" s="10">
        <v>2.577796459197998</v>
      </c>
      <c r="D161" s="10">
        <v>-93.73724365234375</v>
      </c>
      <c r="E161" s="10">
        <v>37.014</v>
      </c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</row>
    <row r="162">
      <c r="A162" s="21" t="s">
        <v>4125</v>
      </c>
      <c r="B162" s="20">
        <v>850.5616455078125</v>
      </c>
      <c r="C162" s="10">
        <v>9.418085683137178E-4</v>
      </c>
      <c r="D162" s="10">
        <v>-93.74853515625</v>
      </c>
      <c r="E162" s="10">
        <v>36.476</v>
      </c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</row>
    <row r="163">
      <c r="A163" s="21" t="s">
        <v>4126</v>
      </c>
      <c r="B163" s="20">
        <v>850.5618286132812</v>
      </c>
      <c r="C163" s="10">
        <v>-0.004092623014003038</v>
      </c>
      <c r="D163" s="10">
        <v>-93.7542724609375</v>
      </c>
      <c r="E163" s="10">
        <v>37.552</v>
      </c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</row>
    <row r="164">
      <c r="A164" s="21" t="s">
        <v>4127</v>
      </c>
      <c r="B164" s="20">
        <v>852.2570190429688</v>
      </c>
      <c r="C164" s="10">
        <v>9.290574234910309E-5</v>
      </c>
      <c r="D164" s="10">
        <v>-93.755859375</v>
      </c>
      <c r="E164" s="10">
        <v>37.552</v>
      </c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</row>
    <row r="165">
      <c r="A165" s="21" t="s">
        <v>4128</v>
      </c>
      <c r="B165" s="20">
        <v>852.8466186523438</v>
      </c>
      <c r="C165" s="10">
        <v>2.8901844024658203</v>
      </c>
      <c r="D165" s="10">
        <v>-93.75579833984375</v>
      </c>
      <c r="E165" s="10">
        <v>36.476</v>
      </c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</row>
    <row r="166">
      <c r="A166" s="21" t="s">
        <v>4129</v>
      </c>
      <c r="B166" s="20">
        <v>856.4068603515625</v>
      </c>
      <c r="C166" s="10">
        <v>-0.0026007136330008507</v>
      </c>
      <c r="D166" s="10">
        <v>-93.75726318359375</v>
      </c>
      <c r="E166" s="10">
        <v>38.628</v>
      </c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</row>
    <row r="167">
      <c r="A167" s="21" t="s">
        <v>4130</v>
      </c>
      <c r="B167" s="20">
        <v>861.0513916015625</v>
      </c>
      <c r="C167" s="10">
        <v>-0.003026247024536133</v>
      </c>
      <c r="D167" s="10">
        <v>-93.7945556640625</v>
      </c>
      <c r="E167" s="10">
        <v>40.242</v>
      </c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</row>
    <row r="168">
      <c r="A168" s="21" t="s">
        <v>4131</v>
      </c>
      <c r="B168" s="20">
        <v>861.051513671875</v>
      </c>
      <c r="C168" s="10">
        <v>-0.004160146228969097</v>
      </c>
      <c r="D168" s="10">
        <v>-93.80120849609375</v>
      </c>
      <c r="E168" s="10">
        <v>39.704</v>
      </c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</row>
    <row r="169">
      <c r="A169" s="21" t="s">
        <v>4132</v>
      </c>
      <c r="B169" s="20">
        <v>869.0713500976562</v>
      </c>
      <c r="C169" s="10">
        <v>2.9105782508850098</v>
      </c>
      <c r="D169" s="10">
        <v>-93.8348388671875</v>
      </c>
      <c r="E169" s="10">
        <v>38.628</v>
      </c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</row>
    <row r="170">
      <c r="A170" s="21" t="s">
        <v>4133</v>
      </c>
      <c r="B170" s="20">
        <v>875.4255981445312</v>
      </c>
      <c r="C170" s="10">
        <v>-0.004440884571522474</v>
      </c>
      <c r="D170" s="10">
        <v>-93.83734130859375</v>
      </c>
      <c r="E170" s="10">
        <v>39.166</v>
      </c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</row>
    <row r="171">
      <c r="A171" s="21" t="s">
        <v>4134</v>
      </c>
      <c r="B171" s="20">
        <v>876.3049926757812</v>
      </c>
      <c r="C171" s="10">
        <v>876.3049926757812</v>
      </c>
      <c r="D171" s="10">
        <v>0.0</v>
      </c>
      <c r="E171" s="10">
        <v>40.78</v>
      </c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</row>
    <row r="172">
      <c r="A172" s="21" t="s">
        <v>4135</v>
      </c>
      <c r="B172" s="20">
        <v>879.73193359375</v>
      </c>
      <c r="C172" s="10">
        <v>2.707604169845581</v>
      </c>
      <c r="D172" s="10">
        <v>-93.867431640625</v>
      </c>
      <c r="E172" s="10">
        <v>40.78</v>
      </c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</row>
    <row r="173">
      <c r="A173" s="21" t="s">
        <v>4136</v>
      </c>
      <c r="B173" s="20">
        <v>882.208984375</v>
      </c>
      <c r="C173" s="10">
        <v>882.208984375</v>
      </c>
      <c r="D173" s="10">
        <v>0.0</v>
      </c>
      <c r="E173" s="10">
        <v>37.552</v>
      </c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</row>
    <row r="174">
      <c r="A174" s="21" t="s">
        <v>4137</v>
      </c>
      <c r="B174" s="20">
        <v>882.208984375</v>
      </c>
      <c r="C174" s="10">
        <v>882.208984375</v>
      </c>
      <c r="D174" s="10">
        <v>0.0</v>
      </c>
      <c r="E174" s="10">
        <v>36.476</v>
      </c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</row>
    <row r="175">
      <c r="A175" s="21" t="s">
        <v>4138</v>
      </c>
      <c r="B175" s="20">
        <v>882.208984375</v>
      </c>
      <c r="C175" s="10">
        <v>882.208984375</v>
      </c>
      <c r="D175" s="10">
        <v>0.0</v>
      </c>
      <c r="E175" s="10">
        <v>36.476</v>
      </c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</row>
    <row r="176">
      <c r="A176" s="21" t="s">
        <v>4139</v>
      </c>
      <c r="B176" s="20">
        <v>882.208984375</v>
      </c>
      <c r="C176" s="10">
        <v>882.208984375</v>
      </c>
      <c r="D176" s="10">
        <v>0.0</v>
      </c>
      <c r="E176" s="10">
        <v>36.476</v>
      </c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</row>
    <row r="177">
      <c r="A177" s="21" t="s">
        <v>4140</v>
      </c>
      <c r="B177" s="20">
        <v>882.208984375</v>
      </c>
      <c r="C177" s="10">
        <v>882.208984375</v>
      </c>
      <c r="D177" s="10">
        <v>0.0</v>
      </c>
      <c r="E177" s="10">
        <v>36.476</v>
      </c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</row>
    <row r="178">
      <c r="A178" s="21" t="s">
        <v>4141</v>
      </c>
      <c r="B178" s="20">
        <v>882.208984375</v>
      </c>
      <c r="C178" s="10">
        <v>882.208984375</v>
      </c>
      <c r="D178" s="10">
        <v>0.0</v>
      </c>
      <c r="E178" s="10">
        <v>36.476</v>
      </c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</row>
    <row r="179">
      <c r="A179" s="21" t="s">
        <v>4142</v>
      </c>
      <c r="B179" s="20">
        <v>882.208984375</v>
      </c>
      <c r="C179" s="10">
        <v>882.208984375</v>
      </c>
      <c r="D179" s="10">
        <v>0.0</v>
      </c>
      <c r="E179" s="10">
        <v>35.938</v>
      </c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</row>
    <row r="180">
      <c r="A180" s="21" t="s">
        <v>4143</v>
      </c>
      <c r="B180" s="20">
        <v>882.208984375</v>
      </c>
      <c r="C180" s="10">
        <v>882.208984375</v>
      </c>
      <c r="D180" s="10">
        <v>0.0</v>
      </c>
      <c r="E180" s="10">
        <v>37.014</v>
      </c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>
      <c r="A181" s="21" t="s">
        <v>4144</v>
      </c>
      <c r="B181" s="20">
        <v>901.8485107421875</v>
      </c>
      <c r="C181" s="10">
        <v>2.850888729095459</v>
      </c>
      <c r="D181" s="10">
        <v>-93.92901611328125</v>
      </c>
      <c r="E181" s="10">
        <v>38.628</v>
      </c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</row>
    <row r="182">
      <c r="A182" s="21" t="s">
        <v>4145</v>
      </c>
      <c r="B182" s="20">
        <v>911.29541015625</v>
      </c>
      <c r="C182" s="10">
        <v>-0.004173208028078079</v>
      </c>
      <c r="D182" s="10">
        <v>-93.9560546875</v>
      </c>
      <c r="E182" s="10">
        <v>39.166</v>
      </c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</row>
    <row r="183">
      <c r="A183" s="21" t="s">
        <v>4146</v>
      </c>
      <c r="B183" s="20">
        <v>915.2604370117188</v>
      </c>
      <c r="C183" s="10">
        <v>2.8847243785858154</v>
      </c>
      <c r="D183" s="10">
        <v>-93.97308349609375</v>
      </c>
      <c r="E183" s="10">
        <v>38.09</v>
      </c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</row>
    <row r="184">
      <c r="A184" s="21" t="s">
        <v>4147</v>
      </c>
      <c r="B184" s="20">
        <v>928.7691650390625</v>
      </c>
      <c r="C184" s="10">
        <v>-0.007705306634306908</v>
      </c>
      <c r="D184" s="10">
        <v>-93.99053955078125</v>
      </c>
      <c r="E184" s="10">
        <v>37.014</v>
      </c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</row>
    <row r="185">
      <c r="A185" s="21" t="s">
        <v>4148</v>
      </c>
      <c r="B185" s="20">
        <v>928.7694091796875</v>
      </c>
      <c r="C185" s="10">
        <v>-0.005385235417634249</v>
      </c>
      <c r="D185" s="10">
        <v>-94.0029296875</v>
      </c>
      <c r="E185" s="10">
        <v>36.476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</row>
    <row r="186">
      <c r="A186" s="21" t="s">
        <v>4149</v>
      </c>
      <c r="B186" s="20">
        <v>937.5507202148438</v>
      </c>
      <c r="C186" s="10">
        <v>2.9265830516815186</v>
      </c>
      <c r="D186" s="10">
        <v>-94.007568359375</v>
      </c>
      <c r="E186" s="10">
        <v>39.166</v>
      </c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</row>
    <row r="187">
      <c r="A187" s="21" t="s">
        <v>4150</v>
      </c>
      <c r="B187" s="20">
        <v>939.2820434570312</v>
      </c>
      <c r="C187" s="10">
        <v>-0.005903412587940693</v>
      </c>
      <c r="D187" s="10">
        <v>-94.02191162109375</v>
      </c>
      <c r="E187" s="10">
        <v>40.242</v>
      </c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</row>
    <row r="188">
      <c r="A188" s="21" t="s">
        <v>4151</v>
      </c>
      <c r="B188" s="20">
        <v>943.79736328125</v>
      </c>
      <c r="C188" s="10">
        <v>2.8465373516082764</v>
      </c>
      <c r="D188" s="10">
        <v>-94.0234375</v>
      </c>
      <c r="E188" s="10">
        <v>40.78</v>
      </c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>
      <c r="A189" s="21" t="s">
        <v>4152</v>
      </c>
      <c r="B189" s="20">
        <v>953.5783081054688</v>
      </c>
      <c r="C189" s="10">
        <v>2.8472394943237305</v>
      </c>
      <c r="D189" s="10">
        <v>-94.03631591796875</v>
      </c>
      <c r="E189" s="10">
        <v>37.552</v>
      </c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</row>
    <row r="190">
      <c r="A190" s="21" t="s">
        <v>4153</v>
      </c>
      <c r="B190" s="20">
        <v>957.104248046875</v>
      </c>
      <c r="C190" s="10">
        <v>0.001760695013217628</v>
      </c>
      <c r="D190" s="10">
        <v>-94.056884765625</v>
      </c>
      <c r="E190" s="10">
        <v>37.552</v>
      </c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</row>
    <row r="191">
      <c r="A191" s="21" t="s">
        <v>4154</v>
      </c>
      <c r="B191" s="20">
        <v>957.1072387695312</v>
      </c>
      <c r="C191" s="10">
        <v>9.107441874220967E-4</v>
      </c>
      <c r="D191" s="10">
        <v>-94.05712890625</v>
      </c>
      <c r="E191" s="10">
        <v>37.552</v>
      </c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</row>
    <row r="192">
      <c r="A192" s="21" t="s">
        <v>4155</v>
      </c>
      <c r="B192" s="20">
        <v>957.1594848632812</v>
      </c>
      <c r="C192" s="10">
        <v>957.1594848632812</v>
      </c>
      <c r="D192" s="10">
        <v>0.0</v>
      </c>
      <c r="E192" s="10">
        <v>38.09</v>
      </c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</row>
    <row r="193">
      <c r="A193" s="21" t="s">
        <v>4156</v>
      </c>
      <c r="B193" s="20">
        <v>957.1594848632812</v>
      </c>
      <c r="C193" s="10">
        <v>957.1594848632812</v>
      </c>
      <c r="D193" s="10">
        <v>0.0</v>
      </c>
      <c r="E193" s="10">
        <v>38.628</v>
      </c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</row>
    <row r="194">
      <c r="A194" s="21" t="s">
        <v>4157</v>
      </c>
      <c r="B194" s="20">
        <v>957.1594848632812</v>
      </c>
      <c r="C194" s="10">
        <v>957.1594848632812</v>
      </c>
      <c r="D194" s="10">
        <v>0.0</v>
      </c>
      <c r="E194" s="10">
        <v>38.628</v>
      </c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</row>
    <row r="195">
      <c r="A195" s="21" t="s">
        <v>4158</v>
      </c>
      <c r="B195" s="20">
        <v>957.1594848632812</v>
      </c>
      <c r="C195" s="10">
        <v>957.1594848632812</v>
      </c>
      <c r="D195" s="10">
        <v>0.0</v>
      </c>
      <c r="E195" s="10">
        <v>38.628</v>
      </c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</row>
    <row r="196">
      <c r="A196" s="21" t="s">
        <v>4159</v>
      </c>
      <c r="B196" s="20">
        <v>957.1594848632812</v>
      </c>
      <c r="C196" s="10">
        <v>957.1594848632812</v>
      </c>
      <c r="D196" s="10">
        <v>0.0</v>
      </c>
      <c r="E196" s="10">
        <v>40.242</v>
      </c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</row>
    <row r="197">
      <c r="A197" s="21" t="s">
        <v>4160</v>
      </c>
      <c r="B197" s="20">
        <v>977.4461059570312</v>
      </c>
      <c r="C197" s="10">
        <v>-0.006278301123529673</v>
      </c>
      <c r="D197" s="10">
        <v>-94.11376953125</v>
      </c>
      <c r="E197" s="10">
        <v>39.166</v>
      </c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</row>
    <row r="198">
      <c r="A198" s="21" t="s">
        <v>4161</v>
      </c>
      <c r="B198" s="20">
        <v>984.2909545898438</v>
      </c>
      <c r="C198" s="10">
        <v>2.827929735183716</v>
      </c>
      <c r="D198" s="10">
        <v>-94.12762451171875</v>
      </c>
      <c r="E198" s="10">
        <v>38.09</v>
      </c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</row>
    <row r="199">
      <c r="A199" s="21" t="s">
        <v>4162</v>
      </c>
      <c r="B199" s="20">
        <v>987.6971435546875</v>
      </c>
      <c r="C199" s="10">
        <v>-0.005843279417604208</v>
      </c>
      <c r="D199" s="10">
        <v>-94.1414794921875</v>
      </c>
      <c r="E199" s="10">
        <v>37.014</v>
      </c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</row>
    <row r="200">
      <c r="A200" s="21" t="s">
        <v>4163</v>
      </c>
      <c r="B200" s="20">
        <v>988.822998046875</v>
      </c>
      <c r="C200" s="10">
        <v>1.350610691588372E-4</v>
      </c>
      <c r="D200" s="10">
        <v>-94.14776611328125</v>
      </c>
      <c r="E200" s="10">
        <v>37.014</v>
      </c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</row>
    <row r="201">
      <c r="A201" s="21" t="s">
        <v>4164</v>
      </c>
      <c r="B201" s="20">
        <v>991.074951171875</v>
      </c>
      <c r="C201" s="10">
        <v>2.6423392295837402</v>
      </c>
      <c r="D201" s="10">
        <v>-94.148681640625</v>
      </c>
      <c r="E201" s="10">
        <v>37.552</v>
      </c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</row>
    <row r="202">
      <c r="A202" s="21" t="s">
        <v>4165</v>
      </c>
      <c r="B202" s="20">
        <v>996.5171508789062</v>
      </c>
      <c r="C202" s="10">
        <v>2.8240673542022705</v>
      </c>
      <c r="D202" s="10">
        <v>-94.14874267578125</v>
      </c>
      <c r="E202" s="10">
        <v>37.014</v>
      </c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</row>
    <row r="203">
      <c r="A203" s="21" t="s">
        <v>4166</v>
      </c>
      <c r="B203" s="20">
        <v>1005.3070678710938</v>
      </c>
      <c r="C203" s="10">
        <v>2.558103322982788</v>
      </c>
      <c r="D203" s="10">
        <v>-94.160400390625</v>
      </c>
      <c r="E203" s="10">
        <v>39.704</v>
      </c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</row>
    <row r="204">
      <c r="A204" s="21" t="s">
        <v>4167</v>
      </c>
      <c r="B204" s="20">
        <v>1010.8598022460938</v>
      </c>
      <c r="C204" s="10">
        <v>1010.8598022460938</v>
      </c>
      <c r="D204" s="10">
        <v>0.0</v>
      </c>
      <c r="E204" s="10">
        <v>38.628</v>
      </c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</row>
    <row r="205">
      <c r="A205" s="21" t="s">
        <v>4168</v>
      </c>
      <c r="B205" s="20">
        <v>1010.8598022460938</v>
      </c>
      <c r="C205" s="10">
        <v>1010.8598022460938</v>
      </c>
      <c r="D205" s="10">
        <v>0.0</v>
      </c>
      <c r="E205" s="10">
        <v>37.552</v>
      </c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</row>
    <row r="206">
      <c r="A206" s="21" t="s">
        <v>4169</v>
      </c>
      <c r="B206" s="20">
        <v>1010.8598022460938</v>
      </c>
      <c r="C206" s="10">
        <v>1010.8598022460938</v>
      </c>
      <c r="D206" s="10">
        <v>0.0</v>
      </c>
      <c r="E206" s="10">
        <v>37.552</v>
      </c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</row>
    <row r="207">
      <c r="A207" s="21" t="s">
        <v>4170</v>
      </c>
      <c r="B207" s="20">
        <v>1010.8598022460938</v>
      </c>
      <c r="C207" s="10">
        <v>1010.8598022460938</v>
      </c>
      <c r="D207" s="10">
        <v>0.0</v>
      </c>
      <c r="E207" s="10">
        <v>36.476</v>
      </c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</row>
    <row r="208">
      <c r="A208" s="21" t="s">
        <v>4171</v>
      </c>
      <c r="B208" s="20">
        <v>1010.8598022460938</v>
      </c>
      <c r="C208" s="10">
        <v>1010.8598022460938</v>
      </c>
      <c r="D208" s="10">
        <v>0.0</v>
      </c>
      <c r="E208" s="10">
        <v>36.476</v>
      </c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</row>
    <row r="209">
      <c r="A209" s="21" t="s">
        <v>4172</v>
      </c>
      <c r="B209" s="20">
        <v>1010.8598022460938</v>
      </c>
      <c r="C209" s="10">
        <v>1010.8598022460938</v>
      </c>
      <c r="D209" s="10">
        <v>0.0</v>
      </c>
      <c r="E209" s="10">
        <v>36.476</v>
      </c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</row>
    <row r="210">
      <c r="A210" s="21" t="s">
        <v>4173</v>
      </c>
      <c r="B210" s="20">
        <v>1010.8598022460938</v>
      </c>
      <c r="C210" s="10">
        <v>1010.8598022460938</v>
      </c>
      <c r="D210" s="10">
        <v>0.0</v>
      </c>
      <c r="E210" s="10">
        <v>36.476</v>
      </c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</row>
    <row r="211">
      <c r="A211" s="21" t="s">
        <v>4174</v>
      </c>
      <c r="B211" s="20">
        <v>1010.8598022460938</v>
      </c>
      <c r="C211" s="10">
        <v>1010.8598022460938</v>
      </c>
      <c r="D211" s="10">
        <v>0.0</v>
      </c>
      <c r="E211" s="10">
        <v>36.476</v>
      </c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</row>
    <row r="212">
      <c r="A212" s="21" t="s">
        <v>4175</v>
      </c>
      <c r="B212" s="20">
        <v>1028.816650390625</v>
      </c>
      <c r="C212" s="10">
        <v>-0.0020478470250964165</v>
      </c>
      <c r="D212" s="10">
        <v>-94.2298583984375</v>
      </c>
      <c r="E212" s="10">
        <v>37.552</v>
      </c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</row>
    <row r="213">
      <c r="A213" s="21" t="s">
        <v>4176</v>
      </c>
      <c r="B213" s="20">
        <v>1037.2371826171875</v>
      </c>
      <c r="C213" s="10">
        <v>2.8644134998321533</v>
      </c>
      <c r="D213" s="10">
        <v>-94.23193359375</v>
      </c>
      <c r="E213" s="10">
        <v>38.628</v>
      </c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</row>
    <row r="214">
      <c r="A214" s="21" t="s">
        <v>4177</v>
      </c>
      <c r="B214" s="20">
        <v>1039.6947021484375</v>
      </c>
      <c r="C214" s="10">
        <v>-0.004833443555980921</v>
      </c>
      <c r="D214" s="10">
        <v>-94.23297119140625</v>
      </c>
      <c r="E214" s="10">
        <v>38.628</v>
      </c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</row>
    <row r="215">
      <c r="A215" s="21" t="s">
        <v>4178</v>
      </c>
      <c r="B215" s="20">
        <v>1039.69482421875</v>
      </c>
      <c r="C215" s="10">
        <v>-0.00968774314969778</v>
      </c>
      <c r="D215" s="10">
        <v>-94.2420654296875</v>
      </c>
      <c r="E215" s="10">
        <v>37.014</v>
      </c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</row>
    <row r="216">
      <c r="A216" s="21" t="s">
        <v>4179</v>
      </c>
      <c r="B216" s="20">
        <v>1089.096435546875</v>
      </c>
      <c r="C216" s="10">
        <v>-0.0041487920098006725</v>
      </c>
      <c r="D216" s="10">
        <v>-94.39788818359375</v>
      </c>
      <c r="E216" s="10">
        <v>38.09</v>
      </c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</row>
    <row r="217">
      <c r="A217" s="21" t="s">
        <v>4180</v>
      </c>
      <c r="B217" s="20">
        <v>1093.0789794921875</v>
      </c>
      <c r="C217" s="10">
        <v>2.8457014560699463</v>
      </c>
      <c r="D217" s="10">
        <v>-94.39935302734375</v>
      </c>
      <c r="E217" s="10">
        <v>38.09</v>
      </c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</row>
    <row r="218">
      <c r="A218" s="21" t="s">
        <v>4181</v>
      </c>
      <c r="B218" s="20">
        <v>1095.130126953125</v>
      </c>
      <c r="C218" s="10">
        <v>-0.0056873164139688015</v>
      </c>
      <c r="D218" s="10">
        <v>-94.414306640625</v>
      </c>
      <c r="E218" s="10">
        <v>39.704</v>
      </c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</row>
    <row r="219">
      <c r="A219" s="21" t="s">
        <v>4182</v>
      </c>
      <c r="B219" s="20">
        <v>1101.4522705078125</v>
      </c>
      <c r="C219" s="10">
        <v>-0.002481059869751334</v>
      </c>
      <c r="D219" s="10">
        <v>-94.44110107421875</v>
      </c>
      <c r="E219" s="10">
        <v>39.704</v>
      </c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</row>
    <row r="220">
      <c r="A220" s="21" t="s">
        <v>4183</v>
      </c>
      <c r="B220" s="20">
        <v>1106.718994140625</v>
      </c>
      <c r="C220" s="10">
        <v>-0.0062223030254244804</v>
      </c>
      <c r="D220" s="10">
        <v>-94.460693359375</v>
      </c>
      <c r="E220" s="10">
        <v>38.09</v>
      </c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</row>
    <row r="221">
      <c r="A221" s="21" t="s">
        <v>4184</v>
      </c>
      <c r="B221" s="20">
        <v>1107.7489013671875</v>
      </c>
      <c r="C221" s="10">
        <v>2.623162031173706</v>
      </c>
      <c r="D221" s="10">
        <v>-94.48931884765625</v>
      </c>
      <c r="E221" s="10">
        <v>37.014</v>
      </c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</row>
    <row r="222">
      <c r="A222" s="21" t="s">
        <v>4185</v>
      </c>
      <c r="B222" s="20">
        <v>1112.981689453125</v>
      </c>
      <c r="C222" s="10">
        <v>1112.981689453125</v>
      </c>
      <c r="D222" s="10">
        <v>0.0</v>
      </c>
      <c r="E222" s="10">
        <v>37.552</v>
      </c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</row>
    <row r="223">
      <c r="A223" s="21" t="s">
        <v>4186</v>
      </c>
      <c r="B223" s="20">
        <v>1129.802978515625</v>
      </c>
      <c r="C223" s="10">
        <v>-0.006571891717612743</v>
      </c>
      <c r="D223" s="10">
        <v>-94.5062255859375</v>
      </c>
      <c r="E223" s="10">
        <v>40.78</v>
      </c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</row>
    <row r="224">
      <c r="A224" s="21" t="s">
        <v>4187</v>
      </c>
      <c r="B224" s="20">
        <v>1132.866455078125</v>
      </c>
      <c r="C224" s="10">
        <v>2.733670234680176</v>
      </c>
      <c r="D224" s="10">
        <v>-94.5107421875</v>
      </c>
      <c r="E224" s="10">
        <v>40.78</v>
      </c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</row>
    <row r="225">
      <c r="A225" s="21" t="s">
        <v>4188</v>
      </c>
      <c r="B225" s="20">
        <v>1136.5802001953125</v>
      </c>
      <c r="C225" s="10">
        <v>-0.0051033105701208115</v>
      </c>
      <c r="D225" s="10">
        <v>-94.5233154296875</v>
      </c>
      <c r="E225" s="10">
        <v>40.78</v>
      </c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</row>
    <row r="226">
      <c r="A226" s="21" t="s">
        <v>4189</v>
      </c>
      <c r="B226" s="20">
        <v>1136.5802001953125</v>
      </c>
      <c r="C226" s="10">
        <v>-0.006559260655194521</v>
      </c>
      <c r="D226" s="10">
        <v>-94.53515625</v>
      </c>
      <c r="E226" s="10">
        <v>39.166</v>
      </c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</row>
    <row r="227">
      <c r="A227" s="21" t="s">
        <v>4190</v>
      </c>
      <c r="B227" s="20">
        <v>1139.488525390625</v>
      </c>
      <c r="C227" s="10">
        <v>-0.008319595828652382</v>
      </c>
      <c r="D227" s="10">
        <v>-94.5498046875</v>
      </c>
      <c r="E227" s="10">
        <v>37.552</v>
      </c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</row>
    <row r="228">
      <c r="A228" s="21" t="s">
        <v>4191</v>
      </c>
      <c r="B228" s="20">
        <v>1139.488525390625</v>
      </c>
      <c r="C228" s="10">
        <v>-0.0070137451402843</v>
      </c>
      <c r="D228" s="10">
        <v>-94.5615234375</v>
      </c>
      <c r="E228" s="10">
        <v>38.628</v>
      </c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</row>
    <row r="229">
      <c r="A229" s="21" t="s">
        <v>4192</v>
      </c>
      <c r="B229" s="20">
        <v>1149.96142578125</v>
      </c>
      <c r="C229" s="10">
        <v>1149.96142578125</v>
      </c>
      <c r="D229" s="10">
        <v>0.0</v>
      </c>
      <c r="E229" s="10">
        <v>37.552</v>
      </c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</row>
    <row r="230">
      <c r="A230" s="21" t="s">
        <v>4193</v>
      </c>
      <c r="B230" s="20">
        <v>1160.838134765625</v>
      </c>
      <c r="C230" s="10">
        <v>2.8895387649536133</v>
      </c>
      <c r="D230" s="10">
        <v>-94.59814453125</v>
      </c>
      <c r="E230" s="10">
        <v>39.166</v>
      </c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</row>
    <row r="231">
      <c r="A231" s="21" t="s">
        <v>4194</v>
      </c>
      <c r="B231" s="20">
        <v>1166.2420654296875</v>
      </c>
      <c r="C231" s="10">
        <v>2.678079605102539</v>
      </c>
      <c r="D231" s="10">
        <v>-94.597900390625</v>
      </c>
      <c r="E231" s="10">
        <v>38.628</v>
      </c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</row>
    <row r="232">
      <c r="A232" s="21" t="s">
        <v>4195</v>
      </c>
      <c r="B232" s="20">
        <v>1174.8863525390625</v>
      </c>
      <c r="C232" s="10">
        <v>1174.8863525390625</v>
      </c>
      <c r="D232" s="10">
        <v>0.0</v>
      </c>
      <c r="E232" s="10">
        <v>35.938</v>
      </c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</row>
    <row r="233">
      <c r="A233" s="21" t="s">
        <v>4196</v>
      </c>
      <c r="B233" s="20">
        <v>1189.529052734375</v>
      </c>
      <c r="C233" s="10">
        <v>1189.529052734375</v>
      </c>
      <c r="D233" s="10">
        <v>0.0</v>
      </c>
      <c r="E233" s="10">
        <v>37.552</v>
      </c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</row>
    <row r="234">
      <c r="A234" s="21" t="s">
        <v>4197</v>
      </c>
      <c r="B234" s="20">
        <v>1192.81494140625</v>
      </c>
      <c r="C234" s="10">
        <v>-0.007302879821509123</v>
      </c>
      <c r="D234" s="10">
        <v>-94.7132568359375</v>
      </c>
      <c r="E234" s="10">
        <v>37.552</v>
      </c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</row>
    <row r="235">
      <c r="A235" s="21" t="s">
        <v>4198</v>
      </c>
      <c r="B235" s="20">
        <v>1196.6085205078125</v>
      </c>
      <c r="C235" s="10">
        <v>2.7559289932250977</v>
      </c>
      <c r="D235" s="10">
        <v>-94.716064453125</v>
      </c>
      <c r="E235" s="10">
        <v>37.552</v>
      </c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</row>
    <row r="236">
      <c r="A236" s="21" t="s">
        <v>4199</v>
      </c>
      <c r="B236" s="20">
        <v>1197.54345703125</v>
      </c>
      <c r="C236" s="10">
        <v>-0.002293424215167761</v>
      </c>
      <c r="D236" s="10">
        <v>-94.73388671875</v>
      </c>
      <c r="E236" s="10">
        <v>36.476</v>
      </c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</row>
    <row r="237">
      <c r="A237" s="21" t="s">
        <v>4200</v>
      </c>
      <c r="B237" s="20">
        <v>1197.54345703125</v>
      </c>
      <c r="C237" s="10">
        <v>-0.004207075107842684</v>
      </c>
      <c r="D237" s="10">
        <v>-94.7462158203125</v>
      </c>
      <c r="E237" s="10">
        <v>35.4</v>
      </c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</row>
    <row r="238">
      <c r="A238" s="21" t="s">
        <v>4201</v>
      </c>
      <c r="B238" s="20">
        <v>1209.1934814453125</v>
      </c>
      <c r="C238" s="10">
        <v>0.0012160075129941106</v>
      </c>
      <c r="D238" s="10">
        <v>-94.7574462890625</v>
      </c>
      <c r="E238" s="10">
        <v>35.938</v>
      </c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</row>
    <row r="239">
      <c r="A239" s="21" t="s">
        <v>4202</v>
      </c>
      <c r="B239" s="20">
        <v>1209.1942138671875</v>
      </c>
      <c r="C239" s="10">
        <v>-0.0030749323777854443</v>
      </c>
      <c r="D239" s="10">
        <v>-94.7733154296875</v>
      </c>
      <c r="E239" s="10">
        <v>37.552</v>
      </c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</row>
    <row r="240">
      <c r="A240" s="21" t="s">
        <v>4203</v>
      </c>
      <c r="B240" s="20">
        <v>1212.140625</v>
      </c>
      <c r="C240" s="10">
        <v>2.7612879276275635</v>
      </c>
      <c r="D240" s="10">
        <v>-94.7784423828125</v>
      </c>
      <c r="E240" s="10">
        <v>38.628</v>
      </c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</row>
    <row r="241">
      <c r="A241" s="21" t="s">
        <v>4204</v>
      </c>
      <c r="B241" s="20">
        <v>1217.62353515625</v>
      </c>
      <c r="C241" s="10">
        <v>2.7703371047973633</v>
      </c>
      <c r="D241" s="10">
        <v>-94.778564453125</v>
      </c>
      <c r="E241" s="10">
        <v>38.09</v>
      </c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</row>
    <row r="242">
      <c r="A242" s="21" t="s">
        <v>4205</v>
      </c>
      <c r="B242" s="20">
        <v>1221.3486328125</v>
      </c>
      <c r="C242" s="10">
        <v>-0.005434805061668158</v>
      </c>
      <c r="D242" s="10">
        <v>-94.7919921875</v>
      </c>
      <c r="E242" s="10">
        <v>36.476</v>
      </c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</row>
    <row r="243">
      <c r="A243" s="21" t="s">
        <v>4206</v>
      </c>
      <c r="B243" s="20">
        <v>1221.3486328125</v>
      </c>
      <c r="C243" s="10">
        <v>-0.00979043822735548</v>
      </c>
      <c r="D243" s="10">
        <v>-94.804931640625</v>
      </c>
      <c r="E243" s="10">
        <v>36.476</v>
      </c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</row>
    <row r="244">
      <c r="A244" s="21" t="s">
        <v>4207</v>
      </c>
      <c r="B244" s="20">
        <v>1221.3486328125</v>
      </c>
      <c r="C244" s="10">
        <v>-0.0034123691730201244</v>
      </c>
      <c r="D244" s="10">
        <v>-94.8175048828125</v>
      </c>
      <c r="E244" s="10">
        <v>36.476</v>
      </c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</row>
    <row r="245">
      <c r="A245" s="21" t="s">
        <v>4208</v>
      </c>
      <c r="B245" s="20">
        <v>1223.29443359375</v>
      </c>
      <c r="C245" s="10">
        <v>1223.29443359375</v>
      </c>
      <c r="D245" s="10">
        <v>0.0</v>
      </c>
      <c r="E245" s="10">
        <v>34.324</v>
      </c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</row>
    <row r="246">
      <c r="A246" s="21" t="s">
        <v>4209</v>
      </c>
      <c r="B246" s="20">
        <v>1223.29443359375</v>
      </c>
      <c r="C246" s="10">
        <v>1223.29443359375</v>
      </c>
      <c r="D246" s="10">
        <v>0.0</v>
      </c>
      <c r="E246" s="10">
        <v>35.4</v>
      </c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</row>
    <row r="247">
      <c r="A247" s="21" t="s">
        <v>4210</v>
      </c>
      <c r="B247" s="20">
        <v>1223.29443359375</v>
      </c>
      <c r="C247" s="10">
        <v>1223.29443359375</v>
      </c>
      <c r="D247" s="10">
        <v>0.0</v>
      </c>
      <c r="E247" s="10">
        <v>35.4</v>
      </c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</row>
    <row r="248">
      <c r="A248" s="21" t="s">
        <v>4211</v>
      </c>
      <c r="B248" s="20">
        <v>1242.937744140625</v>
      </c>
      <c r="C248" s="10">
        <v>2.5856525897979736</v>
      </c>
      <c r="D248" s="10">
        <v>-94.8804931640625</v>
      </c>
      <c r="E248" s="10">
        <v>37.552</v>
      </c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</row>
    <row r="249">
      <c r="A249" s="21" t="s">
        <v>4212</v>
      </c>
      <c r="B249" s="20">
        <v>1247.7835693359375</v>
      </c>
      <c r="C249" s="10">
        <v>9.764820570126176E-4</v>
      </c>
      <c r="D249" s="10">
        <v>-94.8807373046875</v>
      </c>
      <c r="E249" s="10">
        <v>37.552</v>
      </c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</row>
    <row r="250">
      <c r="A250" s="21" t="s">
        <v>4213</v>
      </c>
      <c r="B250" s="20">
        <v>1249.9793701171875</v>
      </c>
      <c r="C250" s="10">
        <v>2.6033763885498047</v>
      </c>
      <c r="D250" s="10">
        <v>-94.882080078125</v>
      </c>
      <c r="E250" s="10">
        <v>38.09</v>
      </c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</row>
    <row r="251">
      <c r="A251" s="21" t="s">
        <v>4214</v>
      </c>
      <c r="B251" s="20">
        <v>1250.1778564453125</v>
      </c>
      <c r="C251" s="10">
        <v>1250.1778564453125</v>
      </c>
      <c r="D251" s="10">
        <v>0.0</v>
      </c>
      <c r="E251" s="10">
        <v>35.4</v>
      </c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</row>
    <row r="252">
      <c r="A252" s="21" t="s">
        <v>4215</v>
      </c>
      <c r="B252" s="20">
        <v>1250.1778564453125</v>
      </c>
      <c r="C252" s="10">
        <v>1250.1778564453125</v>
      </c>
      <c r="D252" s="10">
        <v>0.0</v>
      </c>
      <c r="E252" s="10">
        <v>35.4</v>
      </c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</row>
    <row r="253">
      <c r="A253" s="21" t="s">
        <v>4216</v>
      </c>
      <c r="B253" s="20">
        <v>1250.1778564453125</v>
      </c>
      <c r="C253" s="10">
        <v>1250.1778564453125</v>
      </c>
      <c r="D253" s="10">
        <v>0.0</v>
      </c>
      <c r="E253" s="10">
        <v>35.4</v>
      </c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</row>
    <row r="254">
      <c r="A254" s="21" t="s">
        <v>4217</v>
      </c>
      <c r="B254" s="20">
        <v>1250.1778564453125</v>
      </c>
      <c r="C254" s="10">
        <v>1250.1778564453125</v>
      </c>
      <c r="D254" s="10">
        <v>0.0</v>
      </c>
      <c r="E254" s="10">
        <v>35.938</v>
      </c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</row>
    <row r="255">
      <c r="A255" s="21" t="s">
        <v>4218</v>
      </c>
      <c r="B255" s="20">
        <v>1256.7586669921875</v>
      </c>
      <c r="C255" s="10">
        <v>2.8031108379364014</v>
      </c>
      <c r="D255" s="10">
        <v>-94.946044921875</v>
      </c>
      <c r="E255" s="10">
        <v>36.476</v>
      </c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</row>
    <row r="256">
      <c r="A256" s="21" t="s">
        <v>4219</v>
      </c>
      <c r="B256" s="20">
        <v>1262.2139892578125</v>
      </c>
      <c r="C256" s="10">
        <v>2.691727876663208</v>
      </c>
      <c r="D256" s="10">
        <v>-94.946044921875</v>
      </c>
      <c r="E256" s="10">
        <v>34.862</v>
      </c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</row>
    <row r="257">
      <c r="A257" s="21" t="s">
        <v>4220</v>
      </c>
      <c r="B257" s="20">
        <v>1267.456787109375</v>
      </c>
      <c r="C257" s="10">
        <v>2.798832654953003</v>
      </c>
      <c r="D257" s="10">
        <v>-94.9459228515625</v>
      </c>
      <c r="E257" s="10">
        <v>36.476</v>
      </c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</row>
    <row r="258">
      <c r="A258" s="21" t="s">
        <v>4221</v>
      </c>
      <c r="B258" s="20">
        <v>1271.6397705078125</v>
      </c>
      <c r="C258" s="10">
        <v>2.206549882888794</v>
      </c>
      <c r="D258" s="10">
        <v>-94.9561767578125</v>
      </c>
      <c r="E258" s="10">
        <v>37.552</v>
      </c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</row>
    <row r="259">
      <c r="A259" s="21" t="s">
        <v>4222</v>
      </c>
      <c r="B259" s="20">
        <v>1276.14990234375</v>
      </c>
      <c r="C259" s="10">
        <v>2.0593135356903076</v>
      </c>
      <c r="D259" s="10">
        <v>-94.97900390625</v>
      </c>
      <c r="E259" s="10">
        <v>37.552</v>
      </c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</row>
    <row r="260">
      <c r="A260" s="21" t="s">
        <v>4223</v>
      </c>
      <c r="B260" s="20">
        <v>1283.5137939453125</v>
      </c>
      <c r="C260" s="10">
        <v>2.0586798191070557</v>
      </c>
      <c r="D260" s="10">
        <v>-95.0438232421875</v>
      </c>
      <c r="E260" s="10">
        <v>34.862</v>
      </c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</row>
    <row r="261">
      <c r="A261" s="21" t="s">
        <v>4224</v>
      </c>
      <c r="B261" s="20">
        <v>1287.669921875</v>
      </c>
      <c r="C261" s="10">
        <v>2.233049154281616</v>
      </c>
      <c r="D261" s="10">
        <v>-95.0438232421875</v>
      </c>
      <c r="E261" s="10">
        <v>35.938</v>
      </c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</row>
    <row r="262">
      <c r="A262" s="21" t="s">
        <v>4225</v>
      </c>
      <c r="B262" s="20">
        <v>1295.756591796875</v>
      </c>
      <c r="C262" s="10">
        <v>2.1911535263061523</v>
      </c>
      <c r="D262" s="10">
        <v>-95.043701171875</v>
      </c>
      <c r="E262" s="10">
        <v>38.628</v>
      </c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</row>
    <row r="263">
      <c r="A263" s="21" t="s">
        <v>4226</v>
      </c>
      <c r="B263" s="20">
        <v>1299.904052734375</v>
      </c>
      <c r="C263" s="10">
        <v>2.2294833660125732</v>
      </c>
      <c r="D263" s="10">
        <v>-95.0438232421875</v>
      </c>
      <c r="E263" s="10">
        <v>38.09</v>
      </c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</row>
    <row r="264">
      <c r="A264" s="21" t="s">
        <v>4227</v>
      </c>
      <c r="B264" s="20">
        <v>1303.9964599609375</v>
      </c>
      <c r="C264" s="10">
        <v>1.9309664964675903</v>
      </c>
      <c r="D264" s="10">
        <v>-95.043701171875</v>
      </c>
      <c r="E264" s="10">
        <v>39.166</v>
      </c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</row>
    <row r="265">
      <c r="A265" s="21" t="s">
        <v>4228</v>
      </c>
      <c r="B265" s="20">
        <v>1306.6470947265625</v>
      </c>
      <c r="C265" s="10">
        <v>-0.010117067024111748</v>
      </c>
      <c r="D265" s="10">
        <v>-95.0572509765625</v>
      </c>
      <c r="E265" s="10">
        <v>37.552</v>
      </c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</row>
    <row r="266">
      <c r="A266" s="21" t="s">
        <v>4229</v>
      </c>
      <c r="B266" s="20">
        <v>1306.6470947265625</v>
      </c>
      <c r="C266" s="10">
        <v>-0.0061761862598359585</v>
      </c>
      <c r="D266" s="10">
        <v>-95.086181640625</v>
      </c>
      <c r="E266" s="10">
        <v>36.476</v>
      </c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</row>
    <row r="267">
      <c r="A267" s="21" t="s">
        <v>4230</v>
      </c>
      <c r="B267" s="20">
        <v>1310.2244873046875</v>
      </c>
      <c r="C267" s="10">
        <v>2.9397172927856445</v>
      </c>
      <c r="D267" s="10">
        <v>-95.0914306640625</v>
      </c>
      <c r="E267" s="10">
        <v>37.552</v>
      </c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</row>
    <row r="268">
      <c r="A268" s="21" t="s">
        <v>4231</v>
      </c>
      <c r="B268" s="20">
        <v>1318.7386474609375</v>
      </c>
      <c r="C268" s="10">
        <v>2.753303851932287E-4</v>
      </c>
      <c r="D268" s="10">
        <v>-95.1065673828125</v>
      </c>
      <c r="E268" s="10">
        <v>36.476</v>
      </c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</row>
    <row r="269">
      <c r="A269" s="21" t="s">
        <v>4232</v>
      </c>
      <c r="B269" s="20">
        <v>1318.74072265625</v>
      </c>
      <c r="C269" s="10">
        <v>-0.006645665969699621</v>
      </c>
      <c r="D269" s="10">
        <v>-95.1177978515625</v>
      </c>
      <c r="E269" s="10">
        <v>34.862</v>
      </c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</row>
    <row r="270">
      <c r="A270" s="21" t="s">
        <v>4233</v>
      </c>
      <c r="B270" s="20">
        <v>1318.7408447265625</v>
      </c>
      <c r="C270" s="10">
        <v>-0.011956639587879181</v>
      </c>
      <c r="D270" s="10">
        <v>-95.1337890625</v>
      </c>
      <c r="E270" s="10">
        <v>36.476</v>
      </c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</row>
    <row r="271">
      <c r="A271" s="21" t="s">
        <v>4234</v>
      </c>
      <c r="B271" s="20">
        <v>1321.584716796875</v>
      </c>
      <c r="C271" s="10">
        <v>1.9420011043548584</v>
      </c>
      <c r="D271" s="10">
        <v>-95.138427734375</v>
      </c>
      <c r="E271" s="10">
        <v>36.476</v>
      </c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</row>
    <row r="272">
      <c r="A272" s="21" t="s">
        <v>4235</v>
      </c>
      <c r="B272" s="20">
        <v>1325.656005859375</v>
      </c>
      <c r="C272" s="10">
        <v>2.116971015930176</v>
      </c>
      <c r="D272" s="10">
        <v>-95.138671875</v>
      </c>
      <c r="E272" s="10">
        <v>38.628</v>
      </c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</row>
    <row r="273">
      <c r="A273" s="21" t="s">
        <v>4236</v>
      </c>
      <c r="B273" s="20">
        <v>1329.7030029296875</v>
      </c>
      <c r="C273" s="10">
        <v>2.193870782852173</v>
      </c>
      <c r="D273" s="10">
        <v>-95.138671875</v>
      </c>
      <c r="E273" s="10">
        <v>38.628</v>
      </c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</row>
    <row r="274">
      <c r="A274" s="21" t="s">
        <v>4237</v>
      </c>
      <c r="B274" s="20">
        <v>1333.78564453125</v>
      </c>
      <c r="C274" s="10">
        <v>2.185516834259033</v>
      </c>
      <c r="D274" s="10">
        <v>-95.1385498046875</v>
      </c>
      <c r="E274" s="10">
        <v>38.628</v>
      </c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</row>
    <row r="275">
      <c r="A275" s="21" t="s">
        <v>4238</v>
      </c>
      <c r="B275" s="20">
        <v>1336.64697265625</v>
      </c>
      <c r="C275" s="10">
        <v>-0.00706991832703352</v>
      </c>
      <c r="D275" s="10">
        <v>-95.149658203125</v>
      </c>
      <c r="E275" s="10">
        <v>38.628</v>
      </c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</row>
    <row r="276">
      <c r="A276" s="21" t="s">
        <v>4239</v>
      </c>
      <c r="B276" s="20">
        <v>1336.650146484375</v>
      </c>
      <c r="C276" s="10">
        <v>0.5327368378639221</v>
      </c>
      <c r="D276" s="10">
        <v>-95.162353515625</v>
      </c>
      <c r="E276" s="10">
        <v>39.166</v>
      </c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</row>
    <row r="277">
      <c r="A277" s="21" t="s">
        <v>4240</v>
      </c>
      <c r="B277" s="20">
        <v>1342.337158203125</v>
      </c>
      <c r="C277" s="10">
        <v>0.9557472467422485</v>
      </c>
      <c r="D277" s="10">
        <v>-95.162353515625</v>
      </c>
      <c r="E277" s="10">
        <v>37.552</v>
      </c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</row>
    <row r="278">
      <c r="A278" s="21" t="s">
        <v>4241</v>
      </c>
      <c r="B278" s="20">
        <v>1342.3489990234375</v>
      </c>
      <c r="C278" s="10">
        <v>-0.001680420245975256</v>
      </c>
      <c r="D278" s="10">
        <v>-95.183349609375</v>
      </c>
      <c r="E278" s="10">
        <v>37.552</v>
      </c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</row>
    <row r="279">
      <c r="A279" s="21" t="s">
        <v>4242</v>
      </c>
      <c r="B279" s="20">
        <v>1345.5897216796875</v>
      </c>
      <c r="C279" s="10">
        <v>2.924577474594116</v>
      </c>
      <c r="D279" s="10">
        <v>-95.1884765625</v>
      </c>
      <c r="E279" s="10">
        <v>37.014</v>
      </c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</row>
    <row r="280">
      <c r="A280" s="21" t="s">
        <v>4243</v>
      </c>
      <c r="B280" s="20">
        <v>1347.596923828125</v>
      </c>
      <c r="C280" s="10">
        <v>-0.0011231210082769394</v>
      </c>
      <c r="D280" s="10">
        <v>-95.1904296875</v>
      </c>
      <c r="E280" s="10">
        <v>37.552</v>
      </c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</row>
    <row r="281">
      <c r="A281" s="21" t="s">
        <v>4244</v>
      </c>
      <c r="B281" s="20">
        <v>1347.596923828125</v>
      </c>
      <c r="C281" s="10">
        <v>-0.0314682312309742</v>
      </c>
      <c r="D281" s="10">
        <v>-95.2034912109375</v>
      </c>
      <c r="E281" s="10">
        <v>37.014</v>
      </c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</row>
    <row r="282">
      <c r="A282" s="21" t="s">
        <v>4245</v>
      </c>
      <c r="B282" s="20">
        <v>1349.5875244140625</v>
      </c>
      <c r="C282" s="10">
        <v>2.0361926555633545</v>
      </c>
      <c r="D282" s="10">
        <v>-95.22802734375</v>
      </c>
      <c r="E282" s="10">
        <v>39.704</v>
      </c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</row>
    <row r="283">
      <c r="A283" s="21" t="s">
        <v>4246</v>
      </c>
      <c r="B283" s="20">
        <v>1353.690673828125</v>
      </c>
      <c r="C283" s="10">
        <v>2.025618553161621</v>
      </c>
      <c r="D283" s="10">
        <v>-95.22802734375</v>
      </c>
      <c r="E283" s="10">
        <v>39.166</v>
      </c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</row>
    <row r="284">
      <c r="A284" s="21" t="s">
        <v>4247</v>
      </c>
      <c r="B284" s="20">
        <v>1357.8056640625</v>
      </c>
      <c r="C284" s="10">
        <v>2.0659220218658447</v>
      </c>
      <c r="D284" s="10">
        <v>-95.22802734375</v>
      </c>
      <c r="E284" s="10">
        <v>40.242</v>
      </c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</row>
    <row r="285">
      <c r="A285" s="21" t="s">
        <v>4248</v>
      </c>
      <c r="B285" s="20">
        <v>1361.911376953125</v>
      </c>
      <c r="C285" s="10">
        <v>2.123833179473877</v>
      </c>
      <c r="D285" s="10">
        <v>-95.22802734375</v>
      </c>
      <c r="E285" s="10">
        <v>41.318</v>
      </c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</row>
    <row r="286">
      <c r="A286" s="21" t="s">
        <v>4249</v>
      </c>
      <c r="B286" s="20">
        <v>1364.4517822265625</v>
      </c>
      <c r="C286" s="10">
        <v>2.0441267490386963</v>
      </c>
      <c r="D286" s="10">
        <v>-95.2415771484375</v>
      </c>
      <c r="E286" s="10">
        <v>40.242</v>
      </c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</row>
    <row r="287">
      <c r="A287" s="21" t="s">
        <v>4250</v>
      </c>
      <c r="B287" s="20">
        <v>1364.7752685546875</v>
      </c>
      <c r="C287" s="10">
        <v>-0.008314062841236591</v>
      </c>
      <c r="D287" s="10">
        <v>-95.260498046875</v>
      </c>
      <c r="E287" s="10">
        <v>37.552</v>
      </c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</row>
    <row r="288">
      <c r="A288" s="21" t="s">
        <v>4251</v>
      </c>
      <c r="B288" s="20">
        <v>1366.426513671875</v>
      </c>
      <c r="C288" s="10">
        <v>-0.001364416559226811</v>
      </c>
      <c r="D288" s="10">
        <v>-95.2877197265625</v>
      </c>
      <c r="E288" s="10">
        <v>37.014</v>
      </c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</row>
    <row r="289">
      <c r="A289" s="21" t="s">
        <v>4252</v>
      </c>
      <c r="B289" s="20">
        <v>1480.8695068359375</v>
      </c>
      <c r="C289" s="10">
        <v>2.2263541221618652</v>
      </c>
      <c r="D289" s="10">
        <v>-95.558837890625</v>
      </c>
      <c r="E289" s="10">
        <v>39.704</v>
      </c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</row>
    <row r="290">
      <c r="A290" s="21" t="s">
        <v>4253</v>
      </c>
      <c r="B290" s="20">
        <v>1484.977783203125</v>
      </c>
      <c r="C290" s="10">
        <v>1.9885358810424805</v>
      </c>
      <c r="D290" s="10">
        <v>-95.5589599609375</v>
      </c>
      <c r="E290" s="10">
        <v>40.242</v>
      </c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</row>
    <row r="291">
      <c r="A291" s="21" t="s">
        <v>4254</v>
      </c>
      <c r="B291" s="20">
        <v>1491.3887939453125</v>
      </c>
      <c r="C291" s="10">
        <v>2.719914436340332</v>
      </c>
      <c r="D291" s="10">
        <v>-95.6180419921875</v>
      </c>
      <c r="E291" s="10">
        <v>36.476</v>
      </c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</row>
    <row r="292">
      <c r="A292" s="21" t="s">
        <v>4255</v>
      </c>
      <c r="B292" s="20">
        <v>1497.1810302734375</v>
      </c>
      <c r="C292" s="10">
        <v>2.1922388076782227</v>
      </c>
      <c r="D292" s="10">
        <v>-95.6192626953125</v>
      </c>
      <c r="E292" s="10">
        <v>38.09</v>
      </c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</row>
    <row r="293">
      <c r="A293" s="21" t="s">
        <v>4256</v>
      </c>
      <c r="B293" s="20">
        <v>1501.2950439453125</v>
      </c>
      <c r="C293" s="10">
        <v>1.8268957138061523</v>
      </c>
      <c r="D293" s="10">
        <v>-95.619140625</v>
      </c>
      <c r="E293" s="10">
        <v>37.552</v>
      </c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</row>
    <row r="294">
      <c r="A294" s="21" t="s">
        <v>4257</v>
      </c>
      <c r="B294" s="20">
        <v>1505.3170166015625</v>
      </c>
      <c r="C294" s="10">
        <v>2.1870925426483154</v>
      </c>
      <c r="D294" s="10">
        <v>-95.6192626953125</v>
      </c>
      <c r="E294" s="10">
        <v>39.166</v>
      </c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</row>
    <row r="295">
      <c r="A295" s="21" t="s">
        <v>4258</v>
      </c>
      <c r="B295" s="20">
        <v>1509.395751953125</v>
      </c>
      <c r="C295" s="10">
        <v>2.1268837451934814</v>
      </c>
      <c r="D295" s="10">
        <v>-95.6192626953125</v>
      </c>
      <c r="E295" s="10">
        <v>39.166</v>
      </c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</row>
    <row r="296">
      <c r="A296" s="21" t="s">
        <v>4259</v>
      </c>
      <c r="B296" s="20">
        <v>1513.5220947265625</v>
      </c>
      <c r="C296" s="10">
        <v>2.1464245319366455</v>
      </c>
      <c r="D296" s="10">
        <v>-95.6192626953125</v>
      </c>
      <c r="E296" s="10">
        <v>39.704</v>
      </c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</row>
    <row r="297">
      <c r="A297" s="21" t="s">
        <v>4260</v>
      </c>
      <c r="B297" s="20">
        <v>1515.9991455078125</v>
      </c>
      <c r="C297" s="10">
        <v>-0.007424605078995228</v>
      </c>
      <c r="D297" s="10">
        <v>-95.63330078125</v>
      </c>
      <c r="E297" s="10">
        <v>39.704</v>
      </c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</row>
    <row r="298">
      <c r="A298" s="21" t="s">
        <v>4261</v>
      </c>
      <c r="B298" s="20">
        <v>1518.97021484375</v>
      </c>
      <c r="C298" s="10">
        <v>2.779959201812744</v>
      </c>
      <c r="D298" s="10">
        <v>-95.638427734375</v>
      </c>
      <c r="E298" s="10">
        <v>38.628</v>
      </c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</row>
    <row r="299">
      <c r="A299" s="21" t="s">
        <v>4262</v>
      </c>
      <c r="B299" s="20">
        <v>1520.92333984375</v>
      </c>
      <c r="C299" s="10">
        <v>-0.0032063641119748354</v>
      </c>
      <c r="D299" s="10">
        <v>-95.653564453125</v>
      </c>
      <c r="E299" s="10">
        <v>38.628</v>
      </c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</row>
    <row r="300">
      <c r="A300" s="21" t="s">
        <v>4263</v>
      </c>
      <c r="B300" s="20">
        <v>1521.2652587890625</v>
      </c>
      <c r="C300" s="10">
        <v>2.568610906600952</v>
      </c>
      <c r="D300" s="10">
        <v>-95.6658935546875</v>
      </c>
      <c r="E300" s="10">
        <v>38.628</v>
      </c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</row>
    <row r="301">
      <c r="A301" s="21" t="s">
        <v>4264</v>
      </c>
      <c r="B301" s="20">
        <v>1526.1341552734375</v>
      </c>
      <c r="C301" s="10">
        <v>0.002211639890447259</v>
      </c>
      <c r="D301" s="10">
        <v>-95.666015625</v>
      </c>
      <c r="E301" s="10">
        <v>38.628</v>
      </c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</row>
    <row r="302">
      <c r="A302" s="21" t="s">
        <v>4265</v>
      </c>
      <c r="B302" s="20">
        <v>1526.13818359375</v>
      </c>
      <c r="C302" s="10">
        <v>-0.026420004665851593</v>
      </c>
      <c r="D302" s="10">
        <v>-95.6697998046875</v>
      </c>
      <c r="E302" s="10">
        <v>38.628</v>
      </c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</row>
    <row r="303">
      <c r="A303" s="21" t="s">
        <v>4266</v>
      </c>
      <c r="B303" s="20">
        <v>1526.13818359375</v>
      </c>
      <c r="C303" s="10">
        <v>-0.008427266031503677</v>
      </c>
      <c r="D303" s="10">
        <v>-95.6964111328125</v>
      </c>
      <c r="E303" s="10">
        <v>38.628</v>
      </c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</row>
    <row r="304">
      <c r="A304" s="21" t="s">
        <v>4267</v>
      </c>
      <c r="B304" s="20">
        <v>1529.579345703125</v>
      </c>
      <c r="C304" s="10">
        <v>1.9381237030029297</v>
      </c>
      <c r="D304" s="10">
        <v>-95.7052001953125</v>
      </c>
      <c r="E304" s="10">
        <v>39.704</v>
      </c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</row>
    <row r="305">
      <c r="A305" s="21" t="s">
        <v>4268</v>
      </c>
      <c r="B305" s="20">
        <v>1533.745361328125</v>
      </c>
      <c r="C305" s="10">
        <v>1.8530347347259521</v>
      </c>
      <c r="D305" s="10">
        <v>-95.705078125</v>
      </c>
      <c r="E305" s="10">
        <v>39.704</v>
      </c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</row>
    <row r="306">
      <c r="A306" s="21" t="s">
        <v>4269</v>
      </c>
      <c r="B306" s="20">
        <v>1541.9744873046875</v>
      </c>
      <c r="C306" s="10">
        <v>2.119459390640259</v>
      </c>
      <c r="D306" s="10">
        <v>-95.7052001953125</v>
      </c>
      <c r="E306" s="10">
        <v>39.704</v>
      </c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</row>
    <row r="307">
      <c r="A307" s="21" t="s">
        <v>4270</v>
      </c>
      <c r="B307" s="20">
        <v>1545.7801513671875</v>
      </c>
      <c r="C307" s="10">
        <v>-0.0016282458091154695</v>
      </c>
      <c r="D307" s="10">
        <v>-95.7054443359375</v>
      </c>
      <c r="E307" s="10">
        <v>40.242</v>
      </c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</row>
    <row r="308">
      <c r="A308" s="21" t="s">
        <v>4271</v>
      </c>
      <c r="B308" s="20">
        <v>1545.94091796875</v>
      </c>
      <c r="C308" s="10">
        <v>-0.004694042727351189</v>
      </c>
      <c r="D308" s="10">
        <v>-95.722412109375</v>
      </c>
      <c r="E308" s="10">
        <v>39.704</v>
      </c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</row>
    <row r="309">
      <c r="A309" s="21" t="s">
        <v>4272</v>
      </c>
      <c r="B309" s="20">
        <v>1546.9788818359375</v>
      </c>
      <c r="C309" s="10">
        <v>2.3719944953918457</v>
      </c>
      <c r="D309" s="10">
        <v>-95.7320556640625</v>
      </c>
      <c r="E309" s="10">
        <v>39.166</v>
      </c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</row>
    <row r="310">
      <c r="A310" s="21" t="s">
        <v>4273</v>
      </c>
      <c r="B310" s="20">
        <v>1548.416748046875</v>
      </c>
      <c r="C310" s="10">
        <v>-0.007655750494450331</v>
      </c>
      <c r="D310" s="10">
        <v>-95.761474609375</v>
      </c>
      <c r="E310" s="10">
        <v>38.628</v>
      </c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</row>
    <row r="311">
      <c r="A311" s="21" t="s">
        <v>4274</v>
      </c>
      <c r="B311" s="20">
        <v>1551.7626953125</v>
      </c>
      <c r="C311" s="10">
        <v>2.5392844676971436</v>
      </c>
      <c r="D311" s="10">
        <v>-95.7645263671875</v>
      </c>
      <c r="E311" s="10">
        <v>37.552</v>
      </c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</row>
    <row r="312">
      <c r="A312" s="21" t="s">
        <v>4275</v>
      </c>
      <c r="B312" s="20">
        <v>1555.6046142578125</v>
      </c>
      <c r="C312" s="10">
        <v>-0.019078342244029045</v>
      </c>
      <c r="D312" s="10">
        <v>-95.776123046875</v>
      </c>
      <c r="E312" s="10">
        <v>37.552</v>
      </c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</row>
    <row r="313">
      <c r="A313" s="21" t="s">
        <v>4276</v>
      </c>
      <c r="B313" s="20">
        <v>1555.617919921875</v>
      </c>
      <c r="C313" s="10">
        <v>-0.10103470832109451</v>
      </c>
      <c r="D313" s="10">
        <v>-95.7996826171875</v>
      </c>
      <c r="E313" s="10">
        <v>36.476</v>
      </c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</row>
    <row r="314">
      <c r="A314" s="21" t="s">
        <v>4277</v>
      </c>
      <c r="B314" s="20">
        <v>1557.6676025390625</v>
      </c>
      <c r="C314" s="10">
        <v>2.102710008621216</v>
      </c>
      <c r="D314" s="10">
        <v>-95.8177490234375</v>
      </c>
      <c r="E314" s="10">
        <v>37.552</v>
      </c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</row>
    <row r="315">
      <c r="A315" s="21" t="s">
        <v>4278</v>
      </c>
      <c r="B315" s="20">
        <v>1561.7847900390625</v>
      </c>
      <c r="C315" s="10">
        <v>2.101552963256836</v>
      </c>
      <c r="D315" s="10">
        <v>-95.8177490234375</v>
      </c>
      <c r="E315" s="10">
        <v>38.09</v>
      </c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</row>
    <row r="316">
      <c r="A316" s="21" t="s">
        <v>4279</v>
      </c>
      <c r="B316" s="20">
        <v>1565.9073486328125</v>
      </c>
      <c r="C316" s="10">
        <v>2.0975375175476074</v>
      </c>
      <c r="D316" s="10">
        <v>-95.8177490234375</v>
      </c>
      <c r="E316" s="10">
        <v>39.166</v>
      </c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</row>
    <row r="317">
      <c r="A317" s="21" t="s">
        <v>4280</v>
      </c>
      <c r="B317" s="20">
        <v>1570.0654296875</v>
      </c>
      <c r="C317" s="10">
        <v>2.210529088973999</v>
      </c>
      <c r="D317" s="10">
        <v>-95.8177490234375</v>
      </c>
      <c r="E317" s="10">
        <v>39.704</v>
      </c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</row>
    <row r="318">
      <c r="A318" s="21" t="s">
        <v>4281</v>
      </c>
      <c r="B318" s="20">
        <v>1574.21435546875</v>
      </c>
      <c r="C318" s="10">
        <v>2.1052238941192627</v>
      </c>
      <c r="D318" s="10">
        <v>-95.8177490234375</v>
      </c>
      <c r="E318" s="10">
        <v>40.78</v>
      </c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</row>
    <row r="319">
      <c r="A319" s="21" t="s">
        <v>4282</v>
      </c>
      <c r="B319" s="20">
        <v>1576.9761962890625</v>
      </c>
      <c r="C319" s="10">
        <v>-0.00813480094075203</v>
      </c>
      <c r="D319" s="10">
        <v>-95.83154296875</v>
      </c>
      <c r="E319" s="10">
        <v>37.552</v>
      </c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</row>
    <row r="320">
      <c r="A320" s="21" t="s">
        <v>4283</v>
      </c>
      <c r="B320" s="20">
        <v>1576.9761962890625</v>
      </c>
      <c r="C320" s="10">
        <v>-0.003826932283118367</v>
      </c>
      <c r="D320" s="10">
        <v>-95.84326171875</v>
      </c>
      <c r="E320" s="10">
        <v>37.552</v>
      </c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</row>
    <row r="321">
      <c r="A321" s="21" t="s">
        <v>4284</v>
      </c>
      <c r="B321" s="20">
        <v>1578.5589599609375</v>
      </c>
      <c r="C321" s="10">
        <v>-0.011205409653484821</v>
      </c>
      <c r="D321" s="10">
        <v>-95.8572998046875</v>
      </c>
      <c r="E321" s="10">
        <v>37.014</v>
      </c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</row>
    <row r="322">
      <c r="A322" s="21" t="s">
        <v>4285</v>
      </c>
      <c r="B322" s="20">
        <v>1578.5589599609375</v>
      </c>
      <c r="C322" s="10">
        <v>-0.007640769239515066</v>
      </c>
      <c r="D322" s="10">
        <v>-95.871337890625</v>
      </c>
      <c r="E322" s="10">
        <v>37.014</v>
      </c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</row>
    <row r="323">
      <c r="A323" s="21" t="s">
        <v>4286</v>
      </c>
      <c r="B323" s="20">
        <v>1581.2012939453125</v>
      </c>
      <c r="C323" s="10">
        <v>2.669952869415283</v>
      </c>
      <c r="D323" s="10">
        <v>-95.87744140625</v>
      </c>
      <c r="E323" s="10">
        <v>37.552</v>
      </c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</row>
    <row r="324">
      <c r="A324" s="21" t="s">
        <v>4287</v>
      </c>
      <c r="B324" s="20">
        <v>1586.626953125</v>
      </c>
      <c r="C324" s="10">
        <v>2.737230062484741</v>
      </c>
      <c r="D324" s="10">
        <v>-95.8773193359375</v>
      </c>
      <c r="E324" s="10">
        <v>37.014</v>
      </c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</row>
    <row r="325">
      <c r="A325" s="21" t="s">
        <v>4288</v>
      </c>
      <c r="B325" s="20">
        <v>1590.916748046875</v>
      </c>
      <c r="C325" s="10">
        <v>2.761234760284424</v>
      </c>
      <c r="D325" s="10">
        <v>-95.889404296875</v>
      </c>
      <c r="E325" s="10">
        <v>36.476</v>
      </c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</row>
    <row r="326">
      <c r="A326" s="21" t="s">
        <v>4289</v>
      </c>
      <c r="B326" s="20">
        <v>1591.1815185546875</v>
      </c>
      <c r="C326" s="10">
        <v>-0.003120476147159934</v>
      </c>
      <c r="D326" s="10">
        <v>-95.91064453125</v>
      </c>
      <c r="E326" s="10">
        <v>37.014</v>
      </c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</row>
    <row r="327">
      <c r="A327" s="21" t="s">
        <v>4290</v>
      </c>
      <c r="B327" s="20">
        <v>1595.10107421875</v>
      </c>
      <c r="C327" s="10">
        <v>2.0898869037628174</v>
      </c>
      <c r="D327" s="10">
        <v>-95.9114990234375</v>
      </c>
      <c r="E327" s="10">
        <v>37.552</v>
      </c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</row>
    <row r="328">
      <c r="A328" s="21" t="s">
        <v>4291</v>
      </c>
      <c r="B328" s="20">
        <v>1599.220458984375</v>
      </c>
      <c r="C328" s="10">
        <v>2.1334965229034424</v>
      </c>
      <c r="D328" s="10">
        <v>-95.911376953125</v>
      </c>
      <c r="E328" s="10">
        <v>37.552</v>
      </c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</row>
    <row r="329">
      <c r="A329" s="21" t="s">
        <v>4292</v>
      </c>
      <c r="B329" s="20">
        <v>1603.3101806640625</v>
      </c>
      <c r="C329" s="10">
        <v>2.0487008094787598</v>
      </c>
      <c r="D329" s="10">
        <v>-95.9114990234375</v>
      </c>
      <c r="E329" s="10">
        <v>39.166</v>
      </c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</row>
    <row r="330">
      <c r="A330" s="21" t="s">
        <v>4293</v>
      </c>
      <c r="B330" s="20">
        <v>1607.1483154296875</v>
      </c>
      <c r="C330" s="10">
        <v>0.018177572637796402</v>
      </c>
      <c r="D330" s="10">
        <v>-95.9114990234375</v>
      </c>
      <c r="E330" s="10">
        <v>39.704</v>
      </c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</row>
    <row r="331">
      <c r="A331" s="21" t="s">
        <v>4294</v>
      </c>
      <c r="B331" s="20">
        <v>1611.3402099609375</v>
      </c>
      <c r="C331" s="10">
        <v>2.6993050575256348</v>
      </c>
      <c r="D331" s="10">
        <v>-95.9326171875</v>
      </c>
      <c r="E331" s="10">
        <v>38.628</v>
      </c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</row>
    <row r="332">
      <c r="A332" s="21" t="s">
        <v>4295</v>
      </c>
      <c r="B332" s="20">
        <v>1613.2572021484375</v>
      </c>
      <c r="C332" s="10">
        <v>-0.0023877047933638096</v>
      </c>
      <c r="D332" s="10">
        <v>-95.9482421875</v>
      </c>
      <c r="E332" s="10">
        <v>37.014</v>
      </c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</row>
    <row r="333">
      <c r="A333" s="21" t="s">
        <v>4296</v>
      </c>
      <c r="B333" s="20">
        <v>1613.2572021484375</v>
      </c>
      <c r="C333" s="10">
        <v>-0.005190238356590271</v>
      </c>
      <c r="D333" s="10">
        <v>-95.95947265625</v>
      </c>
      <c r="E333" s="10">
        <v>36.476</v>
      </c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</row>
    <row r="334">
      <c r="A334" s="21" t="s">
        <v>4297</v>
      </c>
      <c r="B334" s="20">
        <v>1620.750244140625</v>
      </c>
      <c r="C334" s="10">
        <v>-0.006603540852665901</v>
      </c>
      <c r="D334" s="10">
        <v>-95.9747314453125</v>
      </c>
      <c r="E334" s="10">
        <v>35.4</v>
      </c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</row>
    <row r="335">
      <c r="A335" s="21" t="s">
        <v>4298</v>
      </c>
      <c r="B335" s="20">
        <v>1620.8143310546875</v>
      </c>
      <c r="C335" s="10">
        <v>-0.003678756533190608</v>
      </c>
      <c r="D335" s="10">
        <v>-95.999755859375</v>
      </c>
      <c r="E335" s="10">
        <v>35.938</v>
      </c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</row>
    <row r="336">
      <c r="A336" s="21" t="s">
        <v>4299</v>
      </c>
      <c r="B336" s="20">
        <v>1632.66259765625</v>
      </c>
      <c r="C336" s="10">
        <v>2.056243658065796</v>
      </c>
      <c r="D336" s="10">
        <v>-96.0008544921875</v>
      </c>
      <c r="E336" s="10">
        <v>38.09</v>
      </c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</row>
    <row r="337">
      <c r="A337" s="21" t="s">
        <v>4300</v>
      </c>
      <c r="B337" s="20">
        <v>1633.6695556640625</v>
      </c>
      <c r="C337" s="10">
        <v>-0.0065141115337610245</v>
      </c>
      <c r="D337" s="10">
        <v>-96.017578125</v>
      </c>
      <c r="E337" s="10">
        <v>38.628</v>
      </c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</row>
    <row r="338">
      <c r="A338" s="21" t="s">
        <v>4301</v>
      </c>
      <c r="B338" s="20">
        <v>1641.51904296875</v>
      </c>
      <c r="C338" s="10">
        <v>6.438963464461267E-4</v>
      </c>
      <c r="D338" s="10">
        <v>-96.0181884765625</v>
      </c>
      <c r="E338" s="10">
        <v>38.628</v>
      </c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</row>
    <row r="339">
      <c r="A339" s="21" t="s">
        <v>4302</v>
      </c>
      <c r="B339" s="20">
        <v>1641.6416015625</v>
      </c>
      <c r="C339" s="10">
        <v>2.135369062423706</v>
      </c>
      <c r="D339" s="10">
        <v>-96.023193359375</v>
      </c>
      <c r="E339" s="10">
        <v>38.09</v>
      </c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</row>
    <row r="340">
      <c r="A340" s="21" t="s">
        <v>4303</v>
      </c>
      <c r="B340" s="20">
        <v>1641.853515625</v>
      </c>
      <c r="C340" s="10">
        <v>-0.004550240468233824</v>
      </c>
      <c r="D340" s="10">
        <v>-96.028076171875</v>
      </c>
      <c r="E340" s="10">
        <v>36.476</v>
      </c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</row>
    <row r="341">
      <c r="A341" s="21" t="s">
        <v>4304</v>
      </c>
      <c r="B341" s="20">
        <v>1644.87890625</v>
      </c>
      <c r="C341" s="10">
        <v>1.9933645725250244</v>
      </c>
      <c r="D341" s="10">
        <v>-96.029541015625</v>
      </c>
      <c r="E341" s="10">
        <v>37.014</v>
      </c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</row>
    <row r="342">
      <c r="A342" s="21" t="s">
        <v>4305</v>
      </c>
      <c r="B342" s="20">
        <v>1645.1058349609375</v>
      </c>
      <c r="C342" s="10">
        <v>2.741708517074585</v>
      </c>
      <c r="D342" s="10">
        <v>-96.0509033203125</v>
      </c>
      <c r="E342" s="10">
        <v>35.938</v>
      </c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</row>
    <row r="343">
      <c r="A343" s="21" t="s">
        <v>4306</v>
      </c>
      <c r="B343" s="20">
        <v>1650.5810546875</v>
      </c>
      <c r="C343" s="10">
        <v>2.780329704284668</v>
      </c>
      <c r="D343" s="10">
        <v>-96.051025390625</v>
      </c>
      <c r="E343" s="10">
        <v>36.476</v>
      </c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</row>
    <row r="344">
      <c r="A344" s="21" t="s">
        <v>4307</v>
      </c>
      <c r="B344" s="20">
        <v>1651.33642578125</v>
      </c>
      <c r="C344" s="10">
        <v>-0.01004967000335455</v>
      </c>
      <c r="D344" s="10">
        <v>-96.0694580078125</v>
      </c>
      <c r="E344" s="10">
        <v>35.938</v>
      </c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</row>
    <row r="345">
      <c r="A345" s="21" t="s">
        <v>4308</v>
      </c>
      <c r="B345" s="20">
        <v>1655.3294677734375</v>
      </c>
      <c r="C345" s="10">
        <v>1.9862160682678223</v>
      </c>
      <c r="D345" s="10">
        <v>-96.06982421875</v>
      </c>
      <c r="E345" s="10">
        <v>36.476</v>
      </c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</row>
    <row r="346">
      <c r="A346" s="21" t="s">
        <v>4309</v>
      </c>
      <c r="B346" s="20">
        <v>1659.50830078125</v>
      </c>
      <c r="C346" s="10">
        <v>2.151219367980957</v>
      </c>
      <c r="D346" s="10">
        <v>-96.0699462890625</v>
      </c>
      <c r="E346" s="10">
        <v>37.014</v>
      </c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</row>
    <row r="347">
      <c r="A347" s="21" t="s">
        <v>4310</v>
      </c>
      <c r="B347" s="20">
        <v>1663.64013671875</v>
      </c>
      <c r="C347" s="10">
        <v>1.9526408910751343</v>
      </c>
      <c r="D347" s="10">
        <v>-96.070068359375</v>
      </c>
      <c r="E347" s="10">
        <v>37.552</v>
      </c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</row>
    <row r="348">
      <c r="A348" s="21" t="s">
        <v>4311</v>
      </c>
      <c r="B348" s="20">
        <v>1669.041748046875</v>
      </c>
      <c r="C348" s="10">
        <v>-0.008300164714455605</v>
      </c>
      <c r="D348" s="10">
        <v>-96.0880126953125</v>
      </c>
      <c r="E348" s="10">
        <v>38.628</v>
      </c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</row>
    <row r="349">
      <c r="A349" s="21" t="s">
        <v>4312</v>
      </c>
      <c r="B349" s="20">
        <v>1669.041748046875</v>
      </c>
      <c r="C349" s="10">
        <v>-0.012189158238470554</v>
      </c>
      <c r="D349" s="10">
        <v>-96.106201171875</v>
      </c>
      <c r="E349" s="10">
        <v>38.628</v>
      </c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</row>
    <row r="350">
      <c r="A350" s="21" t="s">
        <v>4313</v>
      </c>
      <c r="B350" s="20">
        <v>1674.1722412109375</v>
      </c>
      <c r="C350" s="10">
        <v>2.76259183883667</v>
      </c>
      <c r="D350" s="10">
        <v>-96.106689453125</v>
      </c>
      <c r="E350" s="10">
        <v>37.552</v>
      </c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</row>
    <row r="351">
      <c r="A351" s="21" t="s">
        <v>4314</v>
      </c>
      <c r="B351" s="20">
        <v>1676.5997314453125</v>
      </c>
      <c r="C351" s="10">
        <v>-0.0011886832071468234</v>
      </c>
      <c r="D351" s="10">
        <v>-96.107177734375</v>
      </c>
      <c r="E351" s="10">
        <v>36.476</v>
      </c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</row>
    <row r="352">
      <c r="A352" s="21" t="s">
        <v>4315</v>
      </c>
      <c r="B352" s="20">
        <v>1676.599853515625</v>
      </c>
      <c r="C352" s="10">
        <v>-0.009454895742237568</v>
      </c>
      <c r="D352" s="10">
        <v>-96.133056640625</v>
      </c>
      <c r="E352" s="10">
        <v>35.938</v>
      </c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</row>
    <row r="353">
      <c r="A353" s="21" t="s">
        <v>4316</v>
      </c>
      <c r="B353" s="20">
        <v>1676.6123046875</v>
      </c>
      <c r="C353" s="10">
        <v>-2.162656601285562E-4</v>
      </c>
      <c r="D353" s="10">
        <v>-96.138671875</v>
      </c>
      <c r="E353" s="10">
        <v>36.476</v>
      </c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</row>
    <row r="354">
      <c r="A354" s="21" t="s">
        <v>4317</v>
      </c>
      <c r="B354" s="20">
        <v>1676.61376953125</v>
      </c>
      <c r="C354" s="10">
        <v>0.001180797116830945</v>
      </c>
      <c r="D354" s="10">
        <v>-96.139404296875</v>
      </c>
      <c r="E354" s="10">
        <v>35.938</v>
      </c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</row>
    <row r="355">
      <c r="A355" s="21" t="s">
        <v>4318</v>
      </c>
      <c r="B355" s="20">
        <v>1676.61572265625</v>
      </c>
      <c r="C355" s="10">
        <v>-0.006969529669731855</v>
      </c>
      <c r="D355" s="10">
        <v>-96.15576171875</v>
      </c>
      <c r="E355" s="10">
        <v>36.476</v>
      </c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</row>
    <row r="356">
      <c r="A356" s="21" t="s">
        <v>4319</v>
      </c>
      <c r="B356" s="20">
        <v>1679.5516357421875</v>
      </c>
      <c r="C356" s="10">
        <v>2.097670793533325</v>
      </c>
      <c r="D356" s="10">
        <v>-96.159423828125</v>
      </c>
      <c r="E356" s="10">
        <v>35.938</v>
      </c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</row>
    <row r="357">
      <c r="A357" s="21" t="s">
        <v>4320</v>
      </c>
      <c r="B357" s="20">
        <v>1683.6719970703125</v>
      </c>
      <c r="C357" s="10">
        <v>1.8858978748321533</v>
      </c>
      <c r="D357" s="10">
        <v>-96.1593017578125</v>
      </c>
      <c r="E357" s="10">
        <v>37.014</v>
      </c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</row>
    <row r="358">
      <c r="A358" s="21" t="s">
        <v>4321</v>
      </c>
      <c r="B358" s="20">
        <v>1687.8609619140625</v>
      </c>
      <c r="C358" s="10">
        <v>2.233713388442993</v>
      </c>
      <c r="D358" s="10">
        <v>-96.1591796875</v>
      </c>
      <c r="E358" s="10">
        <v>37.552</v>
      </c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</row>
    <row r="359">
      <c r="A359" s="21" t="s">
        <v>4322</v>
      </c>
      <c r="B359" s="20">
        <v>1691.9619140625</v>
      </c>
      <c r="C359" s="10">
        <v>2.130434036254883</v>
      </c>
      <c r="D359" s="10">
        <v>-96.1593017578125</v>
      </c>
      <c r="E359" s="10">
        <v>39.166</v>
      </c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</row>
    <row r="360">
      <c r="A360" s="21" t="s">
        <v>4323</v>
      </c>
      <c r="B360" s="20">
        <v>1699.2012939453125</v>
      </c>
      <c r="C360" s="10">
        <v>-0.008185083977878094</v>
      </c>
      <c r="D360" s="10">
        <v>-96.1715087890625</v>
      </c>
      <c r="E360" s="10">
        <v>38.628</v>
      </c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</row>
    <row r="361">
      <c r="A361" s="21" t="s">
        <v>4324</v>
      </c>
      <c r="B361" s="20">
        <v>1699.2012939453125</v>
      </c>
      <c r="C361" s="10">
        <v>-0.010144490748643875</v>
      </c>
      <c r="D361" s="10">
        <v>-96.185791015625</v>
      </c>
      <c r="E361" s="10">
        <v>37.552</v>
      </c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</row>
    <row r="362">
      <c r="A362" s="21" t="s">
        <v>4325</v>
      </c>
      <c r="B362" s="20">
        <v>1702.011474609375</v>
      </c>
      <c r="C362" s="10">
        <v>2.456609010696411</v>
      </c>
      <c r="D362" s="10">
        <v>-96.192138671875</v>
      </c>
      <c r="E362" s="10">
        <v>37.552</v>
      </c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</row>
    <row r="363">
      <c r="A363" s="21" t="s">
        <v>4326</v>
      </c>
      <c r="B363" s="20">
        <v>1705.4918212890625</v>
      </c>
      <c r="C363" s="10">
        <v>2.7548201084136963</v>
      </c>
      <c r="D363" s="10">
        <v>-96.2054443359375</v>
      </c>
      <c r="E363" s="10">
        <v>35.4</v>
      </c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</row>
    <row r="364">
      <c r="A364" s="21" t="s">
        <v>4327</v>
      </c>
      <c r="B364" s="20">
        <v>1709.068359375</v>
      </c>
      <c r="C364" s="10">
        <v>0.001338064088486135</v>
      </c>
      <c r="D364" s="10">
        <v>-96.2060546875</v>
      </c>
      <c r="E364" s="10">
        <v>35.4</v>
      </c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</row>
    <row r="365">
      <c r="A365" s="21" t="s">
        <v>4328</v>
      </c>
      <c r="B365" s="20">
        <v>1709.069580078125</v>
      </c>
      <c r="C365" s="10">
        <v>9.322731057181954E-4</v>
      </c>
      <c r="D365" s="10">
        <v>-96.20751953125</v>
      </c>
      <c r="E365" s="10">
        <v>35.4</v>
      </c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</row>
    <row r="366">
      <c r="A366" s="21" t="s">
        <v>4329</v>
      </c>
      <c r="B366" s="20">
        <v>1709.0712890625</v>
      </c>
      <c r="C366" s="10">
        <v>-0.01028690580278635</v>
      </c>
      <c r="D366" s="10">
        <v>-96.2230224609375</v>
      </c>
      <c r="E366" s="10">
        <v>36.476</v>
      </c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</row>
    <row r="367">
      <c r="A367" s="21" t="s">
        <v>4330</v>
      </c>
      <c r="B367" s="20">
        <v>1712.822265625</v>
      </c>
      <c r="C367" s="10">
        <v>2.13577938079834</v>
      </c>
      <c r="D367" s="10">
        <v>-96.24072265625</v>
      </c>
      <c r="E367" s="10">
        <v>36.476</v>
      </c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</row>
    <row r="368">
      <c r="A368" s="21" t="s">
        <v>4331</v>
      </c>
      <c r="B368" s="20">
        <v>1715.0223388671875</v>
      </c>
      <c r="C368" s="10">
        <v>-0.002116184448823333</v>
      </c>
      <c r="D368" s="10">
        <v>-96.2548828125</v>
      </c>
      <c r="E368" s="10">
        <v>37.552</v>
      </c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</row>
    <row r="369">
      <c r="A369" s="21" t="s">
        <v>4332</v>
      </c>
      <c r="B369" s="20">
        <v>1717.9984130859375</v>
      </c>
      <c r="C369" s="10">
        <v>2.0687339305877686</v>
      </c>
      <c r="D369" s="10">
        <v>-96.256591796875</v>
      </c>
      <c r="E369" s="10">
        <v>38.628</v>
      </c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</row>
    <row r="370">
      <c r="A370" s="21" t="s">
        <v>4333</v>
      </c>
      <c r="B370" s="20">
        <v>1726.251953125</v>
      </c>
      <c r="C370" s="10">
        <v>2.0055603981018066</v>
      </c>
      <c r="D370" s="10">
        <v>-96.2564697265625</v>
      </c>
      <c r="E370" s="10">
        <v>39.704</v>
      </c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</row>
    <row r="371">
      <c r="A371" s="21" t="s">
        <v>4334</v>
      </c>
      <c r="B371" s="20">
        <v>1727.7801513671875</v>
      </c>
      <c r="C371" s="10">
        <v>-0.008807439357042313</v>
      </c>
      <c r="D371" s="10">
        <v>-96.274169921875</v>
      </c>
      <c r="E371" s="10">
        <v>39.704</v>
      </c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</row>
    <row r="372">
      <c r="A372" s="21" t="s">
        <v>4335</v>
      </c>
      <c r="B372" s="20">
        <v>1727.7801513671875</v>
      </c>
      <c r="C372" s="10">
        <v>-0.004600204527378082</v>
      </c>
      <c r="D372" s="10">
        <v>-96.2886962890625</v>
      </c>
      <c r="E372" s="10">
        <v>38.628</v>
      </c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</row>
    <row r="373">
      <c r="A373" s="21" t="s">
        <v>4336</v>
      </c>
      <c r="B373" s="20">
        <v>1730.48291015625</v>
      </c>
      <c r="C373" s="10">
        <v>2.608881950378418</v>
      </c>
      <c r="D373" s="10">
        <v>-96.3017578125</v>
      </c>
      <c r="E373" s="10">
        <v>36.476</v>
      </c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</row>
    <row r="374">
      <c r="A374" s="21" t="s">
        <v>4337</v>
      </c>
      <c r="B374" s="20">
        <v>1735.015869140625</v>
      </c>
      <c r="C374" s="10">
        <v>-0.009641955606639385</v>
      </c>
      <c r="D374" s="10">
        <v>-96.3114013671875</v>
      </c>
      <c r="E374" s="10">
        <v>36.476</v>
      </c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</row>
    <row r="375">
      <c r="A375" s="21" t="s">
        <v>4338</v>
      </c>
      <c r="B375" s="20">
        <v>1735.6572265625</v>
      </c>
      <c r="C375" s="10">
        <v>1.4037844084668905E-4</v>
      </c>
      <c r="D375" s="10">
        <v>-96.3221435546875</v>
      </c>
      <c r="E375" s="10">
        <v>36.476</v>
      </c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</row>
    <row r="376">
      <c r="A376" s="21" t="s">
        <v>4339</v>
      </c>
      <c r="B376" s="20">
        <v>1735.659912109375</v>
      </c>
      <c r="C376" s="10">
        <v>0.0016364927869290113</v>
      </c>
      <c r="D376" s="10">
        <v>-96.3228759765625</v>
      </c>
      <c r="E376" s="10">
        <v>37.014</v>
      </c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</row>
    <row r="377">
      <c r="A377" s="21" t="s">
        <v>4340</v>
      </c>
      <c r="B377" s="20">
        <v>1735.7142333984375</v>
      </c>
      <c r="C377" s="10">
        <v>0.5594517588615417</v>
      </c>
      <c r="D377" s="10">
        <v>-96.390380859375</v>
      </c>
      <c r="E377" s="10">
        <v>36.476</v>
      </c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</row>
    <row r="378">
      <c r="A378" s="21" t="s">
        <v>4341</v>
      </c>
      <c r="B378" s="20">
        <v>1737.319580078125</v>
      </c>
      <c r="C378" s="10">
        <v>2.089542865753174</v>
      </c>
      <c r="D378" s="10">
        <v>-96.4569091796875</v>
      </c>
      <c r="E378" s="10">
        <v>37.014</v>
      </c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</row>
    <row r="379">
      <c r="A379" s="21" t="s">
        <v>4342</v>
      </c>
      <c r="B379" s="20">
        <v>1741.5003662109375</v>
      </c>
      <c r="C379" s="10">
        <v>2.12790846824646</v>
      </c>
      <c r="D379" s="10">
        <v>-96.4569091796875</v>
      </c>
      <c r="E379" s="10">
        <v>38.628</v>
      </c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</row>
    <row r="380">
      <c r="A380" s="21" t="s">
        <v>4343</v>
      </c>
      <c r="B380" s="20">
        <v>1745.6334228515625</v>
      </c>
      <c r="C380" s="10">
        <v>2.0855824947357178</v>
      </c>
      <c r="D380" s="10">
        <v>-96.45703125</v>
      </c>
      <c r="E380" s="10">
        <v>38.628</v>
      </c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</row>
    <row r="381">
      <c r="A381" s="21" t="s">
        <v>4344</v>
      </c>
      <c r="B381" s="20">
        <v>1749.77099609375</v>
      </c>
      <c r="C381" s="10">
        <v>1.9739307165145874</v>
      </c>
      <c r="D381" s="10">
        <v>-96.45703125</v>
      </c>
      <c r="E381" s="10">
        <v>39.166</v>
      </c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</row>
    <row r="382">
      <c r="A382" s="21" t="s">
        <v>4345</v>
      </c>
      <c r="B382" s="20">
        <v>1751.2960205078125</v>
      </c>
      <c r="C382" s="10">
        <v>0.005918268579989672</v>
      </c>
      <c r="D382" s="10">
        <v>-96.4571533203125</v>
      </c>
      <c r="E382" s="10">
        <v>40.78</v>
      </c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</row>
    <row r="383">
      <c r="A383" s="21" t="s">
        <v>4346</v>
      </c>
      <c r="B383" s="20">
        <v>1751.30517578125</v>
      </c>
      <c r="C383" s="10">
        <v>-0.007499756291508675</v>
      </c>
      <c r="D383" s="10">
        <v>-96.4774169921875</v>
      </c>
      <c r="E383" s="10">
        <v>39.166</v>
      </c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</row>
    <row r="384">
      <c r="A384" s="21" t="s">
        <v>4347</v>
      </c>
      <c r="B384" s="20">
        <v>1751.30517578125</v>
      </c>
      <c r="C384" s="10">
        <v>-0.0068639786913990974</v>
      </c>
      <c r="D384" s="10">
        <v>-96.49658203125</v>
      </c>
      <c r="E384" s="10">
        <v>38.09</v>
      </c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</row>
    <row r="385">
      <c r="A385" s="21" t="s">
        <v>4348</v>
      </c>
      <c r="B385" s="20">
        <v>1751.97998046875</v>
      </c>
      <c r="C385" s="10">
        <v>2.628265857696533</v>
      </c>
      <c r="D385" s="10">
        <v>-96.5147705078125</v>
      </c>
      <c r="E385" s="10">
        <v>37.552</v>
      </c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</row>
    <row r="386">
      <c r="A386" s="21" t="s">
        <v>4349</v>
      </c>
      <c r="B386" s="20">
        <v>1757.1673583984375</v>
      </c>
      <c r="C386" s="10">
        <v>2.7775731086730957</v>
      </c>
      <c r="D386" s="10">
        <v>-96.5146484375</v>
      </c>
      <c r="E386" s="10">
        <v>37.552</v>
      </c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</row>
    <row r="387">
      <c r="A387" s="21" t="s">
        <v>4350</v>
      </c>
      <c r="B387" s="20">
        <v>1759.071533203125</v>
      </c>
      <c r="C387" s="10">
        <v>-0.007649659179151058</v>
      </c>
      <c r="D387" s="10">
        <v>-96.533935546875</v>
      </c>
      <c r="E387" s="10">
        <v>36.476</v>
      </c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</row>
    <row r="388">
      <c r="A388" s="21" t="s">
        <v>4351</v>
      </c>
      <c r="B388" s="20">
        <v>1761.9613037109375</v>
      </c>
      <c r="C388" s="10">
        <v>-0.1942768394947052</v>
      </c>
      <c r="D388" s="10">
        <v>-96.5723876953125</v>
      </c>
      <c r="E388" s="10">
        <v>36.476</v>
      </c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</row>
    <row r="389">
      <c r="A389" s="21" t="s">
        <v>4352</v>
      </c>
      <c r="B389" s="20">
        <v>1767.5125732421875</v>
      </c>
      <c r="C389" s="10">
        <v>2.098954200744629</v>
      </c>
      <c r="D389" s="10">
        <v>-96.666748046875</v>
      </c>
      <c r="E389" s="10">
        <v>38.628</v>
      </c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</row>
    <row r="390">
      <c r="A390" s="21" t="s">
        <v>4353</v>
      </c>
      <c r="B390" s="20">
        <v>1771.650634765625</v>
      </c>
      <c r="C390" s="10">
        <v>1.8733819723129272</v>
      </c>
      <c r="D390" s="10">
        <v>-96.6666259765625</v>
      </c>
      <c r="E390" s="10">
        <v>38.628</v>
      </c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</row>
    <row r="391">
      <c r="A391" s="21" t="s">
        <v>4354</v>
      </c>
      <c r="B391" s="20">
        <v>1775.78759765625</v>
      </c>
      <c r="C391" s="10">
        <v>2.1226296424865723</v>
      </c>
      <c r="D391" s="10">
        <v>-96.6666259765625</v>
      </c>
      <c r="E391" s="10">
        <v>39.704</v>
      </c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</row>
    <row r="392">
      <c r="A392" s="21" t="s">
        <v>4355</v>
      </c>
      <c r="B392" s="20">
        <v>1779.454833984375</v>
      </c>
      <c r="C392" s="10">
        <v>-0.0044507249258458614</v>
      </c>
      <c r="D392" s="10">
        <v>-96.683837890625</v>
      </c>
      <c r="E392" s="10">
        <v>38.628</v>
      </c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</row>
    <row r="393">
      <c r="A393" s="21" t="s">
        <v>4356</v>
      </c>
      <c r="B393" s="20">
        <v>1779.4552001953125</v>
      </c>
      <c r="C393" s="10">
        <v>-0.008377467282116413</v>
      </c>
      <c r="D393" s="10">
        <v>-96.6927490234375</v>
      </c>
      <c r="E393" s="10">
        <v>38.09</v>
      </c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</row>
    <row r="394">
      <c r="A394" s="21" t="s">
        <v>4357</v>
      </c>
      <c r="B394" s="20">
        <v>1779.455322265625</v>
      </c>
      <c r="C394" s="10">
        <v>-0.0028823744505643845</v>
      </c>
      <c r="D394" s="10">
        <v>-96.700439453125</v>
      </c>
      <c r="E394" s="10">
        <v>37.014</v>
      </c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</row>
    <row r="395">
      <c r="A395" s="21" t="s">
        <v>4358</v>
      </c>
      <c r="B395" s="20">
        <v>1783.8587646484375</v>
      </c>
      <c r="C395" s="10">
        <v>2.3743464946746826</v>
      </c>
      <c r="D395" s="10">
        <v>-96.700927734375</v>
      </c>
      <c r="E395" s="10">
        <v>36.476</v>
      </c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</row>
    <row r="396">
      <c r="A396" s="21" t="s">
        <v>4359</v>
      </c>
      <c r="B396" s="20">
        <v>1788.0845947265625</v>
      </c>
      <c r="C396" s="10">
        <v>0.0019336052937433124</v>
      </c>
      <c r="D396" s="10">
        <v>-96.700927734375</v>
      </c>
      <c r="E396" s="10">
        <v>36.476</v>
      </c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</row>
    <row r="397">
      <c r="A397" s="21" t="s">
        <v>4360</v>
      </c>
      <c r="B397" s="20">
        <v>1788.0894775390625</v>
      </c>
      <c r="C397" s="10">
        <v>0.00210395036265254</v>
      </c>
      <c r="D397" s="10">
        <v>-96.7008056640625</v>
      </c>
      <c r="E397" s="10">
        <v>36.476</v>
      </c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</row>
    <row r="398">
      <c r="A398" s="21" t="s">
        <v>4361</v>
      </c>
      <c r="B398" s="20">
        <v>1788.4075927734375</v>
      </c>
      <c r="C398" s="10">
        <v>1.9073933362960815</v>
      </c>
      <c r="D398" s="10">
        <v>-96.72607421875</v>
      </c>
      <c r="E398" s="10">
        <v>35.4</v>
      </c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</row>
    <row r="399">
      <c r="A399" s="21" t="s">
        <v>4362</v>
      </c>
      <c r="B399" s="20">
        <v>1788.631591796875</v>
      </c>
      <c r="C399" s="10">
        <v>1.9201382398605347</v>
      </c>
      <c r="D399" s="10">
        <v>-96.7344970703125</v>
      </c>
      <c r="E399" s="10">
        <v>37.014</v>
      </c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</row>
    <row r="400">
      <c r="A400" s="21" t="s">
        <v>4363</v>
      </c>
      <c r="B400" s="20">
        <v>1797.068359375</v>
      </c>
      <c r="C400" s="10">
        <v>2.075917959213257</v>
      </c>
      <c r="D400" s="10">
        <v>-96.7344970703125</v>
      </c>
      <c r="E400" s="10">
        <v>38.09</v>
      </c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</row>
    <row r="401">
      <c r="A401" s="21" t="s">
        <v>4364</v>
      </c>
      <c r="B401" s="20">
        <v>1806.5721435546875</v>
      </c>
      <c r="C401" s="10">
        <v>-0.010277314111590385</v>
      </c>
      <c r="D401" s="10">
        <v>-96.7545166015625</v>
      </c>
      <c r="E401" s="10">
        <v>37.552</v>
      </c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</row>
    <row r="402">
      <c r="A402" s="21" t="s">
        <v>4365</v>
      </c>
      <c r="B402" s="20">
        <v>1806.5721435546875</v>
      </c>
      <c r="C402" s="10">
        <v>-0.012072443962097168</v>
      </c>
      <c r="D402" s="10">
        <v>-96.7723388671875</v>
      </c>
      <c r="E402" s="10">
        <v>36.476</v>
      </c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</row>
    <row r="403">
      <c r="A403" s="21" t="s">
        <v>4366</v>
      </c>
      <c r="B403" s="20">
        <v>1813.2550048828125</v>
      </c>
      <c r="C403" s="10">
        <v>2.8031790256500244</v>
      </c>
      <c r="D403" s="10">
        <v>-96.791015625</v>
      </c>
      <c r="E403" s="10">
        <v>35.938</v>
      </c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</row>
    <row r="404">
      <c r="A404" s="21" t="s">
        <v>4367</v>
      </c>
      <c r="B404" s="20">
        <v>1818.8712158203125</v>
      </c>
      <c r="C404" s="10">
        <v>2.8213024139404297</v>
      </c>
      <c r="D404" s="10">
        <v>-96.791015625</v>
      </c>
      <c r="E404" s="10">
        <v>36.476</v>
      </c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</row>
    <row r="405">
      <c r="A405" s="21" t="s">
        <v>4368</v>
      </c>
      <c r="B405" s="20">
        <v>1823.8614501953125</v>
      </c>
      <c r="C405" s="10">
        <v>1.9781557321548462</v>
      </c>
      <c r="D405" s="10">
        <v>-96.7919921875</v>
      </c>
      <c r="E405" s="10">
        <v>35.938</v>
      </c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</row>
    <row r="406">
      <c r="A406" s="21" t="s">
        <v>4369</v>
      </c>
      <c r="B406" s="20">
        <v>1827.207275390625</v>
      </c>
      <c r="C406" s="10">
        <v>-0.0071757640689611435</v>
      </c>
      <c r="D406" s="10">
        <v>-96.8018798828125</v>
      </c>
      <c r="E406" s="10">
        <v>36.476</v>
      </c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</row>
    <row r="407">
      <c r="A407" s="21" t="s">
        <v>4370</v>
      </c>
      <c r="B407" s="20">
        <v>1829.572998046875</v>
      </c>
      <c r="C407" s="10">
        <v>1.8875524997711182</v>
      </c>
      <c r="D407" s="10">
        <v>-96.814453125</v>
      </c>
      <c r="E407" s="10">
        <v>36.476</v>
      </c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</row>
    <row r="408">
      <c r="A408" s="21" t="s">
        <v>4371</v>
      </c>
      <c r="B408" s="20">
        <v>1833.6917724609375</v>
      </c>
      <c r="C408" s="10">
        <v>2.074974536895752</v>
      </c>
      <c r="D408" s="10">
        <v>-96.8145751953125</v>
      </c>
      <c r="E408" s="10">
        <v>37.552</v>
      </c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</row>
    <row r="409">
      <c r="A409" s="21" t="s">
        <v>4372</v>
      </c>
      <c r="B409" s="20">
        <v>1836.4090576171875</v>
      </c>
      <c r="C409" s="10">
        <v>-0.00310580269433558</v>
      </c>
      <c r="D409" s="10">
        <v>-96.81689453125</v>
      </c>
      <c r="E409" s="10">
        <v>38.628</v>
      </c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</row>
    <row r="410">
      <c r="A410" s="21" t="s">
        <v>4373</v>
      </c>
      <c r="B410" s="20">
        <v>1838.9263916015625</v>
      </c>
      <c r="C410" s="10">
        <v>2.1330127716064453</v>
      </c>
      <c r="D410" s="10">
        <v>-96.8214111328125</v>
      </c>
      <c r="E410" s="10">
        <v>39.166</v>
      </c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</row>
    <row r="411">
      <c r="A411" s="21" t="s">
        <v>4374</v>
      </c>
      <c r="B411" s="20">
        <v>1841.578125</v>
      </c>
      <c r="C411" s="10">
        <v>-0.007880406454205513</v>
      </c>
      <c r="D411" s="10">
        <v>-96.8343505859375</v>
      </c>
      <c r="E411" s="10">
        <v>39.166</v>
      </c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</row>
    <row r="412">
      <c r="A412" s="21" t="s">
        <v>4375</v>
      </c>
      <c r="B412" s="20">
        <v>1841.578125</v>
      </c>
      <c r="C412" s="10">
        <v>-0.0054646753706038</v>
      </c>
      <c r="D412" s="10">
        <v>-96.8497314453125</v>
      </c>
      <c r="E412" s="10">
        <v>39.166</v>
      </c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</row>
    <row r="413">
      <c r="A413" s="21" t="s">
        <v>4376</v>
      </c>
      <c r="B413" s="20">
        <v>1842.9979248046875</v>
      </c>
      <c r="C413" s="10">
        <v>2.551673650741577</v>
      </c>
      <c r="D413" s="10">
        <v>-96.8763427734375</v>
      </c>
      <c r="E413" s="10">
        <v>37.014</v>
      </c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</row>
    <row r="414">
      <c r="A414" s="21" t="s">
        <v>4377</v>
      </c>
      <c r="B414" s="20">
        <v>1853.636962890625</v>
      </c>
      <c r="C414" s="10">
        <v>-0.024326583370566368</v>
      </c>
      <c r="D414" s="10">
        <v>-96.8902587890625</v>
      </c>
      <c r="E414" s="10">
        <v>35.4</v>
      </c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</row>
    <row r="415">
      <c r="A415" s="21" t="s">
        <v>4378</v>
      </c>
      <c r="B415" s="20">
        <v>1853.636962890625</v>
      </c>
      <c r="C415" s="10">
        <v>-0.006276411935687065</v>
      </c>
      <c r="D415" s="10">
        <v>-96.9083251953125</v>
      </c>
      <c r="E415" s="10">
        <v>36.476</v>
      </c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</row>
    <row r="416">
      <c r="A416" s="21" t="s">
        <v>4379</v>
      </c>
      <c r="B416" s="20">
        <v>1854.357177734375</v>
      </c>
      <c r="C416" s="10">
        <v>2.2153546810150146</v>
      </c>
      <c r="D416" s="10">
        <v>-96.9237060546875</v>
      </c>
      <c r="E416" s="10">
        <v>37.552</v>
      </c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</row>
    <row r="417">
      <c r="A417" s="21" t="s">
        <v>4380</v>
      </c>
      <c r="B417" s="20">
        <v>1863.0146484375</v>
      </c>
      <c r="C417" s="10">
        <v>2.069070816040039</v>
      </c>
      <c r="D417" s="10">
        <v>-96.937744140625</v>
      </c>
      <c r="E417" s="10">
        <v>38.628</v>
      </c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</row>
    <row r="418">
      <c r="A418" s="21" t="s">
        <v>4381</v>
      </c>
      <c r="B418" s="20">
        <v>1867.1617431640625</v>
      </c>
      <c r="C418" s="10">
        <v>2.072958469390869</v>
      </c>
      <c r="D418" s="10">
        <v>-96.937744140625</v>
      </c>
      <c r="E418" s="10">
        <v>38.628</v>
      </c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</row>
    <row r="419">
      <c r="A419" s="21" t="s">
        <v>4382</v>
      </c>
      <c r="B419" s="20">
        <v>1875.462890625</v>
      </c>
      <c r="C419" s="10">
        <v>2.103971004486084</v>
      </c>
      <c r="D419" s="10">
        <v>-96.937744140625</v>
      </c>
      <c r="E419" s="10">
        <v>37.552</v>
      </c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</row>
    <row r="420">
      <c r="A420" s="21" t="s">
        <v>4383</v>
      </c>
      <c r="B420" s="20">
        <v>1878.9107666015625</v>
      </c>
      <c r="C420" s="10">
        <v>-0.002141631906852126</v>
      </c>
      <c r="D420" s="10">
        <v>-96.93798828125</v>
      </c>
      <c r="E420" s="10">
        <v>37.014</v>
      </c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</row>
    <row r="421">
      <c r="A421" s="21" t="s">
        <v>4384</v>
      </c>
      <c r="B421" s="20">
        <v>1878.912841796875</v>
      </c>
      <c r="C421" s="10">
        <v>-0.009664605371654034</v>
      </c>
      <c r="D421" s="10">
        <v>-96.95751953125</v>
      </c>
      <c r="E421" s="10">
        <v>37.552</v>
      </c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</row>
    <row r="422">
      <c r="A422" s="21" t="s">
        <v>4385</v>
      </c>
      <c r="B422" s="20">
        <v>1878.9129638671875</v>
      </c>
      <c r="C422" s="10">
        <v>-0.0022267410531640053</v>
      </c>
      <c r="D422" s="10">
        <v>-96.97314453125</v>
      </c>
      <c r="E422" s="10">
        <v>37.552</v>
      </c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</row>
    <row r="423">
      <c r="A423" s="21" t="s">
        <v>4386</v>
      </c>
      <c r="B423" s="20">
        <v>1879.91162109375</v>
      </c>
      <c r="C423" s="10">
        <v>-0.07180847972631454</v>
      </c>
      <c r="D423" s="10">
        <v>-97.0087890625</v>
      </c>
      <c r="E423" s="10">
        <v>35.938</v>
      </c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</row>
    <row r="424">
      <c r="A424" s="21" t="s">
        <v>4387</v>
      </c>
      <c r="B424" s="20">
        <v>1883.9500732421875</v>
      </c>
      <c r="C424" s="10">
        <v>2.167271375656128</v>
      </c>
      <c r="D424" s="10">
        <v>-97.15625</v>
      </c>
      <c r="E424" s="10">
        <v>35.938</v>
      </c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</row>
    <row r="425">
      <c r="A425" s="21" t="s">
        <v>4388</v>
      </c>
      <c r="B425" s="20">
        <v>1892.2611083984375</v>
      </c>
      <c r="C425" s="10">
        <v>2.0189855098724365</v>
      </c>
      <c r="D425" s="10">
        <v>-97.15625</v>
      </c>
      <c r="E425" s="10">
        <v>38.09</v>
      </c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</row>
    <row r="426">
      <c r="A426" s="21" t="s">
        <v>4389</v>
      </c>
      <c r="B426" s="20">
        <v>1898.7156982421875</v>
      </c>
      <c r="C426" s="10">
        <v>2.13272762298584</v>
      </c>
      <c r="D426" s="10">
        <v>-97.1595458984375</v>
      </c>
      <c r="E426" s="10">
        <v>38.628</v>
      </c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</row>
    <row r="427">
      <c r="A427" s="21" t="s">
        <v>4390</v>
      </c>
      <c r="B427" s="20">
        <v>1898.74365234375</v>
      </c>
      <c r="C427" s="10">
        <v>-0.007897448725998402</v>
      </c>
      <c r="D427" s="10">
        <v>-97.1768798828125</v>
      </c>
      <c r="E427" s="10">
        <v>38.09</v>
      </c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</row>
    <row r="428">
      <c r="A428" s="21" t="s">
        <v>4391</v>
      </c>
      <c r="B428" s="20">
        <v>1899.0008544921875</v>
      </c>
      <c r="C428" s="10">
        <v>2.1079800128936768</v>
      </c>
      <c r="D428" s="10">
        <v>-97.1898193359375</v>
      </c>
      <c r="E428" s="10">
        <v>37.014</v>
      </c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</row>
    <row r="429">
      <c r="A429" s="21" t="s">
        <v>4392</v>
      </c>
      <c r="B429" s="20">
        <v>1903.1107177734375</v>
      </c>
      <c r="C429" s="10">
        <v>1.9721027612686157</v>
      </c>
      <c r="D429" s="10">
        <v>-97.1898193359375</v>
      </c>
      <c r="E429" s="10">
        <v>35.938</v>
      </c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</row>
    <row r="430">
      <c r="A430" s="21" t="s">
        <v>4393</v>
      </c>
      <c r="B430" s="20">
        <v>1906.0216064453125</v>
      </c>
      <c r="C430" s="10">
        <v>-0.008345706388354301</v>
      </c>
      <c r="D430" s="10">
        <v>-97.20263671875</v>
      </c>
      <c r="E430" s="10">
        <v>36.476</v>
      </c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</row>
    <row r="431">
      <c r="A431" s="21" t="s">
        <v>4394</v>
      </c>
      <c r="B431" s="20">
        <v>1906.648193359375</v>
      </c>
      <c r="C431" s="10">
        <v>1.947251796722412</v>
      </c>
      <c r="D431" s="10">
        <v>-97.213134765625</v>
      </c>
      <c r="E431" s="10">
        <v>37.552</v>
      </c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</row>
    <row r="432">
      <c r="A432" s="21" t="s">
        <v>4395</v>
      </c>
      <c r="B432" s="20">
        <v>1909.8975830078125</v>
      </c>
      <c r="C432" s="10">
        <v>0.09878747910261154</v>
      </c>
      <c r="D432" s="10">
        <v>-97.251220703125</v>
      </c>
      <c r="E432" s="10">
        <v>37.014</v>
      </c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</row>
    <row r="433">
      <c r="A433" s="21" t="s">
        <v>4396</v>
      </c>
      <c r="B433" s="20">
        <v>1910.7230224609375</v>
      </c>
      <c r="C433" s="10">
        <v>2.0455753803253174</v>
      </c>
      <c r="D433" s="10">
        <v>-97.4072265625</v>
      </c>
      <c r="E433" s="10">
        <v>36.476</v>
      </c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</row>
    <row r="434">
      <c r="A434" s="21" t="s">
        <v>4397</v>
      </c>
      <c r="B434" s="20">
        <v>1914.913330078125</v>
      </c>
      <c r="C434" s="10">
        <v>1.9761359691619873</v>
      </c>
      <c r="D434" s="10">
        <v>-97.4072265625</v>
      </c>
      <c r="E434" s="10">
        <v>37.552</v>
      </c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</row>
    <row r="435">
      <c r="A435" s="21" t="s">
        <v>4398</v>
      </c>
      <c r="B435" s="20">
        <v>1919.018310546875</v>
      </c>
      <c r="C435" s="10">
        <v>2.164919376373291</v>
      </c>
      <c r="D435" s="10">
        <v>-97.4073486328125</v>
      </c>
      <c r="E435" s="10">
        <v>36.476</v>
      </c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</row>
    <row r="436">
      <c r="A436" s="21" t="s">
        <v>4399</v>
      </c>
      <c r="B436" s="20">
        <v>1923.1395263671875</v>
      </c>
      <c r="C436" s="10">
        <v>2.1648635864257812</v>
      </c>
      <c r="D436" s="10">
        <v>-97.4072265625</v>
      </c>
      <c r="E436" s="10">
        <v>38.628</v>
      </c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</row>
    <row r="437">
      <c r="A437" s="21" t="s">
        <v>4400</v>
      </c>
      <c r="B437" s="20">
        <v>1926.7872314453125</v>
      </c>
      <c r="C437" s="10">
        <v>1.829352855682373</v>
      </c>
      <c r="D437" s="10">
        <v>-97.4075927734375</v>
      </c>
      <c r="E437" s="10">
        <v>37.552</v>
      </c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</row>
    <row r="438">
      <c r="A438" s="21" t="s">
        <v>4401</v>
      </c>
      <c r="B438" s="20">
        <v>1927.1527099609375</v>
      </c>
      <c r="C438" s="10">
        <v>-0.0012205732055008411</v>
      </c>
      <c r="D438" s="10">
        <v>-97.414306640625</v>
      </c>
      <c r="E438" s="10">
        <v>37.552</v>
      </c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</row>
    <row r="439">
      <c r="A439" s="21" t="s">
        <v>4402</v>
      </c>
      <c r="B439" s="20">
        <v>1927.154541015625</v>
      </c>
      <c r="C439" s="10">
        <v>-0.0020694262348115444</v>
      </c>
      <c r="D439" s="10">
        <v>-97.4193115234375</v>
      </c>
      <c r="E439" s="10">
        <v>36.476</v>
      </c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</row>
    <row r="440">
      <c r="A440" s="21" t="s">
        <v>4403</v>
      </c>
      <c r="B440" s="20">
        <v>1932.562744140625</v>
      </c>
      <c r="C440" s="10">
        <v>2.1092538833618164</v>
      </c>
      <c r="D440" s="10">
        <v>-97.45654296875</v>
      </c>
      <c r="E440" s="10">
        <v>35.4</v>
      </c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</row>
    <row r="441">
      <c r="A441" s="21" t="s">
        <v>4404</v>
      </c>
      <c r="B441" s="20">
        <v>1934.72021484375</v>
      </c>
      <c r="C441" s="10">
        <v>-0.0073299105279147625</v>
      </c>
      <c r="D441" s="10">
        <v>-97.4583740234375</v>
      </c>
      <c r="E441" s="10">
        <v>34.862</v>
      </c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</row>
    <row r="442">
      <c r="A442" s="21" t="s">
        <v>4405</v>
      </c>
      <c r="B442" s="20">
        <v>1934.7239990234375</v>
      </c>
      <c r="C442" s="10">
        <v>-0.001284055644646287</v>
      </c>
      <c r="D442" s="10">
        <v>-97.462158203125</v>
      </c>
      <c r="E442" s="10">
        <v>34.862</v>
      </c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</row>
    <row r="443">
      <c r="A443" s="21" t="s">
        <v>4406</v>
      </c>
      <c r="B443" s="20">
        <v>1935.4520263671875</v>
      </c>
      <c r="C443" s="10">
        <v>2.25692081451416</v>
      </c>
      <c r="D443" s="10">
        <v>-97.4654541015625</v>
      </c>
      <c r="E443" s="10">
        <v>34.862</v>
      </c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</row>
    <row r="444">
      <c r="A444" s="21" t="s">
        <v>4407</v>
      </c>
      <c r="B444" s="20">
        <v>1939.6444091796875</v>
      </c>
      <c r="C444" s="10">
        <v>2.0979597568511963</v>
      </c>
      <c r="D444" s="10">
        <v>-97.4654541015625</v>
      </c>
      <c r="E444" s="10">
        <v>36.476</v>
      </c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</row>
    <row r="445">
      <c r="A445" s="21" t="s">
        <v>4408</v>
      </c>
      <c r="B445" s="20">
        <v>1943.73095703125</v>
      </c>
      <c r="C445" s="10">
        <v>1.9135823249816895</v>
      </c>
      <c r="D445" s="10">
        <v>-97.46533203125</v>
      </c>
      <c r="E445" s="10">
        <v>35.938</v>
      </c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</row>
    <row r="446">
      <c r="A446" s="21" t="s">
        <v>4409</v>
      </c>
      <c r="B446" s="20">
        <v>1947.8414306640625</v>
      </c>
      <c r="C446" s="10">
        <v>2.16855525970459</v>
      </c>
      <c r="D446" s="10">
        <v>-97.46533203125</v>
      </c>
      <c r="E446" s="10">
        <v>36.476</v>
      </c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</row>
    <row r="447">
      <c r="A447" s="21" t="s">
        <v>4410</v>
      </c>
      <c r="B447" s="20">
        <v>1948.6982421875</v>
      </c>
      <c r="C447" s="10">
        <v>0.0013250958872959018</v>
      </c>
      <c r="D447" s="10">
        <v>-97.4686279296875</v>
      </c>
      <c r="E447" s="10">
        <v>36.476</v>
      </c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</row>
    <row r="448">
      <c r="A448" s="21" t="s">
        <v>4411</v>
      </c>
      <c r="B448" s="20">
        <v>1949.51953125</v>
      </c>
      <c r="C448" s="10">
        <v>1.3511106953956187E-4</v>
      </c>
      <c r="D448" s="10">
        <v>-97.4705810546875</v>
      </c>
      <c r="E448" s="10">
        <v>35.938</v>
      </c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</row>
    <row r="449">
      <c r="A449" s="21" t="s">
        <v>4412</v>
      </c>
      <c r="B449" s="20">
        <v>1951.669677734375</v>
      </c>
      <c r="C449" s="10">
        <v>2.0244734287261963</v>
      </c>
      <c r="D449" s="10">
        <v>-97.4710693359375</v>
      </c>
      <c r="E449" s="10">
        <v>35.4</v>
      </c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</row>
    <row r="450">
      <c r="A450" s="21" t="s">
        <v>4413</v>
      </c>
      <c r="B450" s="20">
        <v>1955.310791015625</v>
      </c>
      <c r="C450" s="10">
        <v>0.0014760391786694527</v>
      </c>
      <c r="D450" s="10">
        <v>-97.471435546875</v>
      </c>
      <c r="E450" s="10">
        <v>35.4</v>
      </c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</row>
    <row r="451">
      <c r="A451" s="21" t="s">
        <v>4414</v>
      </c>
      <c r="B451" s="20">
        <v>1955.3126220703125</v>
      </c>
      <c r="C451" s="10">
        <v>-0.013767820782959461</v>
      </c>
      <c r="D451" s="10">
        <v>-97.489501953125</v>
      </c>
      <c r="E451" s="10">
        <v>34.862</v>
      </c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</row>
    <row r="452">
      <c r="A452" s="21" t="s">
        <v>4415</v>
      </c>
      <c r="B452" s="20">
        <v>1955.67578125</v>
      </c>
      <c r="C452" s="10">
        <v>2.0723416805267334</v>
      </c>
      <c r="D452" s="10">
        <v>-97.5040283203125</v>
      </c>
      <c r="E452" s="10">
        <v>34.324</v>
      </c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</row>
    <row r="453">
      <c r="A453" s="21" t="s">
        <v>4416</v>
      </c>
      <c r="B453" s="20">
        <v>1956.1099853515625</v>
      </c>
      <c r="C453" s="10">
        <v>-0.018160885199904442</v>
      </c>
      <c r="D453" s="10">
        <v>-97.5140380859375</v>
      </c>
      <c r="E453" s="10">
        <v>33.248</v>
      </c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</row>
    <row r="454">
      <c r="A454" s="21" t="s">
        <v>4417</v>
      </c>
      <c r="B454" s="20">
        <v>1958.69091796875</v>
      </c>
      <c r="C454" s="10">
        <v>1.9347994327545166</v>
      </c>
      <c r="D454" s="10">
        <v>-97.517822265625</v>
      </c>
      <c r="E454" s="10">
        <v>33.786</v>
      </c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</row>
    <row r="455">
      <c r="A455" s="21" t="s">
        <v>4418</v>
      </c>
      <c r="B455" s="20">
        <v>1959.6455078125</v>
      </c>
      <c r="C455" s="10">
        <v>1.986619472503662</v>
      </c>
      <c r="D455" s="10">
        <v>-97.5196533203125</v>
      </c>
      <c r="E455" s="10">
        <v>34.324</v>
      </c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</row>
    <row r="456">
      <c r="A456" s="21" t="s">
        <v>4419</v>
      </c>
      <c r="B456" s="20">
        <v>1963.620361328125</v>
      </c>
      <c r="C456" s="10">
        <v>2.0962789058685303</v>
      </c>
      <c r="D456" s="10">
        <v>-97.5196533203125</v>
      </c>
      <c r="E456" s="10">
        <v>34.324</v>
      </c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</row>
    <row r="457">
      <c r="A457" s="21" t="s">
        <v>4420</v>
      </c>
      <c r="B457" s="20">
        <v>1967.700439453125</v>
      </c>
      <c r="C457" s="10">
        <v>1.940102458000183</v>
      </c>
      <c r="D457" s="10">
        <v>-97.51953125</v>
      </c>
      <c r="E457" s="10">
        <v>35.4</v>
      </c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</row>
    <row r="458">
      <c r="A458" s="21" t="s">
        <v>4421</v>
      </c>
      <c r="B458" s="20">
        <v>1971.076416015625</v>
      </c>
      <c r="C458" s="10">
        <v>2.1950020790100098</v>
      </c>
      <c r="D458" s="10">
        <v>-97.523681640625</v>
      </c>
      <c r="E458" s="10">
        <v>35.4</v>
      </c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</row>
    <row r="459">
      <c r="A459" s="21" t="s">
        <v>4422</v>
      </c>
      <c r="B459" s="20">
        <v>1974.9552001953125</v>
      </c>
      <c r="C459" s="10">
        <v>0.0016617276705801487</v>
      </c>
      <c r="D459" s="10">
        <v>-97.523681640625</v>
      </c>
      <c r="E459" s="10">
        <v>35.938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</row>
    <row r="460">
      <c r="A460" s="21" t="s">
        <v>4423</v>
      </c>
      <c r="B460" s="20">
        <v>1974.958251953125</v>
      </c>
      <c r="C460" s="10">
        <v>0.002112257992848754</v>
      </c>
      <c r="D460" s="10">
        <v>-97.52685546875</v>
      </c>
      <c r="E460" s="10">
        <v>35.4</v>
      </c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</row>
    <row r="461">
      <c r="A461" s="21" t="s">
        <v>4424</v>
      </c>
      <c r="B461" s="20">
        <v>1974.963623046875</v>
      </c>
      <c r="C461" s="10">
        <v>0.004756103735417128</v>
      </c>
      <c r="D461" s="10">
        <v>-97.52783203125</v>
      </c>
      <c r="E461" s="10">
        <v>34.324</v>
      </c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</row>
    <row r="462">
      <c r="A462" s="21" t="s">
        <v>4425</v>
      </c>
      <c r="B462" s="20">
        <v>1979.4666748046875</v>
      </c>
      <c r="C462" s="10">
        <v>-0.007308765780180693</v>
      </c>
      <c r="D462" s="10">
        <v>-97.544189453125</v>
      </c>
      <c r="E462" s="10">
        <v>35.4</v>
      </c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</row>
    <row r="463">
      <c r="A463" s="21" t="s">
        <v>4426</v>
      </c>
      <c r="B463" s="20">
        <v>1980.30322265625</v>
      </c>
      <c r="C463" s="10">
        <v>2.1991729736328125</v>
      </c>
      <c r="D463" s="10">
        <v>-97.5543212890625</v>
      </c>
      <c r="E463" s="10">
        <v>34.324</v>
      </c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</row>
    <row r="464">
      <c r="A464" s="21" t="s">
        <v>4427</v>
      </c>
      <c r="B464" s="20">
        <v>1983.3507080078125</v>
      </c>
      <c r="C464" s="10">
        <v>-0.0017410191940143704</v>
      </c>
      <c r="D464" s="10">
        <v>-97.5548095703125</v>
      </c>
      <c r="E464" s="10">
        <v>34.862</v>
      </c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</row>
    <row r="465">
      <c r="A465" s="21" t="s">
        <v>4428</v>
      </c>
      <c r="B465" s="20">
        <v>1983.35693359375</v>
      </c>
      <c r="C465" s="10">
        <v>0.00448543019592762</v>
      </c>
      <c r="D465" s="10">
        <v>-97.5567626953125</v>
      </c>
      <c r="E465" s="10">
        <v>34.324</v>
      </c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</row>
    <row r="466">
      <c r="A466" s="21" t="s">
        <v>4429</v>
      </c>
      <c r="B466" s="20">
        <v>1983.565673828125</v>
      </c>
      <c r="C466" s="10">
        <v>2.143573760986328</v>
      </c>
      <c r="D466" s="10">
        <v>-97.579833984375</v>
      </c>
      <c r="E466" s="10">
        <v>34.324</v>
      </c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</row>
    <row r="467">
      <c r="A467" s="21" t="s">
        <v>4430</v>
      </c>
      <c r="B467" s="20">
        <v>1987.5169677734375</v>
      </c>
      <c r="C467" s="10">
        <v>2.1352884769439697</v>
      </c>
      <c r="D467" s="10">
        <v>-97.5797119140625</v>
      </c>
      <c r="E467" s="10">
        <v>34.862</v>
      </c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</row>
    <row r="468">
      <c r="A468" s="21" t="s">
        <v>4431</v>
      </c>
      <c r="B468" s="20">
        <v>1991.6688232421875</v>
      </c>
      <c r="C468" s="10">
        <v>2.193190813064575</v>
      </c>
      <c r="D468" s="10">
        <v>-97.5797119140625</v>
      </c>
      <c r="E468" s="10">
        <v>35.938</v>
      </c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</row>
    <row r="469">
      <c r="A469" s="21" t="s">
        <v>4432</v>
      </c>
      <c r="B469" s="20">
        <v>1995.7989501953125</v>
      </c>
      <c r="C469" s="10">
        <v>1.968225359916687</v>
      </c>
      <c r="D469" s="10">
        <v>-97.5797119140625</v>
      </c>
      <c r="E469" s="10">
        <v>37.552</v>
      </c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</row>
    <row r="470">
      <c r="A470" s="21" t="s">
        <v>4433</v>
      </c>
      <c r="B470" s="20">
        <v>1997.2435302734375</v>
      </c>
      <c r="C470" s="10">
        <v>8.140212157741189E-4</v>
      </c>
      <c r="D470" s="10">
        <v>-97.583984375</v>
      </c>
      <c r="E470" s="10">
        <v>37.552</v>
      </c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</row>
    <row r="471">
      <c r="A471" s="21" t="s">
        <v>4434</v>
      </c>
      <c r="B471" s="20">
        <v>2001.092529296875</v>
      </c>
      <c r="C471" s="10">
        <v>2.182609796524048</v>
      </c>
      <c r="D471" s="10">
        <v>-97.587890625</v>
      </c>
      <c r="E471" s="10">
        <v>35.938</v>
      </c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</row>
    <row r="472">
      <c r="A472" s="21" t="s">
        <v>4435</v>
      </c>
      <c r="B472" s="20">
        <v>2005.2655029296875</v>
      </c>
      <c r="C472" s="10">
        <v>2.0566935539245605</v>
      </c>
      <c r="D472" s="10">
        <v>-97.5877685546875</v>
      </c>
      <c r="E472" s="10">
        <v>35.4</v>
      </c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</row>
    <row r="473">
      <c r="A473" s="21" t="s">
        <v>4436</v>
      </c>
      <c r="B473" s="20">
        <v>2007.0509033203125</v>
      </c>
      <c r="C473" s="10">
        <v>-0.016917720437049866</v>
      </c>
      <c r="D473" s="10">
        <v>-97.6007080078125</v>
      </c>
      <c r="E473" s="10">
        <v>34.862</v>
      </c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</row>
    <row r="474">
      <c r="A474" s="21" t="s">
        <v>4437</v>
      </c>
      <c r="B474" s="20">
        <v>2007.826904296875</v>
      </c>
      <c r="C474" s="10">
        <v>1.9827470779418945</v>
      </c>
      <c r="D474" s="10">
        <v>-97.6142578125</v>
      </c>
      <c r="E474" s="10">
        <v>35.4</v>
      </c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</row>
    <row r="475">
      <c r="A475" s="21" t="s">
        <v>4438</v>
      </c>
      <c r="B475" s="20">
        <v>2009.121826171875</v>
      </c>
      <c r="C475" s="10">
        <v>0.0670413076877594</v>
      </c>
      <c r="D475" s="10">
        <v>-97.626953125</v>
      </c>
      <c r="E475" s="10">
        <v>34.324</v>
      </c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</row>
    <row r="476">
      <c r="A476" s="21" t="s">
        <v>4439</v>
      </c>
      <c r="B476" s="20">
        <v>2009.142333984375</v>
      </c>
      <c r="C476" s="10">
        <v>-0.0029051259625703096</v>
      </c>
      <c r="D476" s="10">
        <v>-97.647216796875</v>
      </c>
      <c r="E476" s="10">
        <v>34.862</v>
      </c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</row>
    <row r="477">
      <c r="A477" s="21" t="s">
        <v>4440</v>
      </c>
      <c r="B477" s="20">
        <v>2009.163818359375</v>
      </c>
      <c r="C477" s="10">
        <v>0.034496109932661057</v>
      </c>
      <c r="D477" s="10">
        <v>-97.67041015625</v>
      </c>
      <c r="E477" s="10">
        <v>34.324</v>
      </c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</row>
    <row r="478">
      <c r="A478" s="21" t="s">
        <v>4441</v>
      </c>
      <c r="B478" s="20">
        <v>2012.905029296875</v>
      </c>
      <c r="C478" s="10">
        <v>2.121785879135132</v>
      </c>
      <c r="D478" s="10">
        <v>-97.6708984375</v>
      </c>
      <c r="E478" s="10">
        <v>36.476</v>
      </c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</row>
    <row r="479">
      <c r="A479" s="21" t="s">
        <v>4442</v>
      </c>
      <c r="B479" s="20">
        <v>2021.1787109375</v>
      </c>
      <c r="C479" s="10">
        <v>2.0544793605804443</v>
      </c>
      <c r="D479" s="10">
        <v>-97.6710205078125</v>
      </c>
      <c r="E479" s="10">
        <v>38.09</v>
      </c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</row>
    <row r="480">
      <c r="A480" s="21" t="s">
        <v>4443</v>
      </c>
      <c r="B480" s="20">
        <v>2025.302734375</v>
      </c>
      <c r="C480" s="10">
        <v>2.1227753162384033</v>
      </c>
      <c r="D480" s="10">
        <v>-97.6708984375</v>
      </c>
      <c r="E480" s="10">
        <v>38.628</v>
      </c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</row>
    <row r="481">
      <c r="A481" s="21" t="s">
        <v>4444</v>
      </c>
      <c r="B481" s="20">
        <v>2029.7633056640625</v>
      </c>
      <c r="C481" s="10">
        <v>2.04260516166687</v>
      </c>
      <c r="D481" s="10">
        <v>-97.678466796875</v>
      </c>
      <c r="E481" s="10">
        <v>36.476</v>
      </c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</row>
    <row r="482">
      <c r="A482" s="21" t="s">
        <v>4445</v>
      </c>
      <c r="B482" s="20">
        <v>2037.1654052734375</v>
      </c>
      <c r="C482" s="10">
        <v>-0.007648827973753214</v>
      </c>
      <c r="D482" s="10">
        <v>-97.690185546875</v>
      </c>
      <c r="E482" s="10">
        <v>35.938</v>
      </c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</row>
    <row r="483">
      <c r="A483" s="21" t="s">
        <v>4446</v>
      </c>
      <c r="B483" s="20">
        <v>2037.933837890625</v>
      </c>
      <c r="C483" s="10">
        <v>2.206315755844116</v>
      </c>
      <c r="D483" s="10">
        <v>-97.69921875</v>
      </c>
      <c r="E483" s="10">
        <v>35.4</v>
      </c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</row>
    <row r="484">
      <c r="A484" s="21" t="s">
        <v>4447</v>
      </c>
      <c r="B484" s="20">
        <v>2038.929443359375</v>
      </c>
      <c r="C484" s="10">
        <v>-0.02295861206948757</v>
      </c>
      <c r="D484" s="10">
        <v>-97.8428955078125</v>
      </c>
      <c r="E484" s="10">
        <v>35.4</v>
      </c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</row>
    <row r="485">
      <c r="A485" s="21" t="s">
        <v>4448</v>
      </c>
      <c r="B485" s="20">
        <v>2039.100830078125</v>
      </c>
      <c r="C485" s="10">
        <v>-0.014509820379316807</v>
      </c>
      <c r="D485" s="10">
        <v>-98.0167236328125</v>
      </c>
      <c r="E485" s="10">
        <v>35.4</v>
      </c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</row>
    <row r="486">
      <c r="A486" s="21" t="s">
        <v>4449</v>
      </c>
      <c r="B486" s="20">
        <v>2043.0125732421875</v>
      </c>
      <c r="C486" s="10">
        <v>2.007070302963257</v>
      </c>
      <c r="D486" s="10">
        <v>-98.136962890625</v>
      </c>
      <c r="E486" s="10">
        <v>36.476</v>
      </c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</row>
    <row r="487">
      <c r="A487" s="21" t="s">
        <v>4450</v>
      </c>
      <c r="B487" s="20">
        <v>2046.65087890625</v>
      </c>
      <c r="C487" s="10">
        <v>-0.00422690249979496</v>
      </c>
      <c r="D487" s="10">
        <v>-98.161865234375</v>
      </c>
      <c r="E487" s="10">
        <v>37.552</v>
      </c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</row>
    <row r="488">
      <c r="A488" s="21" t="s">
        <v>4451</v>
      </c>
      <c r="B488" s="20">
        <v>2082.44970703125</v>
      </c>
      <c r="C488" s="10">
        <v>2.11802339553833</v>
      </c>
      <c r="D488" s="10">
        <v>-98.8349609375</v>
      </c>
      <c r="E488" s="10">
        <v>36.476</v>
      </c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</row>
    <row r="489">
      <c r="A489" s="21" t="s">
        <v>4452</v>
      </c>
      <c r="B489" s="20">
        <v>2086.561767578125</v>
      </c>
      <c r="C489" s="10">
        <v>2.276188373565674</v>
      </c>
      <c r="D489" s="10">
        <v>-98.8348388671875</v>
      </c>
      <c r="E489" s="10">
        <v>37.552</v>
      </c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</row>
    <row r="490">
      <c r="A490" s="21" t="s">
        <v>4453</v>
      </c>
      <c r="B490" s="20">
        <v>2090.818115234375</v>
      </c>
      <c r="C490" s="10">
        <v>2.0423691272735596</v>
      </c>
      <c r="D490" s="10">
        <v>-98.8350830078125</v>
      </c>
      <c r="E490" s="10">
        <v>37.552</v>
      </c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</row>
    <row r="491">
      <c r="A491" s="21" t="s">
        <v>4454</v>
      </c>
      <c r="B491" s="20">
        <v>2094.916259765625</v>
      </c>
      <c r="C491" s="10">
        <v>2.1681134700775146</v>
      </c>
      <c r="D491" s="10">
        <v>-98.8348388671875</v>
      </c>
      <c r="E491" s="10">
        <v>37.014</v>
      </c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</row>
    <row r="492">
      <c r="A492" s="21" t="s">
        <v>4455</v>
      </c>
      <c r="B492" s="20">
        <v>2099.78076171875</v>
      </c>
      <c r="C492" s="10">
        <v>-0.012110625393688679</v>
      </c>
      <c r="D492" s="10">
        <v>-98.8404541015625</v>
      </c>
      <c r="E492" s="10">
        <v>36.476</v>
      </c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</row>
    <row r="493">
      <c r="A493" s="21" t="s">
        <v>4456</v>
      </c>
      <c r="B493" s="20">
        <v>2103.24365234375</v>
      </c>
      <c r="C493" s="10">
        <v>-0.0032782095950096846</v>
      </c>
      <c r="D493" s="10">
        <v>-98.85107421875</v>
      </c>
      <c r="E493" s="10">
        <v>35.938</v>
      </c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</row>
    <row r="494">
      <c r="A494" s="21" t="s">
        <v>4457</v>
      </c>
      <c r="B494" s="20">
        <v>2103.24365234375</v>
      </c>
      <c r="C494" s="10">
        <v>-0.007918396964669228</v>
      </c>
      <c r="D494" s="10">
        <v>-98.864013671875</v>
      </c>
      <c r="E494" s="10">
        <v>35.938</v>
      </c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</row>
    <row r="495">
      <c r="A495" s="21" t="s">
        <v>4458</v>
      </c>
      <c r="B495" s="20">
        <v>2103.688720703125</v>
      </c>
      <c r="C495" s="10">
        <v>1.992140769958496</v>
      </c>
      <c r="D495" s="10">
        <v>-98.8743896484375</v>
      </c>
      <c r="E495" s="10">
        <v>35.938</v>
      </c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</row>
    <row r="496">
      <c r="A496" s="21" t="s">
        <v>4459</v>
      </c>
      <c r="B496" s="20">
        <v>2105.0146484375</v>
      </c>
      <c r="C496" s="10">
        <v>0.04024116322398186</v>
      </c>
      <c r="D496" s="10">
        <v>-99.000732421875</v>
      </c>
      <c r="E496" s="10">
        <v>34.862</v>
      </c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</row>
    <row r="497">
      <c r="A497" s="21" t="s">
        <v>4460</v>
      </c>
      <c r="B497" s="20">
        <v>2105.206298828125</v>
      </c>
      <c r="C497" s="10">
        <v>-0.17822879552841187</v>
      </c>
      <c r="D497" s="10">
        <v>-99.19189453125</v>
      </c>
      <c r="E497" s="10">
        <v>34.862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</row>
    <row r="498">
      <c r="A498" s="21" t="s">
        <v>4461</v>
      </c>
      <c r="B498" s="20">
        <v>2108.52685546875</v>
      </c>
      <c r="C498" s="10">
        <v>2.161940574645996</v>
      </c>
      <c r="D498" s="10">
        <v>-99.2335205078125</v>
      </c>
      <c r="E498" s="10">
        <v>35.4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</row>
    <row r="499">
      <c r="A499" s="21" t="s">
        <v>4462</v>
      </c>
      <c r="B499" s="20">
        <v>2115.973388671875</v>
      </c>
      <c r="C499" s="10">
        <v>0.0027267970144748688</v>
      </c>
      <c r="D499" s="10">
        <v>-99.2340087890625</v>
      </c>
      <c r="E499" s="10">
        <v>36.476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</row>
    <row r="500">
      <c r="A500" s="21" t="s">
        <v>4463</v>
      </c>
      <c r="B500" s="20">
        <v>2116.83203125</v>
      </c>
      <c r="C500" s="10">
        <v>2.1584672927856445</v>
      </c>
      <c r="D500" s="10">
        <v>-99.2386474609375</v>
      </c>
      <c r="E500" s="10">
        <v>36.476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</row>
    <row r="501">
      <c r="A501" s="21" t="s">
        <v>4464</v>
      </c>
      <c r="B501" s="20">
        <v>2120.9814453125</v>
      </c>
      <c r="C501" s="10">
        <v>1.9406471252441406</v>
      </c>
      <c r="D501" s="10">
        <v>-99.238525390625</v>
      </c>
      <c r="E501" s="10">
        <v>35.4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</row>
    <row r="502">
      <c r="A502" s="21" t="s">
        <v>4465</v>
      </c>
      <c r="B502" s="20">
        <v>2124.284912109375</v>
      </c>
      <c r="C502" s="10">
        <v>4.0868340875022113E-4</v>
      </c>
      <c r="D502" s="10">
        <v>-99.2392578125</v>
      </c>
      <c r="E502" s="10">
        <v>35.4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</row>
    <row r="503">
      <c r="A503" s="21" t="s">
        <v>4466</v>
      </c>
      <c r="B503" s="20">
        <v>2124.2880859375</v>
      </c>
      <c r="C503" s="10">
        <v>-0.0023192334920167923</v>
      </c>
      <c r="D503" s="10">
        <v>-99.241943359375</v>
      </c>
      <c r="E503" s="10">
        <v>35.4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</row>
    <row r="504">
      <c r="A504" s="21" t="s">
        <v>4467</v>
      </c>
      <c r="B504" s="20">
        <v>2124.288818359375</v>
      </c>
      <c r="C504" s="10">
        <v>-0.00659125717356801</v>
      </c>
      <c r="D504" s="10">
        <v>-99.2657470703125</v>
      </c>
      <c r="E504" s="10">
        <v>35.4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</row>
    <row r="505">
      <c r="A505" s="21" t="s">
        <v>4468</v>
      </c>
      <c r="B505" s="20">
        <v>2124.288818359375</v>
      </c>
      <c r="C505" s="10">
        <v>-0.0050724265165627</v>
      </c>
      <c r="D505" s="10">
        <v>-99.2783203125</v>
      </c>
      <c r="E505" s="10">
        <v>35.4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</row>
    <row r="506">
      <c r="A506" s="21" t="s">
        <v>4469</v>
      </c>
      <c r="B506" s="20">
        <v>2124.301025390625</v>
      </c>
      <c r="C506" s="10">
        <v>-7.749197538942099E-4</v>
      </c>
      <c r="D506" s="10">
        <v>-99.2869873046875</v>
      </c>
      <c r="E506" s="10">
        <v>34.324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</row>
    <row r="507">
      <c r="A507" s="21" t="s">
        <v>4470</v>
      </c>
      <c r="B507" s="20">
        <v>2126.04736328125</v>
      </c>
      <c r="C507" s="10">
        <v>2.095350742340088</v>
      </c>
      <c r="D507" s="10">
        <v>-99.2911376953125</v>
      </c>
      <c r="E507" s="10">
        <v>34.862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</row>
    <row r="508">
      <c r="A508" s="21" t="s">
        <v>4471</v>
      </c>
      <c r="B508" s="20">
        <v>2130.17919921875</v>
      </c>
      <c r="C508" s="10">
        <v>2.012237787246704</v>
      </c>
      <c r="D508" s="10">
        <v>-99.2908935546875</v>
      </c>
      <c r="E508" s="10">
        <v>34.862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</row>
    <row r="509">
      <c r="A509" s="21" t="s">
        <v>4472</v>
      </c>
      <c r="B509" s="20">
        <v>2134.421630859375</v>
      </c>
      <c r="C509" s="10">
        <v>1.9238245487213135</v>
      </c>
      <c r="D509" s="10">
        <v>-99.290771484375</v>
      </c>
      <c r="E509" s="10">
        <v>34.862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</row>
    <row r="510">
      <c r="A510" s="21" t="s">
        <v>4473</v>
      </c>
      <c r="B510" s="20">
        <v>2142.65185546875</v>
      </c>
      <c r="C510" s="10">
        <v>2.0793004035949707</v>
      </c>
      <c r="D510" s="10">
        <v>-99.2911376953125</v>
      </c>
      <c r="E510" s="10">
        <v>34.862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</row>
    <row r="511">
      <c r="A511" s="21" t="s">
        <v>4474</v>
      </c>
      <c r="B511" s="20">
        <v>2146.21533203125</v>
      </c>
      <c r="C511" s="10">
        <v>2.269530773162842</v>
      </c>
      <c r="D511" s="10">
        <v>-99.296630859375</v>
      </c>
      <c r="E511" s="10">
        <v>34.324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</row>
    <row r="512">
      <c r="A512" s="21" t="s">
        <v>4475</v>
      </c>
      <c r="B512" s="20">
        <v>2150.35546875</v>
      </c>
      <c r="C512" s="10">
        <v>2.110821485519409</v>
      </c>
      <c r="D512" s="10">
        <v>-99.29638671875</v>
      </c>
      <c r="E512" s="10">
        <v>34.862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</row>
    <row r="513">
      <c r="A513" s="21" t="s">
        <v>4476</v>
      </c>
      <c r="B513" s="20">
        <v>2151.532958984375</v>
      </c>
      <c r="C513" s="10">
        <v>0.002292400924488902</v>
      </c>
      <c r="D513" s="10">
        <v>-99.3046875</v>
      </c>
      <c r="E513" s="10">
        <v>34.324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</row>
    <row r="514">
      <c r="A514" s="21" t="s">
        <v>4477</v>
      </c>
      <c r="B514" s="20">
        <v>2151.537841796875</v>
      </c>
      <c r="C514" s="10">
        <v>0.0016454572323709726</v>
      </c>
      <c r="D514" s="10">
        <v>-99.3046875</v>
      </c>
      <c r="E514" s="10">
        <v>34.324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</row>
    <row r="515">
      <c r="A515" s="21" t="s">
        <v>4478</v>
      </c>
      <c r="B515" s="20">
        <v>2152.22802734375</v>
      </c>
      <c r="C515" s="10">
        <v>1.799546480178833</v>
      </c>
      <c r="D515" s="10">
        <v>-99.305419921875</v>
      </c>
      <c r="E515" s="10">
        <v>33.786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</row>
    <row r="516">
      <c r="A516" s="21" t="s">
        <v>4479</v>
      </c>
      <c r="B516" s="20">
        <v>2154.63525390625</v>
      </c>
      <c r="C516" s="10">
        <v>-0.004631704650819302</v>
      </c>
      <c r="D516" s="10">
        <v>-99.30615234375</v>
      </c>
      <c r="E516" s="10">
        <v>33.248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</row>
    <row r="517">
      <c r="A517" s="21" t="s">
        <v>4480</v>
      </c>
      <c r="B517" s="20">
        <v>2155.570556640625</v>
      </c>
      <c r="C517" s="10">
        <v>0.0031867739744484425</v>
      </c>
      <c r="D517" s="10">
        <v>-99.307861328125</v>
      </c>
      <c r="E517" s="10">
        <v>33.786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</row>
    <row r="518">
      <c r="A518" s="21" t="s">
        <v>4481</v>
      </c>
      <c r="B518" s="20">
        <v>2162.74658203125</v>
      </c>
      <c r="C518" s="10">
        <v>2.1463258266448975</v>
      </c>
      <c r="D518" s="10">
        <v>-99.307861328125</v>
      </c>
      <c r="E518" s="10">
        <v>34.324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</row>
    <row r="519">
      <c r="A519" s="21" t="s">
        <v>4482</v>
      </c>
      <c r="B519" s="20">
        <v>2165.88037109375</v>
      </c>
      <c r="C519" s="10">
        <v>2.1480157375335693</v>
      </c>
      <c r="D519" s="10">
        <v>-99.31982421875</v>
      </c>
      <c r="E519" s="10">
        <v>33.248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</row>
    <row r="520">
      <c r="A520" s="21" t="s">
        <v>4483</v>
      </c>
      <c r="B520" s="20">
        <v>2167.26416015625</v>
      </c>
      <c r="C520" s="10">
        <v>-0.06908431649208069</v>
      </c>
      <c r="D520" s="10">
        <v>-99.455810546875</v>
      </c>
      <c r="E520" s="10">
        <v>32.71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</row>
    <row r="521">
      <c r="A521" s="21" t="s">
        <v>4484</v>
      </c>
      <c r="B521" s="20">
        <v>2167.64599609375</v>
      </c>
      <c r="C521" s="10">
        <v>-0.0044114557094872</v>
      </c>
      <c r="D521" s="10">
        <v>-99.627197265625</v>
      </c>
      <c r="E521" s="10">
        <v>32.71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</row>
    <row r="522">
      <c r="A522" s="21" t="s">
        <v>4485</v>
      </c>
      <c r="B522" s="20">
        <v>2170.82373046875</v>
      </c>
      <c r="C522" s="10">
        <v>2.198023796081543</v>
      </c>
      <c r="D522" s="10">
        <v>-99.630126953125</v>
      </c>
      <c r="E522" s="10">
        <v>32.71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</row>
    <row r="523">
      <c r="A523" s="21" t="s">
        <v>4486</v>
      </c>
      <c r="B523" s="20">
        <v>2172.959228515625</v>
      </c>
      <c r="C523" s="10">
        <v>-0.00573011813685298</v>
      </c>
      <c r="D523" s="10">
        <v>-99.664306640625</v>
      </c>
      <c r="E523" s="10">
        <v>32.71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</row>
    <row r="524">
      <c r="A524" s="21" t="s">
        <v>4487</v>
      </c>
      <c r="B524" s="20">
        <v>2172.97265625</v>
      </c>
      <c r="C524" s="10">
        <v>-0.031950801610946655</v>
      </c>
      <c r="D524" s="10">
        <v>-99.677001953125</v>
      </c>
      <c r="E524" s="10">
        <v>32.172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</row>
    <row r="525">
      <c r="A525" s="21" t="s">
        <v>4488</v>
      </c>
      <c r="B525" s="20">
        <v>2177.667236328125</v>
      </c>
      <c r="C525" s="10">
        <v>-0.0038214719388633966</v>
      </c>
      <c r="D525" s="10">
        <v>-99.712646484375</v>
      </c>
      <c r="E525" s="10">
        <v>31.634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</row>
    <row r="526">
      <c r="A526" s="21" t="s">
        <v>4489</v>
      </c>
      <c r="B526" s="20">
        <v>2184.56591796875</v>
      </c>
      <c r="C526" s="10">
        <v>1.938684105873108</v>
      </c>
      <c r="D526" s="10">
        <v>-99.713623046875</v>
      </c>
      <c r="E526" s="10">
        <v>33.248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</row>
    <row r="527">
      <c r="A527" s="21" t="s">
        <v>4490</v>
      </c>
      <c r="B527" s="20">
        <v>2188.611083984375</v>
      </c>
      <c r="C527" s="10">
        <v>1.9779590368270874</v>
      </c>
      <c r="D527" s="10">
        <v>-99.7138671875</v>
      </c>
      <c r="E527" s="10">
        <v>33.248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</row>
    <row r="528">
      <c r="A528" s="21" t="s">
        <v>4491</v>
      </c>
      <c r="B528" s="20">
        <v>2196.71484375</v>
      </c>
      <c r="C528" s="10">
        <v>2.230311155319214</v>
      </c>
      <c r="D528" s="10">
        <v>-99.7138671875</v>
      </c>
      <c r="E528" s="10">
        <v>33.248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</row>
    <row r="529">
      <c r="A529" s="21" t="s">
        <v>4492</v>
      </c>
      <c r="B529" s="20">
        <v>2200.824951171875</v>
      </c>
      <c r="C529" s="10">
        <v>2.124990224838257</v>
      </c>
      <c r="D529" s="10">
        <v>-99.71337890625</v>
      </c>
      <c r="E529" s="10">
        <v>33.248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</row>
    <row r="530">
      <c r="A530" s="21" t="s">
        <v>4493</v>
      </c>
      <c r="B530" s="20">
        <v>2202.156494140625</v>
      </c>
      <c r="C530" s="10">
        <v>-0.014481483027338982</v>
      </c>
      <c r="D530" s="10">
        <v>-99.7294921875</v>
      </c>
      <c r="E530" s="10">
        <v>33.248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</row>
    <row r="531">
      <c r="A531" s="21" t="s">
        <v>4494</v>
      </c>
      <c r="B531" s="20">
        <v>2202.16943359375</v>
      </c>
      <c r="C531" s="10">
        <v>-0.06013685092329979</v>
      </c>
      <c r="D531" s="10">
        <v>-99.747802734375</v>
      </c>
      <c r="E531" s="10">
        <v>33.248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</row>
    <row r="532">
      <c r="A532" s="21" t="s">
        <v>4495</v>
      </c>
      <c r="B532" s="20">
        <v>2203.788818359375</v>
      </c>
      <c r="C532" s="10">
        <v>1.8450353145599365</v>
      </c>
      <c r="D532" s="10">
        <v>-99.821533203125</v>
      </c>
      <c r="E532" s="10">
        <v>32.71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</row>
    <row r="533">
      <c r="A533" s="21" t="s">
        <v>4496</v>
      </c>
      <c r="B533" s="20">
        <v>2206.69677734375</v>
      </c>
      <c r="C533" s="10">
        <v>-0.0366765595972538</v>
      </c>
      <c r="D533" s="10">
        <v>-99.831787109375</v>
      </c>
      <c r="E533" s="10">
        <v>33.248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</row>
    <row r="534">
      <c r="A534" s="21" t="s">
        <v>4497</v>
      </c>
      <c r="B534" s="20">
        <v>2206.738525390625</v>
      </c>
      <c r="C534" s="10">
        <v>0.00553969107568264</v>
      </c>
      <c r="D534" s="10">
        <v>-99.874755859375</v>
      </c>
      <c r="E534" s="10">
        <v>32.71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</row>
    <row r="535">
      <c r="A535" s="21" t="s">
        <v>4498</v>
      </c>
      <c r="B535" s="20">
        <v>2207.648193359375</v>
      </c>
      <c r="C535" s="10">
        <v>-0.026806095615029335</v>
      </c>
      <c r="D535" s="10">
        <v>-99.8984375</v>
      </c>
      <c r="E535" s="10">
        <v>33.248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</row>
    <row r="536">
      <c r="A536" s="21" t="s">
        <v>4499</v>
      </c>
      <c r="B536" s="20">
        <v>2210.738037109375</v>
      </c>
      <c r="C536" s="10">
        <v>1.9805023670196533</v>
      </c>
      <c r="D536" s="10">
        <v>-99.90234375</v>
      </c>
      <c r="E536" s="10">
        <v>34.862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</row>
    <row r="537">
      <c r="A537" s="21" t="s">
        <v>4500</v>
      </c>
      <c r="B537" s="20">
        <v>2214.90380859375</v>
      </c>
      <c r="C537" s="10">
        <v>2.200549602508545</v>
      </c>
      <c r="D537" s="10">
        <v>-99.902587890625</v>
      </c>
      <c r="E537" s="10">
        <v>35.4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</row>
    <row r="538">
      <c r="A538" s="21" t="s">
        <v>4501</v>
      </c>
      <c r="B538" s="20">
        <v>2218.978515625</v>
      </c>
      <c r="C538" s="10">
        <v>1.9761202335357666</v>
      </c>
      <c r="D538" s="10">
        <v>-99.902587890625</v>
      </c>
      <c r="E538" s="10">
        <v>35.4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</row>
    <row r="539">
      <c r="A539" s="21" t="s">
        <v>4502</v>
      </c>
      <c r="B539" s="20">
        <v>2223.05615234375</v>
      </c>
      <c r="C539" s="10">
        <v>1.9119874238967896</v>
      </c>
      <c r="D539" s="10">
        <v>-99.902099609375</v>
      </c>
      <c r="E539" s="10">
        <v>36.476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</row>
    <row r="540">
      <c r="A540" s="21" t="s">
        <v>4503</v>
      </c>
      <c r="B540" s="20">
        <v>2226.072021484375</v>
      </c>
      <c r="C540" s="10">
        <v>-0.0025819025468081236</v>
      </c>
      <c r="D540" s="10">
        <v>-99.91455078125</v>
      </c>
      <c r="E540" s="10">
        <v>36.476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</row>
    <row r="541">
      <c r="A541" s="21" t="s">
        <v>4504</v>
      </c>
      <c r="B541" s="20">
        <v>2232.029296875</v>
      </c>
      <c r="C541" s="10">
        <v>-0.0018804965075105429</v>
      </c>
      <c r="D541" s="10">
        <v>-99.919189453125</v>
      </c>
      <c r="E541" s="10">
        <v>35.4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</row>
    <row r="542">
      <c r="A542" s="21" t="s">
        <v>4505</v>
      </c>
      <c r="B542" s="20">
        <v>2232.03271484375</v>
      </c>
      <c r="C542" s="10">
        <v>-0.03417712450027466</v>
      </c>
      <c r="D542" s="10">
        <v>-99.926025390625</v>
      </c>
      <c r="E542" s="10">
        <v>34.324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</row>
    <row r="543">
      <c r="A543" s="21" t="s">
        <v>4506</v>
      </c>
      <c r="B543" s="20">
        <v>2232.04296875</v>
      </c>
      <c r="C543" s="10">
        <v>-0.02074785903096199</v>
      </c>
      <c r="D543" s="10">
        <v>-99.950927734375</v>
      </c>
      <c r="E543" s="10">
        <v>34.324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</row>
    <row r="544">
      <c r="A544" s="21" t="s">
        <v>4507</v>
      </c>
      <c r="B544" s="20">
        <v>2232.05810546875</v>
      </c>
      <c r="C544" s="10">
        <v>-0.021298285573720932</v>
      </c>
      <c r="D544" s="10">
        <v>-99.965576171875</v>
      </c>
      <c r="E544" s="10">
        <v>34.324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</row>
    <row r="545">
      <c r="A545" s="21" t="s">
        <v>4508</v>
      </c>
      <c r="B545" s="20">
        <v>2232.07666015625</v>
      </c>
      <c r="C545" s="10">
        <v>0.028315184637904167</v>
      </c>
      <c r="D545" s="10">
        <v>-99.981201171875</v>
      </c>
      <c r="E545" s="10">
        <v>34.324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</row>
    <row r="546">
      <c r="A546" s="21" t="s">
        <v>4509</v>
      </c>
      <c r="B546" s="20">
        <v>2235.678955078125</v>
      </c>
      <c r="C546" s="10">
        <v>1.9341479539871216</v>
      </c>
      <c r="D546" s="10">
        <v>-99.983642578125</v>
      </c>
      <c r="E546" s="10">
        <v>35.4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</row>
    <row r="547">
      <c r="A547" s="21" t="s">
        <v>4510</v>
      </c>
      <c r="B547" s="20">
        <v>2239.83935546875</v>
      </c>
      <c r="C547" s="10">
        <v>2.133195638656616</v>
      </c>
      <c r="D547" s="10">
        <v>-99.983642578125</v>
      </c>
      <c r="E547" s="10">
        <v>36.476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</row>
    <row r="548">
      <c r="A548" s="21" t="s">
        <v>4511</v>
      </c>
      <c r="B548" s="20">
        <v>2243.914306640625</v>
      </c>
      <c r="C548" s="10">
        <v>2.204139232635498</v>
      </c>
      <c r="D548" s="10">
        <v>-99.983642578125</v>
      </c>
      <c r="E548" s="10">
        <v>37.014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</row>
    <row r="549">
      <c r="A549" s="21" t="s">
        <v>4512</v>
      </c>
      <c r="B549" s="20">
        <v>2252.0859375</v>
      </c>
      <c r="C549" s="10">
        <v>2.1184659004211426</v>
      </c>
      <c r="D549" s="10">
        <v>-99.983642578125</v>
      </c>
      <c r="E549" s="10">
        <v>36.476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</row>
    <row r="550">
      <c r="A550" s="21" t="s">
        <v>4513</v>
      </c>
      <c r="B550" s="20">
        <v>2257.253662109375</v>
      </c>
      <c r="C550" s="10">
        <v>-0.006747969891875982</v>
      </c>
      <c r="D550" s="10">
        <v>-100.0009765625</v>
      </c>
      <c r="E550" s="10">
        <v>35.4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</row>
    <row r="551">
      <c r="A551" s="21" t="s">
        <v>4514</v>
      </c>
      <c r="B551" s="20">
        <v>2261.59619140625</v>
      </c>
      <c r="C551" s="10">
        <v>-0.009319628588855267</v>
      </c>
      <c r="D551" s="10">
        <v>-100.038330078125</v>
      </c>
      <c r="E551" s="10">
        <v>35.4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</row>
    <row r="552">
      <c r="A552" s="21" t="s">
        <v>4515</v>
      </c>
      <c r="B552" s="20">
        <v>2261.59619140625</v>
      </c>
      <c r="C552" s="10">
        <v>-0.0064153773710131645</v>
      </c>
      <c r="D552" s="10">
        <v>-100.052001953125</v>
      </c>
      <c r="E552" s="10">
        <v>35.938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</row>
    <row r="553">
      <c r="A553" s="21" t="s">
        <v>4516</v>
      </c>
      <c r="B553" s="20">
        <v>2261.768310546875</v>
      </c>
      <c r="C553" s="10">
        <v>0.04655218496918678</v>
      </c>
      <c r="D553" s="10">
        <v>-100.24755859375</v>
      </c>
      <c r="E553" s="10">
        <v>34.324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</row>
    <row r="554">
      <c r="A554" s="21" t="s">
        <v>4517</v>
      </c>
      <c r="B554" s="20">
        <v>2262.946533203125</v>
      </c>
      <c r="C554" s="10">
        <v>2.15014386177063</v>
      </c>
      <c r="D554" s="10">
        <v>-100.422119140625</v>
      </c>
      <c r="E554" s="10">
        <v>35.4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</row>
    <row r="555">
      <c r="A555" s="21" t="s">
        <v>4518</v>
      </c>
      <c r="B555" s="20">
        <v>2267.014892578125</v>
      </c>
      <c r="C555" s="10">
        <v>2.1391701698303223</v>
      </c>
      <c r="D555" s="10">
        <v>-100.421875</v>
      </c>
      <c r="E555" s="10">
        <v>34.862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</row>
    <row r="556">
      <c r="A556" s="21" t="s">
        <v>4519</v>
      </c>
      <c r="B556" s="20">
        <v>2271.143798828125</v>
      </c>
      <c r="C556" s="10">
        <v>1.9075400829315186</v>
      </c>
      <c r="D556" s="10">
        <v>-100.422119140625</v>
      </c>
      <c r="E556" s="10">
        <v>36.476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</row>
    <row r="557">
      <c r="A557" s="21" t="s">
        <v>4520</v>
      </c>
      <c r="B557" s="20">
        <v>2275.191162109375</v>
      </c>
      <c r="C557" s="10">
        <v>2.1572539806365967</v>
      </c>
      <c r="D557" s="10">
        <v>-100.421875</v>
      </c>
      <c r="E557" s="10">
        <v>36.476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</row>
    <row r="558">
      <c r="A558" s="21" t="s">
        <v>4521</v>
      </c>
      <c r="B558" s="20">
        <v>2279.06591796875</v>
      </c>
      <c r="C558" s="10">
        <v>1.8662893772125244</v>
      </c>
      <c r="D558" s="10">
        <v>-100.427734375</v>
      </c>
      <c r="E558" s="10">
        <v>36.476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</row>
    <row r="559">
      <c r="A559" s="21" t="s">
        <v>4522</v>
      </c>
      <c r="B559" s="20">
        <v>2280.841552734375</v>
      </c>
      <c r="C559" s="10">
        <v>-0.006136598531156778</v>
      </c>
      <c r="D559" s="10">
        <v>-100.4423828125</v>
      </c>
      <c r="E559" s="10">
        <v>37.552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</row>
    <row r="560">
      <c r="A560" s="21" t="s">
        <v>4523</v>
      </c>
      <c r="B560" s="20">
        <v>2280.862060546875</v>
      </c>
      <c r="C560" s="10">
        <v>-0.00963140744715929</v>
      </c>
      <c r="D560" s="10">
        <v>-100.44677734375</v>
      </c>
      <c r="E560" s="10">
        <v>37.552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</row>
    <row r="561">
      <c r="A561" s="21" t="s">
        <v>4524</v>
      </c>
      <c r="B561" s="20">
        <v>2280.874267578125</v>
      </c>
      <c r="C561" s="10">
        <v>-0.009595301933586597</v>
      </c>
      <c r="D561" s="10">
        <v>-100.449462890625</v>
      </c>
      <c r="E561" s="10">
        <v>35.938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</row>
    <row r="562">
      <c r="A562" s="21" t="s">
        <v>4525</v>
      </c>
      <c r="B562" s="20">
        <v>2280.88525390625</v>
      </c>
      <c r="C562" s="10">
        <v>0.007443735376000404</v>
      </c>
      <c r="D562" s="10">
        <v>-100.4541015625</v>
      </c>
      <c r="E562" s="10">
        <v>36.476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</row>
    <row r="563">
      <c r="A563" s="21" t="s">
        <v>4526</v>
      </c>
      <c r="B563" s="20">
        <v>2284.143310546875</v>
      </c>
      <c r="C563" s="10">
        <v>-0.004788477439433336</v>
      </c>
      <c r="D563" s="10">
        <v>-100.465576171875</v>
      </c>
      <c r="E563" s="10">
        <v>35.4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</row>
    <row r="564">
      <c r="A564" s="21" t="s">
        <v>4527</v>
      </c>
      <c r="B564" s="20">
        <v>2284.943359375</v>
      </c>
      <c r="C564" s="10">
        <v>1.9500888586044312</v>
      </c>
      <c r="D564" s="10">
        <v>-100.47705078125</v>
      </c>
      <c r="E564" s="10">
        <v>35.4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</row>
    <row r="565">
      <c r="A565" s="21" t="s">
        <v>4528</v>
      </c>
      <c r="B565" s="20">
        <v>2286.9072265625</v>
      </c>
      <c r="C565" s="10">
        <v>-0.14769646525382996</v>
      </c>
      <c r="D565" s="10">
        <v>-100.58984375</v>
      </c>
      <c r="E565" s="10">
        <v>35.938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</row>
    <row r="566">
      <c r="A566" s="21" t="s">
        <v>4529</v>
      </c>
      <c r="B566" s="20">
        <v>2287.09619140625</v>
      </c>
      <c r="C566" s="10">
        <v>0.22215309739112854</v>
      </c>
      <c r="D566" s="10">
        <v>-100.7802734375</v>
      </c>
      <c r="E566" s="10">
        <v>35.4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</row>
    <row r="567">
      <c r="A567" s="21" t="s">
        <v>4530</v>
      </c>
      <c r="B567" s="20">
        <v>2287.970458984375</v>
      </c>
      <c r="C567" s="10">
        <v>8.18819971755147E-4</v>
      </c>
      <c r="D567" s="10">
        <v>-100.7900390625</v>
      </c>
      <c r="E567" s="10">
        <v>36.476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</row>
    <row r="568">
      <c r="A568" s="21" t="s">
        <v>4531</v>
      </c>
      <c r="B568" s="20">
        <v>2291.767578125</v>
      </c>
      <c r="C568" s="10">
        <v>2.1419355869293213</v>
      </c>
      <c r="D568" s="10">
        <v>-100.790283203125</v>
      </c>
      <c r="E568" s="10">
        <v>37.014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</row>
    <row r="569">
      <c r="A569" s="21" t="s">
        <v>4532</v>
      </c>
      <c r="B569" s="20">
        <v>2295.87353515625</v>
      </c>
      <c r="C569" s="10">
        <v>1.881155014038086</v>
      </c>
      <c r="D569" s="10">
        <v>-100.790283203125</v>
      </c>
      <c r="E569" s="10">
        <v>37.014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</row>
    <row r="570">
      <c r="A570" s="21" t="s">
        <v>4533</v>
      </c>
      <c r="B570" s="20">
        <v>2300.3203125</v>
      </c>
      <c r="C570" s="10">
        <v>-0.16865284740924835</v>
      </c>
      <c r="D570" s="10">
        <v>-100.91748046875</v>
      </c>
      <c r="E570" s="10">
        <v>38.09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</row>
    <row r="571">
      <c r="A571" s="21" t="s">
        <v>4534</v>
      </c>
      <c r="B571" s="20">
        <v>2300.449951171875</v>
      </c>
      <c r="C571" s="10">
        <v>-0.009177383966743946</v>
      </c>
      <c r="D571" s="10">
        <v>-101.061279296875</v>
      </c>
      <c r="E571" s="10">
        <v>38.09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</row>
    <row r="572">
      <c r="A572" s="21" t="s">
        <v>4535</v>
      </c>
      <c r="B572" s="20">
        <v>2300.6181640625</v>
      </c>
      <c r="C572" s="10">
        <v>0.18178924918174744</v>
      </c>
      <c r="D572" s="10">
        <v>-101.2431640625</v>
      </c>
      <c r="E572" s="10">
        <v>37.014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</row>
    <row r="573">
      <c r="A573" s="21" t="s">
        <v>4536</v>
      </c>
      <c r="B573" s="20">
        <v>2303.4091796875</v>
      </c>
      <c r="C573" s="10">
        <v>2.0960142612457275</v>
      </c>
      <c r="D573" s="10">
        <v>-101.327880859375</v>
      </c>
      <c r="E573" s="10">
        <v>36.476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</row>
    <row r="574">
      <c r="A574" s="21" t="s">
        <v>4537</v>
      </c>
      <c r="B574" s="20">
        <v>2305.686279296875</v>
      </c>
      <c r="C574" s="10">
        <v>2.207862377166748</v>
      </c>
      <c r="D574" s="10">
        <v>-101.356689453125</v>
      </c>
      <c r="E574" s="10">
        <v>35.4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</row>
    <row r="575">
      <c r="A575" s="21" t="s">
        <v>4538</v>
      </c>
      <c r="B575" s="20">
        <v>2308.388427734375</v>
      </c>
      <c r="C575" s="10">
        <v>-0.0036155523266643286</v>
      </c>
      <c r="D575" s="10">
        <v>-101.358642578125</v>
      </c>
      <c r="E575" s="10">
        <v>34.324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</row>
    <row r="576">
      <c r="A576" s="21" t="s">
        <v>4539</v>
      </c>
      <c r="B576" s="20">
        <v>2308.391357421875</v>
      </c>
      <c r="C576" s="10">
        <v>0.001629730686545372</v>
      </c>
      <c r="D576" s="10">
        <v>-101.36572265625</v>
      </c>
      <c r="E576" s="10">
        <v>34.862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</row>
    <row r="577">
      <c r="A577" s="21" t="s">
        <v>4540</v>
      </c>
      <c r="B577" s="20">
        <v>2308.406494140625</v>
      </c>
      <c r="C577" s="10">
        <v>-0.019894221797585487</v>
      </c>
      <c r="D577" s="10">
        <v>-101.3857421875</v>
      </c>
      <c r="E577" s="10">
        <v>34.862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</row>
    <row r="578">
      <c r="A578" s="21" t="s">
        <v>4541</v>
      </c>
      <c r="B578" s="20">
        <v>2311.23486328125</v>
      </c>
      <c r="C578" s="10">
        <v>2.129903793334961</v>
      </c>
      <c r="D578" s="10">
        <v>-101.3896484375</v>
      </c>
      <c r="E578" s="10">
        <v>36.476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</row>
    <row r="579">
      <c r="A579" s="21" t="s">
        <v>4542</v>
      </c>
      <c r="B579" s="20">
        <v>2315.32568359375</v>
      </c>
      <c r="C579" s="10">
        <v>1.9329513311386108</v>
      </c>
      <c r="D579" s="10">
        <v>-101.389404296875</v>
      </c>
      <c r="E579" s="10">
        <v>36.476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</row>
    <row r="580">
      <c r="A580" s="21" t="s">
        <v>4543</v>
      </c>
      <c r="B580" s="20">
        <v>2318.22509765625</v>
      </c>
      <c r="C580" s="10">
        <v>-0.0037156499456614256</v>
      </c>
      <c r="D580" s="10">
        <v>-101.39306640625</v>
      </c>
      <c r="E580" s="10">
        <v>38.628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</row>
    <row r="581">
      <c r="A581" s="21" t="s">
        <v>4544</v>
      </c>
      <c r="B581" s="20">
        <v>2318.22509765625</v>
      </c>
      <c r="C581" s="10">
        <v>-0.011546374298632145</v>
      </c>
      <c r="D581" s="10">
        <v>-101.406494140625</v>
      </c>
      <c r="E581" s="10">
        <v>38.628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</row>
    <row r="582">
      <c r="A582" s="21" t="s">
        <v>4545</v>
      </c>
      <c r="B582" s="20">
        <v>2318.439208984375</v>
      </c>
      <c r="C582" s="10">
        <v>-0.0077888877131044865</v>
      </c>
      <c r="D582" s="10">
        <v>-101.42529296875</v>
      </c>
      <c r="E582" s="10">
        <v>37.552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</row>
    <row r="583">
      <c r="A583" s="21" t="s">
        <v>4546</v>
      </c>
      <c r="B583" s="20">
        <v>2319.861083984375</v>
      </c>
      <c r="C583" s="10">
        <v>2.1625688076019287</v>
      </c>
      <c r="D583" s="10">
        <v>-101.43408203125</v>
      </c>
      <c r="E583" s="10">
        <v>36.476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</row>
    <row r="584">
      <c r="A584" s="21" t="s">
        <v>4547</v>
      </c>
      <c r="B584" s="20">
        <v>2323.973388671875</v>
      </c>
      <c r="C584" s="10">
        <v>2.0229873657226562</v>
      </c>
      <c r="D584" s="10">
        <v>-101.433837890625</v>
      </c>
      <c r="E584" s="10">
        <v>36.476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</row>
    <row r="585">
      <c r="A585" s="21" t="s">
        <v>4548</v>
      </c>
      <c r="B585" s="20">
        <v>2327.844482421875</v>
      </c>
      <c r="C585" s="10">
        <v>1.809195637702942</v>
      </c>
      <c r="D585" s="10">
        <v>-101.466064453125</v>
      </c>
      <c r="E585" s="10">
        <v>36.476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</row>
    <row r="586">
      <c r="A586" s="21" t="s">
        <v>4549</v>
      </c>
      <c r="B586" s="20">
        <v>2328.75927734375</v>
      </c>
      <c r="C586" s="10">
        <v>-0.16136480867862701</v>
      </c>
      <c r="D586" s="10">
        <v>-101.613525390625</v>
      </c>
      <c r="E586" s="10">
        <v>36.476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</row>
    <row r="587">
      <c r="A587" s="21" t="s">
        <v>4550</v>
      </c>
      <c r="B587" s="20">
        <v>2329.776611328125</v>
      </c>
      <c r="C587" s="10">
        <v>2.1123275756835938</v>
      </c>
      <c r="D587" s="10">
        <v>-101.71484375</v>
      </c>
      <c r="E587" s="10">
        <v>36.476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</row>
    <row r="588">
      <c r="A588" s="21" t="s">
        <v>4551</v>
      </c>
      <c r="B588" s="20">
        <v>2332.38525390625</v>
      </c>
      <c r="C588" s="10">
        <v>2.2019426822662354</v>
      </c>
      <c r="D588" s="10">
        <v>-101.755615234375</v>
      </c>
      <c r="E588" s="10">
        <v>37.014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</row>
    <row r="589">
      <c r="A589" s="21" t="s">
        <v>4552</v>
      </c>
      <c r="B589" s="20">
        <v>2340.54345703125</v>
      </c>
      <c r="C589" s="10">
        <v>2.377342700958252</v>
      </c>
      <c r="D589" s="10">
        <v>-101.75537109375</v>
      </c>
      <c r="E589" s="10">
        <v>38.09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</row>
    <row r="590">
      <c r="A590" s="21" t="s">
        <v>4553</v>
      </c>
      <c r="B590" s="20">
        <v>2344.18212890625</v>
      </c>
      <c r="C590" s="10">
        <v>-0.004253278020769358</v>
      </c>
      <c r="D590" s="10">
        <v>-101.757080078125</v>
      </c>
      <c r="E590" s="10">
        <v>38.628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</row>
    <row r="591">
      <c r="A591" s="21" t="s">
        <v>4554</v>
      </c>
      <c r="B591" s="20">
        <v>2344.18408203125</v>
      </c>
      <c r="C591" s="10">
        <v>0.003042741445824504</v>
      </c>
      <c r="D591" s="10">
        <v>-101.767822265625</v>
      </c>
      <c r="E591" s="10">
        <v>37.552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</row>
    <row r="592">
      <c r="A592" s="21" t="s">
        <v>4555</v>
      </c>
      <c r="B592" s="20">
        <v>2344.186279296875</v>
      </c>
      <c r="C592" s="10">
        <v>-0.006979836616665125</v>
      </c>
      <c r="D592" s="10">
        <v>-101.775390625</v>
      </c>
      <c r="E592" s="10">
        <v>36.476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</row>
    <row r="593">
      <c r="A593" s="21" t="s">
        <v>4556</v>
      </c>
      <c r="B593" s="20">
        <v>2344.1865234375</v>
      </c>
      <c r="C593" s="10">
        <v>-0.004985320847481489</v>
      </c>
      <c r="D593" s="10">
        <v>-101.80126953125</v>
      </c>
      <c r="E593" s="10">
        <v>36.476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</row>
    <row r="594">
      <c r="A594" s="21" t="s">
        <v>4557</v>
      </c>
      <c r="B594" s="20">
        <v>2344.1865234375</v>
      </c>
      <c r="C594" s="10">
        <v>-0.00330401211977005</v>
      </c>
      <c r="D594" s="10">
        <v>-101.8125</v>
      </c>
      <c r="E594" s="10">
        <v>35.4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</row>
    <row r="595">
      <c r="A595" s="21" t="s">
        <v>4558</v>
      </c>
      <c r="B595" s="20">
        <v>2344.186767578125</v>
      </c>
      <c r="C595" s="10">
        <v>-0.005987279582768679</v>
      </c>
      <c r="D595" s="10">
        <v>-101.82275390625</v>
      </c>
      <c r="E595" s="10">
        <v>35.938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</row>
    <row r="596">
      <c r="A596" s="21" t="s">
        <v>4559</v>
      </c>
      <c r="B596" s="20">
        <v>2346.58935546875</v>
      </c>
      <c r="C596" s="10">
        <v>2.108403205871582</v>
      </c>
      <c r="D596" s="10">
        <v>-101.82666015625</v>
      </c>
      <c r="E596" s="10">
        <v>36.476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</row>
    <row r="597">
      <c r="A597" s="21" t="s">
        <v>4560</v>
      </c>
      <c r="B597" s="20">
        <v>2350.669189453125</v>
      </c>
      <c r="C597" s="10">
        <v>2.2336151599884033</v>
      </c>
      <c r="D597" s="10">
        <v>-101.826416015625</v>
      </c>
      <c r="E597" s="10">
        <v>36.476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</row>
    <row r="598">
      <c r="A598" s="21" t="s">
        <v>4561</v>
      </c>
      <c r="B598" s="20">
        <v>2353.12744140625</v>
      </c>
      <c r="C598" s="10">
        <v>2.102552890777588</v>
      </c>
      <c r="D598" s="10">
        <v>-101.9462890625</v>
      </c>
      <c r="E598" s="10">
        <v>37.014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</row>
    <row r="599">
      <c r="A599" s="21" t="s">
        <v>4562</v>
      </c>
      <c r="B599" s="20">
        <v>2357.18505859375</v>
      </c>
      <c r="C599" s="10">
        <v>2.163513660430908</v>
      </c>
      <c r="D599" s="10">
        <v>-101.9462890625</v>
      </c>
      <c r="E599" s="10">
        <v>38.09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</row>
    <row r="600">
      <c r="A600" s="21" t="s">
        <v>4563</v>
      </c>
      <c r="B600" s="20">
        <v>2361.2783203125</v>
      </c>
      <c r="C600" s="10">
        <v>2.261366844177246</v>
      </c>
      <c r="D600" s="10">
        <v>-101.9462890625</v>
      </c>
      <c r="E600" s="10">
        <v>38.628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</row>
    <row r="601">
      <c r="A601" s="21" t="s">
        <v>4564</v>
      </c>
      <c r="B601" s="20">
        <v>2362.023681640625</v>
      </c>
      <c r="C601" s="10">
        <v>1.9599579572677612</v>
      </c>
      <c r="D601" s="10">
        <v>-101.946533203125</v>
      </c>
      <c r="E601" s="10">
        <v>39.166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</row>
    <row r="602">
      <c r="A602" s="21" t="s">
        <v>4565</v>
      </c>
      <c r="B602" s="20">
        <v>2363.612060546875</v>
      </c>
      <c r="C602" s="10">
        <v>-0.005196853540837765</v>
      </c>
      <c r="D602" s="10">
        <v>-101.960693359375</v>
      </c>
      <c r="E602" s="10">
        <v>38.09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</row>
    <row r="603">
      <c r="A603" s="21" t="s">
        <v>4566</v>
      </c>
      <c r="B603" s="20">
        <v>2363.612060546875</v>
      </c>
      <c r="C603" s="10">
        <v>-0.00875110924243927</v>
      </c>
      <c r="D603" s="10">
        <v>-101.974853515625</v>
      </c>
      <c r="E603" s="10">
        <v>36.476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</row>
    <row r="604">
      <c r="A604" s="21" t="s">
        <v>4567</v>
      </c>
      <c r="B604" s="20">
        <v>2364.1884765625</v>
      </c>
      <c r="C604" s="10">
        <v>2.1033928394317627</v>
      </c>
      <c r="D604" s="10">
        <v>-101.98681640625</v>
      </c>
      <c r="E604" s="10">
        <v>36.476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</row>
    <row r="605">
      <c r="A605" s="21" t="s">
        <v>4568</v>
      </c>
      <c r="B605" s="20">
        <v>2365.47412109375</v>
      </c>
      <c r="C605" s="10">
        <v>-0.0073654078878462315</v>
      </c>
      <c r="D605" s="10">
        <v>-102.00244140625</v>
      </c>
      <c r="E605" s="10">
        <v>36.476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</row>
    <row r="606">
      <c r="A606" s="21" t="s">
        <v>4569</v>
      </c>
      <c r="B606" s="20">
        <v>2365.47412109375</v>
      </c>
      <c r="C606" s="10">
        <v>-0.00855609867721796</v>
      </c>
      <c r="D606" s="10">
        <v>-102.015380859375</v>
      </c>
      <c r="E606" s="10">
        <v>36.476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</row>
    <row r="607">
      <c r="A607" s="21" t="s">
        <v>4570</v>
      </c>
      <c r="B607" s="20">
        <v>2372.0234375</v>
      </c>
      <c r="C607" s="10">
        <v>-0.05138719454407692</v>
      </c>
      <c r="D607" s="10">
        <v>-102.0400390625</v>
      </c>
      <c r="E607" s="10">
        <v>35.938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</row>
    <row r="608">
      <c r="A608" s="21" t="s">
        <v>4571</v>
      </c>
      <c r="B608" s="20">
        <v>2372.156982421875</v>
      </c>
      <c r="C608" s="10">
        <v>-0.0077603524550795555</v>
      </c>
      <c r="D608" s="10">
        <v>-102.18701171875</v>
      </c>
      <c r="E608" s="10">
        <v>37.014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</row>
    <row r="609">
      <c r="A609" s="21" t="s">
        <v>4572</v>
      </c>
      <c r="B609" s="20">
        <v>2373.664794921875</v>
      </c>
      <c r="C609" s="10">
        <v>2.021702289581299</v>
      </c>
      <c r="D609" s="10">
        <v>-102.19482421875</v>
      </c>
      <c r="E609" s="10">
        <v>37.014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</row>
    <row r="610">
      <c r="A610" s="21" t="s">
        <v>4573</v>
      </c>
      <c r="B610" s="20">
        <v>2377.748046875</v>
      </c>
      <c r="C610" s="10">
        <v>2.0563063621520996</v>
      </c>
      <c r="D610" s="10">
        <v>-102.19482421875</v>
      </c>
      <c r="E610" s="10">
        <v>37.552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</row>
    <row r="611">
      <c r="A611" s="21" t="s">
        <v>4574</v>
      </c>
      <c r="B611" s="20">
        <v>2381.844482421875</v>
      </c>
      <c r="C611" s="10">
        <v>1.8383147716522217</v>
      </c>
      <c r="D611" s="10">
        <v>-102.195068359375</v>
      </c>
      <c r="E611" s="10">
        <v>38.09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</row>
    <row r="612">
      <c r="A612" s="21" t="s">
        <v>4575</v>
      </c>
      <c r="B612" s="20">
        <v>2385.936767578125</v>
      </c>
      <c r="C612" s="10">
        <v>1.9321823120117188</v>
      </c>
      <c r="D612" s="10">
        <v>-102.195068359375</v>
      </c>
      <c r="E612" s="10">
        <v>38.628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</row>
    <row r="613">
      <c r="A613" s="21" t="s">
        <v>4576</v>
      </c>
      <c r="B613" s="20">
        <v>2386.2080078125</v>
      </c>
      <c r="C613" s="10">
        <v>0.009265045635402203</v>
      </c>
      <c r="D613" s="10">
        <v>-102.200927734375</v>
      </c>
      <c r="E613" s="10">
        <v>38.09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</row>
    <row r="614">
      <c r="A614" s="21" t="s">
        <v>4577</v>
      </c>
      <c r="B614" s="20">
        <v>2386.220947265625</v>
      </c>
      <c r="C614" s="10">
        <v>-0.006255556363612413</v>
      </c>
      <c r="D614" s="10">
        <v>-102.218017578125</v>
      </c>
      <c r="E614" s="10">
        <v>36.476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</row>
    <row r="615">
      <c r="A615" s="21" t="s">
        <v>4578</v>
      </c>
      <c r="B615" s="20">
        <v>2389.435302734375</v>
      </c>
      <c r="C615" s="10">
        <v>-0.006355199031531811</v>
      </c>
      <c r="D615" s="10">
        <v>-102.229736328125</v>
      </c>
      <c r="E615" s="10">
        <v>36.476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</row>
    <row r="616">
      <c r="A616" s="21" t="s">
        <v>4579</v>
      </c>
      <c r="B616" s="20">
        <v>2389.435302734375</v>
      </c>
      <c r="C616" s="10">
        <v>-0.009361435659229755</v>
      </c>
      <c r="D616" s="10">
        <v>-102.242919921875</v>
      </c>
      <c r="E616" s="10">
        <v>37.014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</row>
    <row r="617">
      <c r="A617" s="21" t="s">
        <v>4580</v>
      </c>
      <c r="B617" s="20">
        <v>2389.435302734375</v>
      </c>
      <c r="C617" s="10">
        <v>-0.008253932930529118</v>
      </c>
      <c r="D617" s="10">
        <v>-102.254638671875</v>
      </c>
      <c r="E617" s="10">
        <v>36.476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</row>
    <row r="618">
      <c r="A618" s="21" t="s">
        <v>4581</v>
      </c>
      <c r="B618" s="20">
        <v>2392.36328125</v>
      </c>
      <c r="C618" s="10">
        <v>2.169341564178467</v>
      </c>
      <c r="D618" s="10">
        <v>-102.2578125</v>
      </c>
      <c r="E618" s="10">
        <v>36.476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</row>
    <row r="619">
      <c r="A619" s="21" t="s">
        <v>4582</v>
      </c>
      <c r="B619" s="20">
        <v>2393.43994140625</v>
      </c>
      <c r="C619" s="10">
        <v>-0.006206074263900518</v>
      </c>
      <c r="D619" s="10">
        <v>-102.262451171875</v>
      </c>
      <c r="E619" s="10">
        <v>36.476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</row>
    <row r="620">
      <c r="A620" s="21" t="s">
        <v>4583</v>
      </c>
      <c r="B620" s="20">
        <v>2393.4443359375</v>
      </c>
      <c r="C620" s="10">
        <v>0.005203985143452883</v>
      </c>
      <c r="D620" s="10">
        <v>-102.267578125</v>
      </c>
      <c r="E620" s="10">
        <v>37.014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</row>
    <row r="621">
      <c r="A621" s="21" t="s">
        <v>4584</v>
      </c>
      <c r="B621" s="20">
        <v>2401.5986328125</v>
      </c>
      <c r="C621" s="10">
        <v>1.795630693435669</v>
      </c>
      <c r="D621" s="10">
        <v>-102.26708984375</v>
      </c>
      <c r="E621" s="10">
        <v>37.552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</row>
    <row r="622">
      <c r="A622" s="21" t="s">
        <v>4585</v>
      </c>
      <c r="B622" s="20">
        <v>2405.691162109375</v>
      </c>
      <c r="C622" s="10">
        <v>2.1343026161193848</v>
      </c>
      <c r="D622" s="10">
        <v>-102.26708984375</v>
      </c>
      <c r="E622" s="10">
        <v>38.09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</row>
    <row r="623">
      <c r="A623" s="21" t="s">
        <v>4586</v>
      </c>
      <c r="B623" s="20">
        <v>2405.81103515625</v>
      </c>
      <c r="C623" s="10">
        <v>-0.010222883895039558</v>
      </c>
      <c r="D623" s="10">
        <v>-102.282958984375</v>
      </c>
      <c r="E623" s="10">
        <v>39.166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</row>
    <row r="624">
      <c r="A624" s="21" t="s">
        <v>4587</v>
      </c>
      <c r="B624" s="20">
        <v>2405.813232421875</v>
      </c>
      <c r="C624" s="10">
        <v>-0.014923814684152603</v>
      </c>
      <c r="D624" s="10">
        <v>-102.307861328125</v>
      </c>
      <c r="E624" s="10">
        <v>38.628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</row>
    <row r="625">
      <c r="A625" s="21" t="s">
        <v>4588</v>
      </c>
      <c r="B625" s="20">
        <v>2405.838134765625</v>
      </c>
      <c r="C625" s="10">
        <v>-0.04254626855254173</v>
      </c>
      <c r="D625" s="10">
        <v>-102.32177734375</v>
      </c>
      <c r="E625" s="10">
        <v>37.014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</row>
    <row r="626">
      <c r="A626" s="21" t="s">
        <v>4589</v>
      </c>
      <c r="B626" s="20">
        <v>2405.83837890625</v>
      </c>
      <c r="C626" s="10">
        <v>-0.0045226518996059895</v>
      </c>
      <c r="D626" s="10">
        <v>-102.350341796875</v>
      </c>
      <c r="E626" s="10">
        <v>36.476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</row>
    <row r="627">
      <c r="A627" s="21" t="s">
        <v>4590</v>
      </c>
      <c r="B627" s="20">
        <v>2405.83837890625</v>
      </c>
      <c r="C627" s="10">
        <v>-0.01116615254431963</v>
      </c>
      <c r="D627" s="10">
        <v>-102.36279296875</v>
      </c>
      <c r="E627" s="10">
        <v>37.552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</row>
    <row r="628">
      <c r="A628" s="21" t="s">
        <v>4591</v>
      </c>
      <c r="B628" s="20">
        <v>2407.824951171875</v>
      </c>
      <c r="C628" s="10">
        <v>2.1945621967315674</v>
      </c>
      <c r="D628" s="10">
        <v>-102.369140625</v>
      </c>
      <c r="E628" s="10">
        <v>36.476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</row>
    <row r="629">
      <c r="A629" s="21" t="s">
        <v>4592</v>
      </c>
      <c r="B629" s="20">
        <v>2411.57470703125</v>
      </c>
      <c r="C629" s="10">
        <v>0.0027160237077623606</v>
      </c>
      <c r="D629" s="10">
        <v>-102.369384765625</v>
      </c>
      <c r="E629" s="10">
        <v>36.476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</row>
    <row r="630">
      <c r="A630" s="21" t="s">
        <v>4593</v>
      </c>
      <c r="B630" s="20">
        <v>2411.578369140625</v>
      </c>
      <c r="C630" s="10">
        <v>-0.0038558258675038815</v>
      </c>
      <c r="D630" s="10">
        <v>-102.375</v>
      </c>
      <c r="E630" s="10">
        <v>36.476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</row>
    <row r="631">
      <c r="A631" s="21" t="s">
        <v>4594</v>
      </c>
      <c r="B631" s="20">
        <v>2411.5830078125</v>
      </c>
      <c r="C631" s="10">
        <v>-0.008405196480453014</v>
      </c>
      <c r="D631" s="10">
        <v>-102.379150390625</v>
      </c>
      <c r="E631" s="10">
        <v>37.014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</row>
    <row r="632">
      <c r="A632" s="21" t="s">
        <v>4595</v>
      </c>
      <c r="B632" s="20">
        <v>2415.1494140625</v>
      </c>
      <c r="C632" s="10">
        <v>1.8787506818771362</v>
      </c>
      <c r="D632" s="10">
        <v>-102.3798828125</v>
      </c>
      <c r="E632" s="10">
        <v>37.552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</row>
    <row r="633">
      <c r="A633" s="21" t="s">
        <v>4596</v>
      </c>
      <c r="B633" s="20">
        <v>2419.37158203125</v>
      </c>
      <c r="C633" s="10">
        <v>2.269015312194824</v>
      </c>
      <c r="D633" s="10">
        <v>-102.380126953125</v>
      </c>
      <c r="E633" s="10">
        <v>37.014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</row>
    <row r="634">
      <c r="A634" s="21" t="s">
        <v>4597</v>
      </c>
      <c r="B634" s="20">
        <v>2420.998291015625</v>
      </c>
      <c r="C634" s="10">
        <v>-0.0022939282935112715</v>
      </c>
      <c r="D634" s="10">
        <v>-102.386962890625</v>
      </c>
      <c r="E634" s="10">
        <v>38.628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</row>
    <row r="635">
      <c r="A635" s="21" t="s">
        <v>4598</v>
      </c>
      <c r="B635" s="20">
        <v>2420.99951171875</v>
      </c>
      <c r="C635" s="10">
        <v>-0.006194633431732655</v>
      </c>
      <c r="D635" s="10">
        <v>-102.397216796875</v>
      </c>
      <c r="E635" s="10">
        <v>38.628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</row>
    <row r="636">
      <c r="A636" s="21" t="s">
        <v>4599</v>
      </c>
      <c r="B636" s="20">
        <v>2424.5986328125</v>
      </c>
      <c r="C636" s="10">
        <v>2.123340368270874</v>
      </c>
      <c r="D636" s="10">
        <v>-102.41796875</v>
      </c>
      <c r="E636" s="10">
        <v>37.014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</row>
    <row r="637">
      <c r="A637" s="21" t="s">
        <v>4600</v>
      </c>
      <c r="B637" s="20">
        <v>2426.080078125</v>
      </c>
      <c r="C637" s="10">
        <v>-5.539917037822306E-4</v>
      </c>
      <c r="D637" s="10">
        <v>-102.43212890625</v>
      </c>
      <c r="E637" s="10">
        <v>36.476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</row>
    <row r="638">
      <c r="A638" s="21" t="s">
        <v>4601</v>
      </c>
      <c r="B638" s="20">
        <v>2426.080078125</v>
      </c>
      <c r="C638" s="10">
        <v>-0.0035938487853854895</v>
      </c>
      <c r="D638" s="10">
        <v>-102.4423828125</v>
      </c>
      <c r="E638" s="10">
        <v>36.476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</row>
    <row r="639">
      <c r="A639" s="21" t="s">
        <v>4602</v>
      </c>
      <c r="B639" s="20">
        <v>2426.611328125</v>
      </c>
      <c r="C639" s="10">
        <v>2.0717613697052</v>
      </c>
      <c r="D639" s="10">
        <v>-102.45068359375</v>
      </c>
      <c r="E639" s="10">
        <v>35.938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</row>
    <row r="640">
      <c r="A640" s="21" t="s">
        <v>4603</v>
      </c>
      <c r="B640" s="20">
        <v>2430.201171875</v>
      </c>
      <c r="C640" s="10">
        <v>-6.736276554875076E-4</v>
      </c>
      <c r="D640" s="10">
        <v>-102.450927734375</v>
      </c>
      <c r="E640" s="10">
        <v>36.476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</row>
    <row r="641">
      <c r="A641" s="21" t="s">
        <v>4604</v>
      </c>
      <c r="B641" s="20">
        <v>2430.202392578125</v>
      </c>
      <c r="C641" s="10">
        <v>0.001235881238244474</v>
      </c>
      <c r="D641" s="10">
        <v>-102.45654296875</v>
      </c>
      <c r="E641" s="10">
        <v>37.014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</row>
    <row r="642">
      <c r="A642" s="21" t="s">
        <v>4605</v>
      </c>
      <c r="B642" s="20">
        <v>2430.204345703125</v>
      </c>
      <c r="C642" s="10">
        <v>7.128413417376578E-4</v>
      </c>
      <c r="D642" s="10">
        <v>-102.464599609375</v>
      </c>
      <c r="E642" s="10">
        <v>37.014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</row>
    <row r="643">
      <c r="A643" s="21" t="s">
        <v>4606</v>
      </c>
      <c r="B643" s="20">
        <v>2433.405517578125</v>
      </c>
      <c r="C643" s="10">
        <v>1.845496654510498</v>
      </c>
      <c r="D643" s="10">
        <v>-102.466064453125</v>
      </c>
      <c r="E643" s="10">
        <v>37.552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</row>
    <row r="644">
      <c r="A644" s="21" t="s">
        <v>4607</v>
      </c>
      <c r="B644" s="20">
        <v>2437.570556640625</v>
      </c>
      <c r="C644" s="10">
        <v>2.150913715362549</v>
      </c>
      <c r="D644" s="10">
        <v>-102.4658203125</v>
      </c>
      <c r="E644" s="10">
        <v>38.09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</row>
    <row r="645">
      <c r="A645" s="21" t="s">
        <v>4608</v>
      </c>
      <c r="B645" s="20">
        <v>2441.5712890625</v>
      </c>
      <c r="C645" s="10">
        <v>5.48416341189295E-4</v>
      </c>
      <c r="D645" s="10">
        <v>-102.466064453125</v>
      </c>
      <c r="E645" s="10">
        <v>38.09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</row>
    <row r="646">
      <c r="A646" s="21" t="s">
        <v>4609</v>
      </c>
      <c r="B646" s="20">
        <v>2441.57373046875</v>
      </c>
      <c r="C646" s="10">
        <v>0.010250143706798553</v>
      </c>
      <c r="D646" s="10">
        <v>-102.473876953125</v>
      </c>
      <c r="E646" s="10">
        <v>38.09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</row>
    <row r="647">
      <c r="A647" s="21" t="s">
        <v>4610</v>
      </c>
      <c r="B647" s="20">
        <v>2443.641845703125</v>
      </c>
      <c r="C647" s="10">
        <v>2.255392551422119</v>
      </c>
      <c r="D647" s="10">
        <v>-102.487060546875</v>
      </c>
      <c r="E647" s="10">
        <v>37.552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</row>
    <row r="648">
      <c r="A648" s="21" t="s">
        <v>4611</v>
      </c>
      <c r="B648" s="20">
        <v>2444.56201171875</v>
      </c>
      <c r="C648" s="10">
        <v>-0.004926488734781742</v>
      </c>
      <c r="D648" s="10">
        <v>-102.6572265625</v>
      </c>
      <c r="E648" s="10">
        <v>36.476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</row>
    <row r="649">
      <c r="A649" s="21" t="s">
        <v>4612</v>
      </c>
      <c r="B649" s="20">
        <v>2444.635498046875</v>
      </c>
      <c r="C649" s="10">
        <v>-0.005193520337343216</v>
      </c>
      <c r="D649" s="10">
        <v>-102.746337890625</v>
      </c>
      <c r="E649" s="10">
        <v>36.476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</row>
    <row r="650">
      <c r="A650" s="21" t="s">
        <v>4613</v>
      </c>
      <c r="B650" s="20">
        <v>2444.6357421875</v>
      </c>
      <c r="C650" s="10">
        <v>-0.005932306870818138</v>
      </c>
      <c r="D650" s="10">
        <v>-102.758544921875</v>
      </c>
      <c r="E650" s="10">
        <v>35.4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</row>
    <row r="651">
      <c r="A651" s="21" t="s">
        <v>4614</v>
      </c>
      <c r="B651" s="20">
        <v>2445.67041015625</v>
      </c>
      <c r="C651" s="10">
        <v>2.168551445007324</v>
      </c>
      <c r="D651" s="10">
        <v>-102.765869140625</v>
      </c>
      <c r="E651" s="10">
        <v>37.014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</row>
    <row r="652">
      <c r="A652" s="21" t="s">
        <v>4615</v>
      </c>
      <c r="B652" s="20">
        <v>2449.722900390625</v>
      </c>
      <c r="C652" s="10">
        <v>-0.004014201462268829</v>
      </c>
      <c r="D652" s="10">
        <v>-102.76611328125</v>
      </c>
      <c r="E652" s="10">
        <v>36.476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</row>
    <row r="653">
      <c r="A653" s="21" t="s">
        <v>4616</v>
      </c>
      <c r="B653" s="20">
        <v>2449.72802734375</v>
      </c>
      <c r="C653" s="10">
        <v>0.0027243683580309153</v>
      </c>
      <c r="D653" s="10">
        <v>-102.769775390625</v>
      </c>
      <c r="E653" s="10">
        <v>36.476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</row>
    <row r="654">
      <c r="A654" s="21" t="s">
        <v>4617</v>
      </c>
      <c r="B654" s="20">
        <v>2449.83984375</v>
      </c>
      <c r="C654" s="10">
        <v>2.1954355239868164</v>
      </c>
      <c r="D654" s="10">
        <v>-102.775634765625</v>
      </c>
      <c r="E654" s="10">
        <v>36.476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</row>
    <row r="655">
      <c r="A655" s="21" t="s">
        <v>4618</v>
      </c>
      <c r="B655" s="20">
        <v>2458.065673828125</v>
      </c>
      <c r="C655" s="10">
        <v>1.9860937595367432</v>
      </c>
      <c r="D655" s="10">
        <v>-102.775146484375</v>
      </c>
      <c r="E655" s="10">
        <v>37.552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</row>
    <row r="656">
      <c r="A656" s="21" t="s">
        <v>4619</v>
      </c>
      <c r="B656" s="20">
        <v>2460.22705078125</v>
      </c>
      <c r="C656" s="10">
        <v>-0.01127470750361681</v>
      </c>
      <c r="D656" s="10">
        <v>-102.781005859375</v>
      </c>
      <c r="E656" s="10">
        <v>39.704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</row>
    <row r="657">
      <c r="A657" s="21" t="s">
        <v>4620</v>
      </c>
      <c r="B657" s="20">
        <v>2460.229248046875</v>
      </c>
      <c r="C657" s="10">
        <v>-8.711266564205289E-4</v>
      </c>
      <c r="D657" s="10">
        <v>-102.79638671875</v>
      </c>
      <c r="E657" s="10">
        <v>36.476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</row>
    <row r="658">
      <c r="A658" s="21" t="s">
        <v>4621</v>
      </c>
      <c r="B658" s="20">
        <v>2460.25634765625</v>
      </c>
      <c r="C658" s="10">
        <v>-9.785216534510255E-4</v>
      </c>
      <c r="D658" s="10">
        <v>-102.809326171875</v>
      </c>
      <c r="E658" s="10">
        <v>36.476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</row>
    <row r="659">
      <c r="A659" s="21" t="s">
        <v>4622</v>
      </c>
      <c r="B659" s="20">
        <v>2460.2587890625</v>
      </c>
      <c r="C659" s="10">
        <v>-0.010268015787005424</v>
      </c>
      <c r="D659" s="10">
        <v>-102.829833984375</v>
      </c>
      <c r="E659" s="10">
        <v>35.938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</row>
    <row r="660">
      <c r="A660" s="21" t="s">
        <v>4623</v>
      </c>
      <c r="B660" s="20">
        <v>2460.25927734375</v>
      </c>
      <c r="C660" s="10">
        <v>-0.009932179003953934</v>
      </c>
      <c r="D660" s="10">
        <v>-102.84375</v>
      </c>
      <c r="E660" s="10">
        <v>36.476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</row>
    <row r="661">
      <c r="A661" s="21" t="s">
        <v>4624</v>
      </c>
      <c r="B661" s="20">
        <v>2460.7607421875</v>
      </c>
      <c r="C661" s="10">
        <v>1.8028032779693604</v>
      </c>
      <c r="D661" s="10">
        <v>-102.8515625</v>
      </c>
      <c r="E661" s="10">
        <v>35.4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</row>
    <row r="662">
      <c r="A662" s="21" t="s">
        <v>4625</v>
      </c>
      <c r="B662" s="20">
        <v>2465.69482421875</v>
      </c>
      <c r="C662" s="10">
        <v>0.0034565783571451902</v>
      </c>
      <c r="D662" s="10">
        <v>-103.0732421875</v>
      </c>
      <c r="E662" s="10">
        <v>35.4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</row>
    <row r="663">
      <c r="A663" s="21" t="s">
        <v>4626</v>
      </c>
      <c r="B663" s="20">
        <v>2469.049072265625</v>
      </c>
      <c r="C663" s="10">
        <v>1.8743946552276611</v>
      </c>
      <c r="D663" s="10">
        <v>-103.073486328125</v>
      </c>
      <c r="E663" s="10">
        <v>36.476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</row>
    <row r="664">
      <c r="A664" s="21" t="s">
        <v>4627</v>
      </c>
      <c r="B664" s="20">
        <v>2474.9267578125</v>
      </c>
      <c r="C664" s="10">
        <v>-0.4404190182685852</v>
      </c>
      <c r="D664" s="10">
        <v>-103.549072265625</v>
      </c>
      <c r="E664" s="10">
        <v>38.628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</row>
    <row r="665">
      <c r="A665" s="21" t="s">
        <v>4628</v>
      </c>
      <c r="B665" s="20">
        <v>2474.92822265625</v>
      </c>
      <c r="C665" s="10">
        <v>-0.007576440926641226</v>
      </c>
      <c r="D665" s="10">
        <v>-103.59375</v>
      </c>
      <c r="E665" s="10">
        <v>38.628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</row>
    <row r="666">
      <c r="A666" s="21" t="s">
        <v>4629</v>
      </c>
      <c r="B666" s="20">
        <v>2478.808349609375</v>
      </c>
      <c r="C666" s="10">
        <v>1.9202250242233276</v>
      </c>
      <c r="D666" s="10">
        <v>-103.59423828125</v>
      </c>
      <c r="E666" s="10">
        <v>37.552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</row>
    <row r="667">
      <c r="A667" s="21" t="s">
        <v>4630</v>
      </c>
      <c r="B667" s="20">
        <v>2482.815185546875</v>
      </c>
      <c r="C667" s="10">
        <v>2.0463504791259766</v>
      </c>
      <c r="D667" s="10">
        <v>-103.59423828125</v>
      </c>
      <c r="E667" s="10">
        <v>37.552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</row>
    <row r="668">
      <c r="A668" s="21" t="s">
        <v>4631</v>
      </c>
      <c r="B668" s="20">
        <v>2483.14892578125</v>
      </c>
      <c r="C668" s="10">
        <v>-0.0054534743539988995</v>
      </c>
      <c r="D668" s="10">
        <v>-103.6123046875</v>
      </c>
      <c r="E668" s="10">
        <v>36.476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</row>
    <row r="669">
      <c r="A669" s="21" t="s">
        <v>4632</v>
      </c>
      <c r="B669" s="20">
        <v>2483.149169921875</v>
      </c>
      <c r="C669" s="10">
        <v>-0.0012183890212327242</v>
      </c>
      <c r="D669" s="10">
        <v>-103.619140625</v>
      </c>
      <c r="E669" s="10">
        <v>35.4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</row>
    <row r="670">
      <c r="A670" s="21" t="s">
        <v>4633</v>
      </c>
      <c r="B670" s="20">
        <v>2483.1494140625</v>
      </c>
      <c r="C670" s="10">
        <v>-2.403678445261903E-5</v>
      </c>
      <c r="D670" s="10">
        <v>-103.6240234375</v>
      </c>
      <c r="E670" s="10">
        <v>35.4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</row>
    <row r="671">
      <c r="A671" s="21" t="s">
        <v>4634</v>
      </c>
      <c r="B671" s="20">
        <v>2483.4453125</v>
      </c>
      <c r="C671" s="10">
        <v>0.7201128602027893</v>
      </c>
      <c r="D671" s="10">
        <v>-103.92236328125</v>
      </c>
      <c r="E671" s="10">
        <v>34.862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</row>
    <row r="672">
      <c r="A672" s="21" t="s">
        <v>4635</v>
      </c>
      <c r="B672" s="20">
        <v>2483.771240234375</v>
      </c>
      <c r="C672" s="10">
        <v>0.7646275162696838</v>
      </c>
      <c r="D672" s="10">
        <v>-104.278076171875</v>
      </c>
      <c r="E672" s="10">
        <v>35.938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</row>
    <row r="673">
      <c r="A673" s="21" t="s">
        <v>4636</v>
      </c>
      <c r="B673" s="20">
        <v>2485.341796875</v>
      </c>
      <c r="C673" s="10">
        <v>1.9637980461120605</v>
      </c>
      <c r="D673" s="10">
        <v>-104.48876953125</v>
      </c>
      <c r="E673" s="10">
        <v>35.938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</row>
    <row r="674">
      <c r="A674" s="21" t="s">
        <v>4637</v>
      </c>
      <c r="B674" s="20">
        <v>2493.480224609375</v>
      </c>
      <c r="C674" s="10">
        <v>2.0112571716308594</v>
      </c>
      <c r="D674" s="10">
        <v>-104.488525390625</v>
      </c>
      <c r="E674" s="10">
        <v>37.552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</row>
    <row r="675">
      <c r="A675" s="21" t="s">
        <v>4638</v>
      </c>
      <c r="B675" s="20">
        <v>2497.56103515625</v>
      </c>
      <c r="C675" s="10">
        <v>2.161892890930176</v>
      </c>
      <c r="D675" s="10">
        <v>-104.48876953125</v>
      </c>
      <c r="E675" s="10">
        <v>38.628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</row>
    <row r="676">
      <c r="A676" s="21" t="s">
        <v>4639</v>
      </c>
      <c r="B676" s="20">
        <v>2499.712158203125</v>
      </c>
      <c r="C676" s="10">
        <v>-0.006864306516945362</v>
      </c>
      <c r="D676" s="10">
        <v>-104.501953125</v>
      </c>
      <c r="E676" s="10">
        <v>39.166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</row>
    <row r="677">
      <c r="A677" s="21" t="s">
        <v>4640</v>
      </c>
      <c r="B677" s="20">
        <v>2501.7998046875</v>
      </c>
      <c r="C677" s="10">
        <v>-0.1733051985502243</v>
      </c>
      <c r="D677" s="10">
        <v>-104.548583984375</v>
      </c>
      <c r="E677" s="10">
        <v>38.628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</row>
    <row r="678">
      <c r="A678" s="21" t="s">
        <v>4641</v>
      </c>
      <c r="B678" s="20">
        <v>2502.684814453125</v>
      </c>
      <c r="C678" s="10">
        <v>0.008232930675148964</v>
      </c>
      <c r="D678" s="10">
        <v>-104.62158203125</v>
      </c>
      <c r="E678" s="10">
        <v>38.628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</row>
    <row r="679">
      <c r="A679" s="21" t="s">
        <v>4642</v>
      </c>
      <c r="B679" s="20">
        <v>2503.4306640625</v>
      </c>
      <c r="C679" s="10">
        <v>-0.00843450240790844</v>
      </c>
      <c r="D679" s="10">
        <v>-104.64892578125</v>
      </c>
      <c r="E679" s="10">
        <v>36.476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</row>
    <row r="680">
      <c r="A680" s="21" t="s">
        <v>4643</v>
      </c>
      <c r="B680" s="20">
        <v>2503.4306640625</v>
      </c>
      <c r="C680" s="10">
        <v>-0.003758099162951112</v>
      </c>
      <c r="D680" s="10">
        <v>-104.6591796875</v>
      </c>
      <c r="E680" s="10">
        <v>36.476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</row>
    <row r="681">
      <c r="A681" s="21" t="s">
        <v>4644</v>
      </c>
      <c r="B681" s="20">
        <v>2506.502197265625</v>
      </c>
      <c r="C681" s="10">
        <v>1.8277320861816406</v>
      </c>
      <c r="D681" s="10">
        <v>-104.670166015625</v>
      </c>
      <c r="E681" s="10">
        <v>35.938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</row>
    <row r="682">
      <c r="A682" s="21" t="s">
        <v>4645</v>
      </c>
      <c r="B682" s="20">
        <v>2507.994384765625</v>
      </c>
      <c r="C682" s="10">
        <v>0.03730090707540512</v>
      </c>
      <c r="D682" s="10">
        <v>-104.80810546875</v>
      </c>
      <c r="E682" s="10">
        <v>36.476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</row>
    <row r="683">
      <c r="A683" s="21" t="s">
        <v>4646</v>
      </c>
      <c r="B683" s="20">
        <v>2510.687255859375</v>
      </c>
      <c r="C683" s="10">
        <v>2.0062623023986816</v>
      </c>
      <c r="D683" s="10">
        <v>-104.85498046875</v>
      </c>
      <c r="E683" s="10">
        <v>37.014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</row>
    <row r="684">
      <c r="A684" s="21" t="s">
        <v>4647</v>
      </c>
      <c r="B684" s="20">
        <v>2514.75830078125</v>
      </c>
      <c r="C684" s="10">
        <v>1.938161015510559</v>
      </c>
      <c r="D684" s="10">
        <v>-104.85498046875</v>
      </c>
      <c r="E684" s="10">
        <v>37.552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</row>
    <row r="685">
      <c r="A685" s="21" t="s">
        <v>4648</v>
      </c>
      <c r="B685" s="20">
        <v>2518.82470703125</v>
      </c>
      <c r="C685" s="10">
        <v>2.0064055919647217</v>
      </c>
      <c r="D685" s="10">
        <v>-104.85498046875</v>
      </c>
      <c r="E685" s="10">
        <v>38.628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</row>
    <row r="686">
      <c r="A686" s="21" t="s">
        <v>4649</v>
      </c>
      <c r="B686" s="20">
        <v>2520.2509765625</v>
      </c>
      <c r="C686" s="10">
        <v>-0.005147300660610199</v>
      </c>
      <c r="D686" s="10">
        <v>-104.861572265625</v>
      </c>
      <c r="E686" s="10">
        <v>39.166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</row>
    <row r="687">
      <c r="A687" s="21" t="s">
        <v>4650</v>
      </c>
      <c r="B687" s="20">
        <v>2520.2607421875</v>
      </c>
      <c r="C687" s="10">
        <v>0.001508365967310965</v>
      </c>
      <c r="D687" s="10">
        <v>-104.873291015625</v>
      </c>
      <c r="E687" s="10">
        <v>39.166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</row>
    <row r="688">
      <c r="A688" s="21" t="s">
        <v>4651</v>
      </c>
      <c r="B688" s="20">
        <v>2520.655029296875</v>
      </c>
      <c r="C688" s="10">
        <v>2.025052309036255</v>
      </c>
      <c r="D688" s="10">
        <v>-104.877197265625</v>
      </c>
      <c r="E688" s="10">
        <v>36.476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</row>
    <row r="689">
      <c r="A689" s="21" t="s">
        <v>4652</v>
      </c>
      <c r="B689" s="20">
        <v>2522.457763671875</v>
      </c>
      <c r="C689" s="10">
        <v>1.8085371255874634</v>
      </c>
      <c r="D689" s="10">
        <v>-104.903564453125</v>
      </c>
      <c r="E689" s="10">
        <v>36.476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</row>
    <row r="690">
      <c r="A690" s="21" t="s">
        <v>4653</v>
      </c>
      <c r="B690" s="20">
        <v>2526.508544921875</v>
      </c>
      <c r="C690" s="10">
        <v>2.063991069793701</v>
      </c>
      <c r="D690" s="10">
        <v>-104.903564453125</v>
      </c>
      <c r="E690" s="10">
        <v>37.014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</row>
    <row r="691">
      <c r="A691" s="21" t="s">
        <v>4654</v>
      </c>
      <c r="B691" s="20">
        <v>2532.770263671875</v>
      </c>
      <c r="C691" s="10">
        <v>1.7998121976852417</v>
      </c>
      <c r="D691" s="10">
        <v>-105.2509765625</v>
      </c>
      <c r="E691" s="10">
        <v>35.4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</row>
    <row r="692">
      <c r="A692" s="21" t="s">
        <v>4655</v>
      </c>
      <c r="B692" s="20">
        <v>2536.802490234375</v>
      </c>
      <c r="C692" s="10">
        <v>2.0569345951080322</v>
      </c>
      <c r="D692" s="10">
        <v>-105.251220703125</v>
      </c>
      <c r="E692" s="10">
        <v>36.476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</row>
    <row r="693">
      <c r="A693" s="21" t="s">
        <v>4656</v>
      </c>
      <c r="B693" s="20">
        <v>2540.834228515625</v>
      </c>
      <c r="C693" s="10">
        <v>1.9550273418426514</v>
      </c>
      <c r="D693" s="10">
        <v>-105.2509765625</v>
      </c>
      <c r="E693" s="10">
        <v>37.014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</row>
    <row r="694">
      <c r="A694" s="21" t="s">
        <v>4657</v>
      </c>
      <c r="B694" s="20">
        <v>2541.883544921875</v>
      </c>
      <c r="C694" s="10">
        <v>-0.0064385621808469296</v>
      </c>
      <c r="D694" s="10">
        <v>-105.2607421875</v>
      </c>
      <c r="E694" s="10">
        <v>38.09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</row>
    <row r="695">
      <c r="A695" s="21" t="s">
        <v>4658</v>
      </c>
      <c r="B695" s="20">
        <v>2542.3388671875</v>
      </c>
      <c r="C695" s="10">
        <v>2.1999242305755615</v>
      </c>
      <c r="D695" s="10">
        <v>-105.27099609375</v>
      </c>
      <c r="E695" s="10">
        <v>37.552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</row>
    <row r="696">
      <c r="A696" s="21" t="s">
        <v>4659</v>
      </c>
      <c r="B696" s="20">
        <v>2542.721923828125</v>
      </c>
      <c r="C696" s="10">
        <v>-0.0033968205098062754</v>
      </c>
      <c r="D696" s="10">
        <v>-105.2900390625</v>
      </c>
      <c r="E696" s="10">
        <v>36.476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</row>
    <row r="697">
      <c r="A697" s="21" t="s">
        <v>4660</v>
      </c>
      <c r="B697" s="20">
        <v>2545.479736328125</v>
      </c>
      <c r="C697" s="10">
        <v>1.9254218339920044</v>
      </c>
      <c r="D697" s="10">
        <v>-105.29345703125</v>
      </c>
      <c r="E697" s="10">
        <v>36.476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</row>
    <row r="698">
      <c r="A698" s="21" t="s">
        <v>4661</v>
      </c>
      <c r="B698" s="20">
        <v>2548.433837890625</v>
      </c>
      <c r="C698" s="10">
        <v>-0.0037354480009526014</v>
      </c>
      <c r="D698" s="10">
        <v>-105.30615234375</v>
      </c>
      <c r="E698" s="10">
        <v>36.476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</row>
    <row r="699">
      <c r="A699" s="21" t="s">
        <v>4662</v>
      </c>
      <c r="B699" s="20">
        <v>2548.433837890625</v>
      </c>
      <c r="C699" s="10">
        <v>-0.0028751834761351347</v>
      </c>
      <c r="D699" s="10">
        <v>-105.315673828125</v>
      </c>
      <c r="E699" s="10">
        <v>35.4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</row>
    <row r="700">
      <c r="A700" s="21" t="s">
        <v>4663</v>
      </c>
      <c r="B700" s="20">
        <v>2548.93896484375</v>
      </c>
      <c r="C700" s="10">
        <v>0.2359585165977478</v>
      </c>
      <c r="D700" s="10">
        <v>-105.35693359375</v>
      </c>
      <c r="E700" s="10">
        <v>36.476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</row>
    <row r="701">
      <c r="A701" s="21" t="s">
        <v>4664</v>
      </c>
      <c r="B701" s="20">
        <v>2549.11767578125</v>
      </c>
      <c r="C701" s="10">
        <v>0.03715139627456665</v>
      </c>
      <c r="D701" s="10">
        <v>-105.540283203125</v>
      </c>
      <c r="E701" s="10">
        <v>36.476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</row>
    <row r="702">
      <c r="A702" s="21" t="s">
        <v>4665</v>
      </c>
      <c r="B702" s="20">
        <v>2549.31103515625</v>
      </c>
      <c r="C702" s="10">
        <v>-0.1384967416524887</v>
      </c>
      <c r="D702" s="10">
        <v>-105.737060546875</v>
      </c>
      <c r="E702" s="10">
        <v>36.476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</row>
    <row r="703">
      <c r="A703" s="21" t="s">
        <v>4666</v>
      </c>
      <c r="B703" s="20">
        <v>2551.751220703125</v>
      </c>
      <c r="C703" s="10">
        <v>-0.011148830875754356</v>
      </c>
      <c r="D703" s="10">
        <v>-105.784423828125</v>
      </c>
      <c r="E703" s="10">
        <v>36.476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</row>
    <row r="704">
      <c r="A704" s="21" t="s">
        <v>4667</v>
      </c>
      <c r="B704" s="20">
        <v>2553.7431640625</v>
      </c>
      <c r="C704" s="10">
        <v>2.045531988143921</v>
      </c>
      <c r="D704" s="10">
        <v>-105.789794921875</v>
      </c>
      <c r="E704" s="10">
        <v>37.014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</row>
    <row r="705">
      <c r="A705" s="21" t="s">
        <v>4668</v>
      </c>
      <c r="B705" s="20">
        <v>2561.304931640625</v>
      </c>
      <c r="C705" s="10">
        <v>-0.1583854705095291</v>
      </c>
      <c r="D705" s="10">
        <v>-105.805419921875</v>
      </c>
      <c r="E705" s="10">
        <v>37.014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</row>
    <row r="706">
      <c r="A706" s="21" t="s">
        <v>4669</v>
      </c>
      <c r="B706" s="20">
        <v>2561.647216796875</v>
      </c>
      <c r="C706" s="10">
        <v>-0.0019406044157221913</v>
      </c>
      <c r="D706" s="10">
        <v>-106.1455078125</v>
      </c>
      <c r="E706" s="10">
        <v>37.014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</row>
    <row r="707">
      <c r="A707" s="21" t="s">
        <v>4670</v>
      </c>
      <c r="B707" s="20">
        <v>2561.685546875</v>
      </c>
      <c r="C707" s="10">
        <v>2.894331216812134</v>
      </c>
      <c r="D707" s="10">
        <v>-106.162841796875</v>
      </c>
      <c r="E707" s="10">
        <v>36.476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</row>
    <row r="708">
      <c r="A708" s="21" t="s">
        <v>4671</v>
      </c>
      <c r="B708" s="20">
        <v>2562.510986328125</v>
      </c>
      <c r="C708" s="10">
        <v>-0.00700528547167778</v>
      </c>
      <c r="D708" s="10">
        <v>-106.2109375</v>
      </c>
      <c r="E708" s="10">
        <v>36.476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</row>
    <row r="709">
      <c r="A709" s="21" t="s">
        <v>4672</v>
      </c>
      <c r="B709" s="20">
        <v>2562.510986328125</v>
      </c>
      <c r="C709" s="10">
        <v>-0.005228250753134489</v>
      </c>
      <c r="D709" s="10">
        <v>-106.22265625</v>
      </c>
      <c r="E709" s="10">
        <v>35.938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</row>
    <row r="710">
      <c r="A710" s="21" t="s">
        <v>4673</v>
      </c>
      <c r="B710" s="20">
        <v>2564.8291015625</v>
      </c>
      <c r="C710" s="10">
        <v>1.9338606595993042</v>
      </c>
      <c r="D710" s="10">
        <v>-106.22802734375</v>
      </c>
      <c r="E710" s="10">
        <v>36.476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</row>
    <row r="711">
      <c r="A711" s="21" t="s">
        <v>4674</v>
      </c>
      <c r="B711" s="20">
        <v>2567.67431640625</v>
      </c>
      <c r="C711" s="10">
        <v>-0.09486563503742218</v>
      </c>
      <c r="D711" s="10">
        <v>-106.29345703125</v>
      </c>
      <c r="E711" s="10">
        <v>35.938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</row>
    <row r="712">
      <c r="A712" s="21" t="s">
        <v>4675</v>
      </c>
      <c r="B712" s="20">
        <v>2567.8779296875</v>
      </c>
      <c r="C712" s="10">
        <v>-0.13071250915527344</v>
      </c>
      <c r="D712" s="10">
        <v>-106.498046875</v>
      </c>
      <c r="E712" s="10">
        <v>35.4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</row>
    <row r="713">
      <c r="A713" s="21" t="s">
        <v>4676</v>
      </c>
      <c r="B713" s="20">
        <v>2575.08056640625</v>
      </c>
      <c r="C713" s="10">
        <v>1.8274308443069458</v>
      </c>
      <c r="D713" s="10">
        <v>-106.542236328125</v>
      </c>
      <c r="E713" s="10">
        <v>37.552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</row>
    <row r="714">
      <c r="A714" s="21" t="s">
        <v>4677</v>
      </c>
      <c r="B714" s="20">
        <v>2577.89453125</v>
      </c>
      <c r="C714" s="10">
        <v>1.9940595626831055</v>
      </c>
      <c r="D714" s="10">
        <v>-106.568603515625</v>
      </c>
      <c r="E714" s="10">
        <v>36.476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</row>
    <row r="715">
      <c r="A715" s="21" t="s">
        <v>4678</v>
      </c>
      <c r="B715" s="20">
        <v>2581.965087890625</v>
      </c>
      <c r="C715" s="10">
        <v>2.1057074069976807</v>
      </c>
      <c r="D715" s="10">
        <v>-106.568359375</v>
      </c>
      <c r="E715" s="10">
        <v>36.476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</row>
    <row r="716">
      <c r="A716" s="21" t="s">
        <v>4679</v>
      </c>
      <c r="B716" s="20">
        <v>2583.750244140625</v>
      </c>
      <c r="C716" s="10">
        <v>2.2703566551208496</v>
      </c>
      <c r="D716" s="10">
        <v>-106.570068359375</v>
      </c>
      <c r="E716" s="10">
        <v>35.4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</row>
    <row r="717">
      <c r="A717" s="21" t="s">
        <v>4680</v>
      </c>
      <c r="B717" s="20">
        <v>2585.64599609375</v>
      </c>
      <c r="C717" s="10">
        <v>-0.005803548730909824</v>
      </c>
      <c r="D717" s="10">
        <v>-106.584716796875</v>
      </c>
      <c r="E717" s="10">
        <v>35.938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</row>
    <row r="718">
      <c r="A718" s="21" t="s">
        <v>4681</v>
      </c>
      <c r="B718" s="20">
        <v>2585.646240234375</v>
      </c>
      <c r="C718" s="10">
        <v>-0.004531187005341053</v>
      </c>
      <c r="D718" s="10">
        <v>-106.595947265625</v>
      </c>
      <c r="E718" s="10">
        <v>36.476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</row>
    <row r="719">
      <c r="A719" s="21" t="s">
        <v>4682</v>
      </c>
      <c r="B719" s="20">
        <v>2588.1572265625</v>
      </c>
      <c r="C719" s="10">
        <v>-0.1299724131822586</v>
      </c>
      <c r="D719" s="10">
        <v>-106.779541015625</v>
      </c>
      <c r="E719" s="10">
        <v>35.4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</row>
    <row r="720">
      <c r="A720" s="21" t="s">
        <v>4683</v>
      </c>
      <c r="B720" s="20">
        <v>2588.306640625</v>
      </c>
      <c r="C720" s="10">
        <v>-0.07669442147016525</v>
      </c>
      <c r="D720" s="10">
        <v>-106.9287109375</v>
      </c>
      <c r="E720" s="10">
        <v>36.476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</row>
    <row r="721">
      <c r="A721" s="21" t="s">
        <v>4684</v>
      </c>
      <c r="B721" s="20">
        <v>2591.882568359375</v>
      </c>
      <c r="C721" s="10">
        <v>2.1374266147613525</v>
      </c>
      <c r="D721" s="10">
        <v>-106.9482421875</v>
      </c>
      <c r="E721" s="10">
        <v>36.476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</row>
    <row r="722">
      <c r="A722" s="21" t="s">
        <v>4685</v>
      </c>
      <c r="B722" s="20">
        <v>2595.9345703125</v>
      </c>
      <c r="C722" s="10">
        <v>1.9951094388961792</v>
      </c>
      <c r="D722" s="10">
        <v>-106.9482421875</v>
      </c>
      <c r="E722" s="10">
        <v>37.014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</row>
    <row r="723">
      <c r="A723" s="21" t="s">
        <v>4686</v>
      </c>
      <c r="B723" s="20">
        <v>2599.003173828125</v>
      </c>
      <c r="C723" s="10">
        <v>-0.0034256388898938894</v>
      </c>
      <c r="D723" s="10">
        <v>-106.95947265625</v>
      </c>
      <c r="E723" s="10">
        <v>37.552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</row>
    <row r="724">
      <c r="A724" s="21" t="s">
        <v>4687</v>
      </c>
      <c r="B724" s="20">
        <v>2604.735595703125</v>
      </c>
      <c r="C724" s="10">
        <v>1.9780441522598267</v>
      </c>
      <c r="D724" s="10">
        <v>-106.99951171875</v>
      </c>
      <c r="E724" s="10">
        <v>36.476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</row>
    <row r="725">
      <c r="A725" s="21" t="s">
        <v>4688</v>
      </c>
      <c r="B725" s="20">
        <v>2605.919189453125</v>
      </c>
      <c r="C725" s="10">
        <v>0.05154268443584442</v>
      </c>
      <c r="D725" s="10">
        <v>-107.69091796875</v>
      </c>
      <c r="E725" s="10">
        <v>37.014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</row>
    <row r="726">
      <c r="A726" s="21" t="s">
        <v>4689</v>
      </c>
      <c r="B726" s="20">
        <v>2606.06591796875</v>
      </c>
      <c r="C726" s="10">
        <v>0.12591218948364258</v>
      </c>
      <c r="D726" s="10">
        <v>-107.835693359375</v>
      </c>
      <c r="E726" s="10">
        <v>36.476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</row>
    <row r="727">
      <c r="A727" s="21" t="s">
        <v>4690</v>
      </c>
      <c r="B727" s="20">
        <v>2606.156982421875</v>
      </c>
      <c r="C727" s="10">
        <v>-0.004621673841029406</v>
      </c>
      <c r="D727" s="10">
        <v>-107.9326171875</v>
      </c>
      <c r="E727" s="10">
        <v>36.476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</row>
    <row r="728">
      <c r="A728" s="21" t="s">
        <v>4691</v>
      </c>
      <c r="B728" s="20">
        <v>2606.156982421875</v>
      </c>
      <c r="C728" s="10">
        <v>-0.006099577993154526</v>
      </c>
      <c r="D728" s="10">
        <v>-107.947998046875</v>
      </c>
      <c r="E728" s="10">
        <v>35.938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</row>
    <row r="729">
      <c r="A729" s="21" t="s">
        <v>4692</v>
      </c>
      <c r="B729" s="20">
        <v>2606.254638671875</v>
      </c>
      <c r="C729" s="10">
        <v>-0.10740689188241959</v>
      </c>
      <c r="D729" s="10">
        <v>-108.047607421875</v>
      </c>
      <c r="E729" s="10">
        <v>35.4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</row>
    <row r="730">
      <c r="A730" s="21" t="s">
        <v>4693</v>
      </c>
      <c r="B730" s="20">
        <v>2606.4228515625</v>
      </c>
      <c r="C730" s="10">
        <v>-0.3777739107608795</v>
      </c>
      <c r="D730" s="10">
        <v>-108.21923828125</v>
      </c>
      <c r="E730" s="10">
        <v>34.862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</row>
    <row r="731">
      <c r="A731" s="21" t="s">
        <v>4694</v>
      </c>
      <c r="B731" s="20">
        <v>2612.810791015625</v>
      </c>
      <c r="C731" s="10">
        <v>1.893343448638916</v>
      </c>
      <c r="D731" s="10">
        <v>-108.28515625</v>
      </c>
      <c r="E731" s="10">
        <v>35.938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</row>
    <row r="732">
      <c r="A732" s="21" t="s">
        <v>4695</v>
      </c>
      <c r="B732" s="20">
        <v>2616.869140625</v>
      </c>
      <c r="C732" s="10">
        <v>2.117159128189087</v>
      </c>
      <c r="D732" s="10">
        <v>-108.284912109375</v>
      </c>
      <c r="E732" s="10">
        <v>35.4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</row>
    <row r="733">
      <c r="A733" s="21" t="s">
        <v>4696</v>
      </c>
      <c r="B733" s="20">
        <v>2621.405517578125</v>
      </c>
      <c r="C733" s="10">
        <v>-5.662764306180179E-4</v>
      </c>
      <c r="D733" s="10">
        <v>-108.2900390625</v>
      </c>
      <c r="E733" s="10">
        <v>35.938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</row>
    <row r="734">
      <c r="A734" s="21" t="s">
        <v>4697</v>
      </c>
      <c r="B734" s="20">
        <v>2621.40673828125</v>
      </c>
      <c r="C734" s="10">
        <v>0.0015282295644283295</v>
      </c>
      <c r="D734" s="10">
        <v>-108.2939453125</v>
      </c>
      <c r="E734" s="10">
        <v>35.4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</row>
    <row r="735">
      <c r="A735" s="21" t="s">
        <v>4698</v>
      </c>
      <c r="B735" s="20">
        <v>2623.83984375</v>
      </c>
      <c r="C735" s="10">
        <v>-0.007903248071670532</v>
      </c>
      <c r="D735" s="10">
        <v>-108.307373046875</v>
      </c>
      <c r="E735" s="10">
        <v>35.4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</row>
    <row r="736">
      <c r="A736" s="21" t="s">
        <v>4699</v>
      </c>
      <c r="B736" s="20">
        <v>2626.93408203125</v>
      </c>
      <c r="C736" s="10">
        <v>2.101909875869751</v>
      </c>
      <c r="D736" s="10">
        <v>-108.310791015625</v>
      </c>
      <c r="E736" s="10">
        <v>35.4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</row>
    <row r="737">
      <c r="A737" s="21" t="s">
        <v>4700</v>
      </c>
      <c r="B737" s="20">
        <v>2627.9521484375</v>
      </c>
      <c r="C737" s="10">
        <v>-0.0011852888856083155</v>
      </c>
      <c r="D737" s="10">
        <v>-108.32568359375</v>
      </c>
      <c r="E737" s="10">
        <v>34.862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</row>
    <row r="738">
      <c r="A738" s="21" t="s">
        <v>4701</v>
      </c>
      <c r="B738" s="20">
        <v>2627.9521484375</v>
      </c>
      <c r="C738" s="10">
        <v>-0.002535415580496192</v>
      </c>
      <c r="D738" s="10">
        <v>-108.335205078125</v>
      </c>
      <c r="E738" s="10">
        <v>34.324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</row>
    <row r="739">
      <c r="A739" s="21" t="s">
        <v>4702</v>
      </c>
      <c r="B739" s="20">
        <v>2629.234130859375</v>
      </c>
      <c r="C739" s="10">
        <v>2.2266387939453125</v>
      </c>
      <c r="D739" s="10">
        <v>-108.341064453125</v>
      </c>
      <c r="E739" s="10">
        <v>34.324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</row>
    <row r="740">
      <c r="A740" s="21" t="s">
        <v>4703</v>
      </c>
      <c r="B740" s="20">
        <v>2630.759765625</v>
      </c>
      <c r="C740" s="10">
        <v>0.058528631925582886</v>
      </c>
      <c r="D740" s="10">
        <v>-108.401611328125</v>
      </c>
      <c r="E740" s="10">
        <v>34.324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</row>
    <row r="741">
      <c r="A741" s="21" t="s">
        <v>4704</v>
      </c>
      <c r="B741" s="20">
        <v>2630.822509765625</v>
      </c>
      <c r="C741" s="10">
        <v>-0.008787926286458969</v>
      </c>
      <c r="D741" s="10">
        <v>-108.47216796875</v>
      </c>
      <c r="E741" s="10">
        <v>34.862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</row>
    <row r="742">
      <c r="A742" s="21" t="s">
        <v>4705</v>
      </c>
      <c r="B742" s="20">
        <v>2634.543701171875</v>
      </c>
      <c r="C742" s="10">
        <v>2.074983596801758</v>
      </c>
      <c r="D742" s="10">
        <v>-108.484619140625</v>
      </c>
      <c r="E742" s="10">
        <v>35.938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</row>
    <row r="743">
      <c r="A743" s="21" t="s">
        <v>4706</v>
      </c>
      <c r="B743" s="20">
        <v>2638.89111328125</v>
      </c>
      <c r="C743" s="10">
        <v>1.942905306816101</v>
      </c>
      <c r="D743" s="10">
        <v>-108.485107421875</v>
      </c>
      <c r="E743" s="10">
        <v>35.4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</row>
    <row r="744">
      <c r="A744" s="21" t="s">
        <v>4707</v>
      </c>
      <c r="B744" s="20">
        <v>2644.582275390625</v>
      </c>
      <c r="C744" s="10">
        <v>1.9363266229629517</v>
      </c>
      <c r="D744" s="10">
        <v>-108.501953125</v>
      </c>
      <c r="E744" s="10">
        <v>35.4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</row>
    <row r="745">
      <c r="A745" s="21" t="s">
        <v>4708</v>
      </c>
      <c r="B745" s="20">
        <v>2653.566162109375</v>
      </c>
      <c r="C745" s="10">
        <v>2.3734261989593506</v>
      </c>
      <c r="D745" s="10">
        <v>-108.5166015625</v>
      </c>
      <c r="E745" s="10">
        <v>34.324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</row>
    <row r="746">
      <c r="A746" s="21" t="s">
        <v>4709</v>
      </c>
      <c r="B746" s="20">
        <v>2655.02734375</v>
      </c>
      <c r="C746" s="10">
        <v>-0.028261996805667877</v>
      </c>
      <c r="D746" s="10">
        <v>-108.52294921875</v>
      </c>
      <c r="E746" s="10">
        <v>34.324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</row>
    <row r="747">
      <c r="A747" s="21" t="s">
        <v>4710</v>
      </c>
      <c r="B747" s="20">
        <v>2655.02734375</v>
      </c>
      <c r="C747" s="10">
        <v>-0.0026230302173644304</v>
      </c>
      <c r="D747" s="10">
        <v>-108.540283203125</v>
      </c>
      <c r="E747" s="10">
        <v>33.786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</row>
    <row r="748">
      <c r="A748" s="21" t="s">
        <v>4711</v>
      </c>
      <c r="B748" s="20">
        <v>2655.060546875</v>
      </c>
      <c r="C748" s="10">
        <v>-0.09263031929731369</v>
      </c>
      <c r="D748" s="10">
        <v>-108.57470703125</v>
      </c>
      <c r="E748" s="10">
        <v>34.324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</row>
    <row r="749">
      <c r="A749" s="21" t="s">
        <v>4712</v>
      </c>
      <c r="B749" s="20">
        <v>2655.924072265625</v>
      </c>
      <c r="C749" s="10">
        <v>2.0130279064178467</v>
      </c>
      <c r="D749" s="10">
        <v>-108.734375</v>
      </c>
      <c r="E749" s="10">
        <v>34.324</v>
      </c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</row>
    <row r="750">
      <c r="A750" s="21" t="s">
        <v>4713</v>
      </c>
      <c r="B750" s="20">
        <v>2660.22216796875</v>
      </c>
      <c r="C750" s="10">
        <v>2.023993492126465</v>
      </c>
      <c r="D750" s="10">
        <v>-108.734130859375</v>
      </c>
      <c r="E750" s="10">
        <v>34.862</v>
      </c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</row>
    <row r="751">
      <c r="A751" s="21" t="s">
        <v>4714</v>
      </c>
      <c r="B751" s="20">
        <v>2664.547607421875</v>
      </c>
      <c r="C751" s="10">
        <v>2.4303386211395264</v>
      </c>
      <c r="D751" s="10">
        <v>-108.734375</v>
      </c>
      <c r="E751" s="10">
        <v>34.862</v>
      </c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</row>
    <row r="752">
      <c r="A752" s="21" t="s">
        <v>4715</v>
      </c>
      <c r="B752" s="20">
        <v>2667.485107421875</v>
      </c>
      <c r="C752" s="10">
        <v>-0.0033590318635106087</v>
      </c>
      <c r="D752" s="10">
        <v>-108.747802734375</v>
      </c>
      <c r="E752" s="10">
        <v>34.324</v>
      </c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</row>
    <row r="753">
      <c r="A753" s="21" t="s">
        <v>4716</v>
      </c>
      <c r="B753" s="20">
        <v>2670.276611328125</v>
      </c>
      <c r="C753" s="10">
        <v>1.9542325735092163</v>
      </c>
      <c r="D753" s="10">
        <v>-108.75146484375</v>
      </c>
      <c r="E753" s="10">
        <v>34.862</v>
      </c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</row>
    <row r="754">
      <c r="A754" s="21" t="s">
        <v>4717</v>
      </c>
      <c r="B754" s="20">
        <v>2674.09619140625</v>
      </c>
      <c r="C754" s="10">
        <v>1.965699553489685</v>
      </c>
      <c r="D754" s="10">
        <v>-108.8369140625</v>
      </c>
      <c r="E754" s="10">
        <v>34.324</v>
      </c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</row>
    <row r="755">
      <c r="A755" s="21" t="s">
        <v>4718</v>
      </c>
      <c r="B755" s="20">
        <v>2675.76416015625</v>
      </c>
      <c r="C755" s="10">
        <v>0.004633353557437658</v>
      </c>
      <c r="D755" s="10">
        <v>-108.849365234375</v>
      </c>
      <c r="E755" s="10">
        <v>34.324</v>
      </c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</row>
    <row r="756">
      <c r="A756" s="21" t="s">
        <v>4719</v>
      </c>
      <c r="B756" s="20">
        <v>2675.765869140625</v>
      </c>
      <c r="C756" s="10">
        <v>-0.007134232670068741</v>
      </c>
      <c r="D756" s="10">
        <v>-108.869140625</v>
      </c>
      <c r="E756" s="10">
        <v>33.786</v>
      </c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</row>
    <row r="757">
      <c r="A757" s="21" t="s">
        <v>4720</v>
      </c>
      <c r="B757" s="20">
        <v>2675.765869140625</v>
      </c>
      <c r="C757" s="10">
        <v>-0.00580354081466794</v>
      </c>
      <c r="D757" s="10">
        <v>-108.879150390625</v>
      </c>
      <c r="E757" s="10">
        <v>33.786</v>
      </c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</row>
    <row r="758">
      <c r="A758" s="21" t="s">
        <v>4721</v>
      </c>
      <c r="B758" s="20">
        <v>2675.777587890625</v>
      </c>
      <c r="C758" s="10">
        <v>0.0037451013922691345</v>
      </c>
      <c r="D758" s="10">
        <v>-108.888671875</v>
      </c>
      <c r="E758" s="10">
        <v>33.786</v>
      </c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</row>
    <row r="759">
      <c r="A759" s="21" t="s">
        <v>4722</v>
      </c>
      <c r="B759" s="20">
        <v>2675.784912109375</v>
      </c>
      <c r="C759" s="10">
        <v>8.835217158775777E-5</v>
      </c>
      <c r="D759" s="10">
        <v>-108.8955078125</v>
      </c>
      <c r="E759" s="10">
        <v>33.248</v>
      </c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</row>
    <row r="760">
      <c r="A760" s="21" t="s">
        <v>4723</v>
      </c>
      <c r="B760" s="20">
        <v>2677.531494140625</v>
      </c>
      <c r="C760" s="10">
        <v>2.4435629844665527</v>
      </c>
      <c r="D760" s="10">
        <v>-108.898681640625</v>
      </c>
      <c r="E760" s="10">
        <v>34.324</v>
      </c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</row>
    <row r="761">
      <c r="A761" s="21" t="s">
        <v>4724</v>
      </c>
      <c r="B761" s="20">
        <v>2681.8876953125</v>
      </c>
      <c r="C761" s="10">
        <v>2.153262138366699</v>
      </c>
      <c r="D761" s="10">
        <v>-108.89892578125</v>
      </c>
      <c r="E761" s="10">
        <v>34.324</v>
      </c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</row>
    <row r="762">
      <c r="A762" s="21" t="s">
        <v>4725</v>
      </c>
      <c r="B762" s="20">
        <v>2686.3408203125</v>
      </c>
      <c r="C762" s="10">
        <v>2.08840012550354</v>
      </c>
      <c r="D762" s="10">
        <v>-108.89892578125</v>
      </c>
      <c r="E762" s="10">
        <v>35.4</v>
      </c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</row>
    <row r="763">
      <c r="A763" s="21" t="s">
        <v>4726</v>
      </c>
      <c r="B763" s="20">
        <v>2690.818115234375</v>
      </c>
      <c r="C763" s="10">
        <v>2.133244276046753</v>
      </c>
      <c r="D763" s="10">
        <v>-108.899169921875</v>
      </c>
      <c r="E763" s="10">
        <v>35.938</v>
      </c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</row>
    <row r="764">
      <c r="A764" s="21" t="s">
        <v>4727</v>
      </c>
      <c r="B764" s="20">
        <v>2691.5947265625</v>
      </c>
      <c r="C764" s="10">
        <v>-0.0041685812175273895</v>
      </c>
      <c r="D764" s="10">
        <v>-108.90576171875</v>
      </c>
      <c r="E764" s="10">
        <v>35.938</v>
      </c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</row>
    <row r="765">
      <c r="A765" s="21" t="s">
        <v>4728</v>
      </c>
      <c r="B765" s="20">
        <v>2691.8544921875</v>
      </c>
      <c r="C765" s="10">
        <v>2.1350536346435547</v>
      </c>
      <c r="D765" s="10">
        <v>-108.91064453125</v>
      </c>
      <c r="E765" s="10">
        <v>34.862</v>
      </c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</row>
    <row r="766">
      <c r="A766" s="21" t="s">
        <v>4729</v>
      </c>
      <c r="B766" s="20">
        <v>2695.12744140625</v>
      </c>
      <c r="C766" s="10">
        <v>2.1060028076171875</v>
      </c>
      <c r="D766" s="10">
        <v>-108.910888671875</v>
      </c>
      <c r="E766" s="10">
        <v>34.324</v>
      </c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</row>
    <row r="767">
      <c r="A767" s="21" t="s">
        <v>4730</v>
      </c>
      <c r="B767" s="20">
        <v>2697.38720703125</v>
      </c>
      <c r="C767" s="10">
        <v>2.4552693367004395</v>
      </c>
      <c r="D767" s="10">
        <v>-108.926513671875</v>
      </c>
      <c r="E767" s="10">
        <v>34.324</v>
      </c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</row>
    <row r="768">
      <c r="A768" s="21" t="s">
        <v>4731</v>
      </c>
      <c r="B768" s="20">
        <v>2699.176025390625</v>
      </c>
      <c r="C768" s="10">
        <v>-0.01172791887074709</v>
      </c>
      <c r="D768" s="10">
        <v>-108.945068359375</v>
      </c>
      <c r="E768" s="10">
        <v>34.324</v>
      </c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</row>
    <row r="769">
      <c r="A769" s="21" t="s">
        <v>4732</v>
      </c>
      <c r="B769" s="20">
        <v>2699.176025390625</v>
      </c>
      <c r="C769" s="10">
        <v>-0.004446725361049175</v>
      </c>
      <c r="D769" s="10">
        <v>-108.953857421875</v>
      </c>
      <c r="E769" s="10">
        <v>33.248</v>
      </c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</row>
    <row r="770">
      <c r="A770" s="21" t="s">
        <v>4733</v>
      </c>
      <c r="B770" s="20">
        <v>2699.968017578125</v>
      </c>
      <c r="C770" s="10">
        <v>2.4331185817718506</v>
      </c>
      <c r="D770" s="10">
        <v>-109.00341796875</v>
      </c>
      <c r="E770" s="10">
        <v>34.862</v>
      </c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</row>
    <row r="771">
      <c r="A771" s="21" t="s">
        <v>4734</v>
      </c>
      <c r="B771" s="20">
        <v>2700.126708984375</v>
      </c>
      <c r="C771" s="10">
        <v>-0.008026435039937496</v>
      </c>
      <c r="D771" s="10">
        <v>-109.07177734375</v>
      </c>
      <c r="E771" s="10">
        <v>33.786</v>
      </c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</row>
    <row r="772">
      <c r="A772" s="21" t="s">
        <v>4735</v>
      </c>
      <c r="B772" s="20">
        <v>2700.98974609375</v>
      </c>
      <c r="C772" s="10">
        <v>2.318833827972412</v>
      </c>
      <c r="D772" s="10">
        <v>-109.130126953125</v>
      </c>
      <c r="E772" s="10">
        <v>34.324</v>
      </c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</row>
    <row r="773">
      <c r="A773" s="21" t="s">
        <v>4736</v>
      </c>
      <c r="B773" s="20">
        <v>2705.279541015625</v>
      </c>
      <c r="C773" s="10">
        <v>2.4791066646575928</v>
      </c>
      <c r="D773" s="10">
        <v>-109.130126953125</v>
      </c>
      <c r="E773" s="10">
        <v>35.4</v>
      </c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</row>
    <row r="774">
      <c r="A774" s="21" t="s">
        <v>4737</v>
      </c>
      <c r="B774" s="20">
        <v>2709.732666015625</v>
      </c>
      <c r="C774" s="10">
        <v>2.4495480060577393</v>
      </c>
      <c r="D774" s="10">
        <v>-109.1298828125</v>
      </c>
      <c r="E774" s="10">
        <v>36.476</v>
      </c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</row>
    <row r="775">
      <c r="A775" s="21" t="s">
        <v>4738</v>
      </c>
      <c r="B775" s="20">
        <v>2714.123779296875</v>
      </c>
      <c r="C775" s="10">
        <v>0.0023219152353703976</v>
      </c>
      <c r="D775" s="10">
        <v>-109.138916015625</v>
      </c>
      <c r="E775" s="10">
        <v>36.476</v>
      </c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</row>
    <row r="776">
      <c r="A776" s="21" t="s">
        <v>4739</v>
      </c>
      <c r="B776" s="20">
        <v>2714.73486328125</v>
      </c>
      <c r="C776" s="10">
        <v>-0.13903985917568207</v>
      </c>
      <c r="D776" s="10">
        <v>-109.152099609375</v>
      </c>
      <c r="E776" s="10">
        <v>35.4</v>
      </c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</row>
    <row r="777">
      <c r="A777" s="21" t="s">
        <v>4740</v>
      </c>
      <c r="B777" s="20">
        <v>2715.83740234375</v>
      </c>
      <c r="C777" s="10">
        <v>1.9259284734725952</v>
      </c>
      <c r="D777" s="10">
        <v>-109.161865234375</v>
      </c>
      <c r="E777" s="10">
        <v>35.4</v>
      </c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</row>
    <row r="778">
      <c r="A778" s="21" t="s">
        <v>4741</v>
      </c>
      <c r="B778" s="20">
        <v>2719.740966796875</v>
      </c>
      <c r="C778" s="10">
        <v>2.0567972660064697</v>
      </c>
      <c r="D778" s="10">
        <v>-109.172607421875</v>
      </c>
      <c r="E778" s="10">
        <v>34.862</v>
      </c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</row>
    <row r="779">
      <c r="A779" s="21" t="s">
        <v>4742</v>
      </c>
      <c r="B779" s="20">
        <v>2721.946533203125</v>
      </c>
      <c r="C779" s="10">
        <v>-0.0010336539708077908</v>
      </c>
      <c r="D779" s="10">
        <v>-109.18505859375</v>
      </c>
      <c r="E779" s="10">
        <v>34.324</v>
      </c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</row>
    <row r="780">
      <c r="A780" s="21" t="s">
        <v>4743</v>
      </c>
      <c r="B780" s="20">
        <v>2721.946533203125</v>
      </c>
      <c r="C780" s="10">
        <v>-0.007068061735481024</v>
      </c>
      <c r="D780" s="10">
        <v>-109.197265625</v>
      </c>
      <c r="E780" s="10">
        <v>34.324</v>
      </c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</row>
    <row r="781">
      <c r="A781" s="21" t="s">
        <v>4744</v>
      </c>
      <c r="B781" s="20">
        <v>2723.893798828125</v>
      </c>
      <c r="C781" s="10">
        <v>2.5038671493530273</v>
      </c>
      <c r="D781" s="10">
        <v>-109.20361328125</v>
      </c>
      <c r="E781" s="10">
        <v>34.324</v>
      </c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</row>
    <row r="782">
      <c r="A782" s="21" t="s">
        <v>4745</v>
      </c>
      <c r="B782" s="20">
        <v>2724.437744140625</v>
      </c>
      <c r="C782" s="10">
        <v>-0.006345315836369991</v>
      </c>
      <c r="D782" s="10">
        <v>-109.204833984375</v>
      </c>
      <c r="E782" s="10">
        <v>34.324</v>
      </c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</row>
    <row r="783">
      <c r="A783" s="21" t="s">
        <v>4746</v>
      </c>
      <c r="B783" s="20">
        <v>2725.23681640625</v>
      </c>
      <c r="C783" s="10">
        <v>2.035752773284912</v>
      </c>
      <c r="D783" s="10">
        <v>-109.208251953125</v>
      </c>
      <c r="E783" s="10">
        <v>34.862</v>
      </c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</row>
    <row r="784">
      <c r="A784" s="21" t="s">
        <v>4747</v>
      </c>
      <c r="B784" s="20">
        <v>2729.607421875</v>
      </c>
      <c r="C784" s="10">
        <v>2.2357447147369385</v>
      </c>
      <c r="D784" s="10">
        <v>-109.208251953125</v>
      </c>
      <c r="E784" s="10">
        <v>35.4</v>
      </c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</row>
    <row r="785">
      <c r="A785" s="21" t="s">
        <v>4748</v>
      </c>
      <c r="B785" s="20">
        <v>2738.046630859375</v>
      </c>
      <c r="C785" s="10">
        <v>2.3156063556671143</v>
      </c>
      <c r="D785" s="10">
        <v>-109.208251953125</v>
      </c>
      <c r="E785" s="10">
        <v>36.476</v>
      </c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</row>
    <row r="786">
      <c r="A786" s="21" t="s">
        <v>4749</v>
      </c>
      <c r="B786" s="20">
        <v>2739.022216796875</v>
      </c>
      <c r="C786" s="10">
        <v>-0.0055205803364515305</v>
      </c>
      <c r="D786" s="10">
        <v>-109.213623046875</v>
      </c>
      <c r="E786" s="10">
        <v>36.476</v>
      </c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</row>
    <row r="787">
      <c r="A787" s="21" t="s">
        <v>4750</v>
      </c>
      <c r="B787" s="20">
        <v>2739.906005859375</v>
      </c>
      <c r="C787" s="10">
        <v>-0.0018854399677366018</v>
      </c>
      <c r="D787" s="10">
        <v>-109.229248046875</v>
      </c>
      <c r="E787" s="10">
        <v>35.4</v>
      </c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</row>
    <row r="788">
      <c r="A788" s="21" t="s">
        <v>4751</v>
      </c>
      <c r="B788" s="20">
        <v>2743.398193359375</v>
      </c>
      <c r="C788" s="10">
        <v>-0.0037367520853877068</v>
      </c>
      <c r="D788" s="10">
        <v>-109.246826171875</v>
      </c>
      <c r="E788" s="10">
        <v>36.476</v>
      </c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</row>
    <row r="789">
      <c r="A789" s="21" t="s">
        <v>4752</v>
      </c>
      <c r="B789" s="20">
        <v>2743.398193359375</v>
      </c>
      <c r="C789" s="10">
        <v>-0.003269542707130313</v>
      </c>
      <c r="D789" s="10">
        <v>-109.25927734375</v>
      </c>
      <c r="E789" s="10">
        <v>35.938</v>
      </c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</row>
    <row r="790">
      <c r="A790" s="21" t="s">
        <v>4753</v>
      </c>
      <c r="B790" s="20">
        <v>2743.398193359375</v>
      </c>
      <c r="C790" s="10">
        <v>-0.007529558148235083</v>
      </c>
      <c r="D790" s="10">
        <v>-109.271728515625</v>
      </c>
      <c r="E790" s="10">
        <v>35.938</v>
      </c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</row>
    <row r="791">
      <c r="A791" s="21" t="s">
        <v>4754</v>
      </c>
      <c r="B791" s="20">
        <v>2746.4365234375</v>
      </c>
      <c r="C791" s="10">
        <v>1.8260897397994995</v>
      </c>
      <c r="D791" s="10">
        <v>-109.27490234375</v>
      </c>
      <c r="E791" s="10">
        <v>35.938</v>
      </c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</row>
    <row r="792">
      <c r="A792" s="21" t="s">
        <v>4755</v>
      </c>
      <c r="B792" s="20">
        <v>2748.23583984375</v>
      </c>
      <c r="C792" s="10">
        <v>0.0010731787187978625</v>
      </c>
      <c r="D792" s="10">
        <v>-109.276123046875</v>
      </c>
      <c r="E792" s="10">
        <v>35.938</v>
      </c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</row>
    <row r="793">
      <c r="A793" s="21" t="s">
        <v>4756</v>
      </c>
      <c r="B793" s="20">
        <v>2748.8720703125</v>
      </c>
      <c r="C793" s="10">
        <v>2.1560001373291016</v>
      </c>
      <c r="D793" s="10">
        <v>-109.279296875</v>
      </c>
      <c r="E793" s="10">
        <v>34.862</v>
      </c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</row>
    <row r="794">
      <c r="A794" s="21" t="s">
        <v>4757</v>
      </c>
      <c r="B794" s="20">
        <v>2757.291748046875</v>
      </c>
      <c r="C794" s="10">
        <v>1.9838722944259644</v>
      </c>
      <c r="D794" s="10">
        <v>-109.279541015625</v>
      </c>
      <c r="E794" s="10">
        <v>36.476</v>
      </c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</row>
    <row r="795">
      <c r="A795" s="21" t="s">
        <v>4758</v>
      </c>
      <c r="B795" s="20">
        <v>2761.61328125</v>
      </c>
      <c r="C795" s="10">
        <v>2.2530736923217773</v>
      </c>
      <c r="D795" s="10">
        <v>-109.279541015625</v>
      </c>
      <c r="E795" s="10">
        <v>37.014</v>
      </c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</row>
    <row r="796">
      <c r="A796" s="21" t="s">
        <v>4759</v>
      </c>
      <c r="B796" s="20">
        <v>2769.068603515625</v>
      </c>
      <c r="C796" s="10">
        <v>1.9944466352462769</v>
      </c>
      <c r="D796" s="10">
        <v>-109.574462890625</v>
      </c>
      <c r="E796" s="10">
        <v>35.4</v>
      </c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</row>
    <row r="797">
      <c r="A797" s="21" t="s">
        <v>4760</v>
      </c>
      <c r="B797" s="20">
        <v>2769.8447265625</v>
      </c>
      <c r="C797" s="10">
        <v>-0.004510472062975168</v>
      </c>
      <c r="D797" s="10">
        <v>-109.630615234375</v>
      </c>
      <c r="E797" s="10">
        <v>35.4</v>
      </c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</row>
    <row r="798">
      <c r="A798" s="21" t="s">
        <v>4761</v>
      </c>
      <c r="B798" s="20">
        <v>2769.8447265625</v>
      </c>
      <c r="C798" s="10">
        <v>-0.00550384446978569</v>
      </c>
      <c r="D798" s="10">
        <v>-109.639892578125</v>
      </c>
      <c r="E798" s="10">
        <v>35.4</v>
      </c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</row>
    <row r="799">
      <c r="A799" s="21" t="s">
        <v>4762</v>
      </c>
      <c r="B799" s="20">
        <v>2769.844970703125</v>
      </c>
      <c r="C799" s="10">
        <v>-0.002545000985264778</v>
      </c>
      <c r="D799" s="10">
        <v>-109.650146484375</v>
      </c>
      <c r="E799" s="10">
        <v>34.862</v>
      </c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</row>
    <row r="800">
      <c r="A800" s="21" t="s">
        <v>4763</v>
      </c>
      <c r="B800" s="20">
        <v>2772.836181640625</v>
      </c>
      <c r="C800" s="10">
        <v>2.0071029663085938</v>
      </c>
      <c r="D800" s="10">
        <v>-109.652587890625</v>
      </c>
      <c r="E800" s="10">
        <v>34.862</v>
      </c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</row>
    <row r="801">
      <c r="A801" s="21" t="s">
        <v>4764</v>
      </c>
      <c r="B801" s="20">
        <v>2775.461669921875</v>
      </c>
      <c r="C801" s="10">
        <v>0.0022880390752106905</v>
      </c>
      <c r="D801" s="10">
        <v>-109.653564453125</v>
      </c>
      <c r="E801" s="10">
        <v>34.862</v>
      </c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</row>
    <row r="802">
      <c r="A802" s="21" t="s">
        <v>4765</v>
      </c>
      <c r="B802" s="20">
        <v>2776.91845703125</v>
      </c>
      <c r="C802" s="10">
        <v>1.9582529067993164</v>
      </c>
      <c r="D802" s="10">
        <v>-109.656494140625</v>
      </c>
      <c r="E802" s="10">
        <v>35.4</v>
      </c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</row>
    <row r="803">
      <c r="A803" s="21" t="s">
        <v>4766</v>
      </c>
      <c r="B803" s="20">
        <v>2781.18310546875</v>
      </c>
      <c r="C803" s="10">
        <v>1.9891433715820312</v>
      </c>
      <c r="D803" s="10">
        <v>-109.65625</v>
      </c>
      <c r="E803" s="10">
        <v>35.938</v>
      </c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</row>
    <row r="804">
      <c r="A804" s="21" t="s">
        <v>4767</v>
      </c>
      <c r="B804" s="20">
        <v>2785.52197265625</v>
      </c>
      <c r="C804" s="10">
        <v>1.8366252183914185</v>
      </c>
      <c r="D804" s="10">
        <v>-109.656494140625</v>
      </c>
      <c r="E804" s="10">
        <v>36.476</v>
      </c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</row>
    <row r="805">
      <c r="A805" s="21" t="s">
        <v>4768</v>
      </c>
      <c r="B805" s="20">
        <v>2789.740478515625</v>
      </c>
      <c r="C805" s="10">
        <v>1.9567090272903442</v>
      </c>
      <c r="D805" s="10">
        <v>-109.656494140625</v>
      </c>
      <c r="E805" s="10">
        <v>36.476</v>
      </c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</row>
    <row r="806">
      <c r="A806" s="21" t="s">
        <v>4769</v>
      </c>
      <c r="B806" s="20">
        <v>2794.035888671875</v>
      </c>
      <c r="C806" s="10">
        <v>2.357818603515625</v>
      </c>
      <c r="D806" s="10">
        <v>-109.65625</v>
      </c>
      <c r="E806" s="10">
        <v>37.552</v>
      </c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</row>
    <row r="807">
      <c r="A807" s="21" t="s">
        <v>4770</v>
      </c>
      <c r="B807" s="20">
        <v>2795.799560546875</v>
      </c>
      <c r="C807" s="10">
        <v>-0.001445028930902481</v>
      </c>
      <c r="D807" s="10">
        <v>-109.658447265625</v>
      </c>
      <c r="E807" s="10">
        <v>36.476</v>
      </c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</row>
    <row r="808">
      <c r="A808" s="21" t="s">
        <v>4771</v>
      </c>
      <c r="B808" s="20">
        <v>2796.868408203125</v>
      </c>
      <c r="C808" s="10">
        <v>-5.902358097955585E-4</v>
      </c>
      <c r="D808" s="10">
        <v>-109.660400390625</v>
      </c>
      <c r="E808" s="10">
        <v>35.938</v>
      </c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</row>
    <row r="809">
      <c r="A809" s="21" t="s">
        <v>4772</v>
      </c>
      <c r="B809" s="20">
        <v>2797.426025390625</v>
      </c>
      <c r="C809" s="10">
        <v>-0.006171397399157286</v>
      </c>
      <c r="D809" s="10">
        <v>-109.710693359375</v>
      </c>
      <c r="E809" s="10">
        <v>35.4</v>
      </c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</row>
    <row r="810">
      <c r="A810" s="21" t="s">
        <v>4773</v>
      </c>
      <c r="B810" s="20">
        <v>2797.426025390625</v>
      </c>
      <c r="C810" s="10">
        <v>-0.004928002133965492</v>
      </c>
      <c r="D810" s="10">
        <v>-109.722412109375</v>
      </c>
      <c r="E810" s="10">
        <v>35.938</v>
      </c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</row>
    <row r="811">
      <c r="A811" s="21" t="s">
        <v>4774</v>
      </c>
      <c r="B811" s="20">
        <v>2797.42626953125</v>
      </c>
      <c r="C811" s="10">
        <v>-0.0038423649966716766</v>
      </c>
      <c r="D811" s="10">
        <v>-109.732421875</v>
      </c>
      <c r="E811" s="10">
        <v>35.4</v>
      </c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</row>
    <row r="812">
      <c r="A812" s="21" t="s">
        <v>4775</v>
      </c>
      <c r="B812" s="20">
        <v>2799.41455078125</v>
      </c>
      <c r="C812" s="10">
        <v>1.957815408706665</v>
      </c>
      <c r="D812" s="10">
        <v>-109.7373046875</v>
      </c>
      <c r="E812" s="10">
        <v>35.938</v>
      </c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</row>
    <row r="813">
      <c r="A813" s="21" t="s">
        <v>4776</v>
      </c>
      <c r="B813" s="20">
        <v>2803.57275390625</v>
      </c>
      <c r="C813" s="10">
        <v>2.4185447692871094</v>
      </c>
      <c r="D813" s="10">
        <v>-109.7373046875</v>
      </c>
      <c r="E813" s="10">
        <v>34.862</v>
      </c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</row>
    <row r="814">
      <c r="A814" s="21" t="s">
        <v>4777</v>
      </c>
      <c r="B814" s="20">
        <v>2807.4833984375</v>
      </c>
      <c r="C814" s="10">
        <v>3.740971733350307E-4</v>
      </c>
      <c r="D814" s="10">
        <v>-109.7373046875</v>
      </c>
      <c r="E814" s="10">
        <v>34.862</v>
      </c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</row>
    <row r="815">
      <c r="A815" s="21" t="s">
        <v>4778</v>
      </c>
      <c r="B815" s="20">
        <v>2809.9755859375</v>
      </c>
      <c r="C815" s="10">
        <v>2.2090706825256348</v>
      </c>
      <c r="D815" s="10">
        <v>-109.740234375</v>
      </c>
      <c r="E815" s="10">
        <v>36.476</v>
      </c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</row>
    <row r="816">
      <c r="A816" s="21" t="s">
        <v>4779</v>
      </c>
      <c r="B816" s="20">
        <v>2818.516845703125</v>
      </c>
      <c r="C816" s="10">
        <v>2.5713741779327393</v>
      </c>
      <c r="D816" s="10">
        <v>-109.740234375</v>
      </c>
      <c r="E816" s="10">
        <v>37.014</v>
      </c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</row>
    <row r="817">
      <c r="A817" s="21" t="s">
        <v>4780</v>
      </c>
      <c r="B817" s="20">
        <v>2822.666259765625</v>
      </c>
      <c r="C817" s="10">
        <v>1.9869015216827393</v>
      </c>
      <c r="D817" s="10">
        <v>-109.739990234375</v>
      </c>
      <c r="E817" s="10">
        <v>36.476</v>
      </c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</row>
    <row r="818">
      <c r="A818" s="21" t="s">
        <v>4781</v>
      </c>
      <c r="B818" s="20">
        <v>2826.667724609375</v>
      </c>
      <c r="C818" s="10">
        <v>0.0033669506665319204</v>
      </c>
      <c r="D818" s="10">
        <v>-109.740234375</v>
      </c>
      <c r="E818" s="10">
        <v>36.476</v>
      </c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</row>
    <row r="819">
      <c r="A819" s="21" t="s">
        <v>4782</v>
      </c>
      <c r="B819" s="20">
        <v>2826.669921875</v>
      </c>
      <c r="C819" s="10">
        <v>-0.00468038534745574</v>
      </c>
      <c r="D819" s="10">
        <v>-109.745849609375</v>
      </c>
      <c r="E819" s="10">
        <v>35.938</v>
      </c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</row>
    <row r="820">
      <c r="A820" s="21" t="s">
        <v>4783</v>
      </c>
      <c r="B820" s="20">
        <v>2826.6708984375</v>
      </c>
      <c r="C820" s="10">
        <v>-0.006147596053779125</v>
      </c>
      <c r="D820" s="10">
        <v>-109.763427734375</v>
      </c>
      <c r="E820" s="10">
        <v>35.4</v>
      </c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</row>
    <row r="821">
      <c r="A821" s="21" t="s">
        <v>4784</v>
      </c>
      <c r="B821" s="20">
        <v>2826.6708984375</v>
      </c>
      <c r="C821" s="10">
        <v>-0.003419694025069475</v>
      </c>
      <c r="D821" s="10">
        <v>-109.7724609375</v>
      </c>
      <c r="E821" s="10">
        <v>35.4</v>
      </c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</row>
    <row r="822">
      <c r="A822" s="21" t="s">
        <v>4785</v>
      </c>
      <c r="B822" s="20">
        <v>2826.671142578125</v>
      </c>
      <c r="C822" s="10">
        <v>-0.0076508293859660625</v>
      </c>
      <c r="D822" s="10">
        <v>-109.781005859375</v>
      </c>
      <c r="E822" s="10">
        <v>35.4</v>
      </c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</row>
    <row r="823">
      <c r="A823" s="21" t="s">
        <v>4786</v>
      </c>
      <c r="B823" s="20">
        <v>2834.065673828125</v>
      </c>
      <c r="C823" s="10">
        <v>1.8759592771530151</v>
      </c>
      <c r="D823" s="10">
        <v>-109.783203125</v>
      </c>
      <c r="E823" s="10">
        <v>34.862</v>
      </c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</row>
    <row r="824">
      <c r="A824" s="21" t="s">
        <v>4787</v>
      </c>
      <c r="B824" s="20">
        <v>2835.146728515625</v>
      </c>
      <c r="C824" s="10">
        <v>-0.007560771889984608</v>
      </c>
      <c r="D824" s="10">
        <v>-109.78759765625</v>
      </c>
      <c r="E824" s="10">
        <v>35.4</v>
      </c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</row>
    <row r="825">
      <c r="A825" s="21" t="s">
        <v>4788</v>
      </c>
      <c r="B825" s="20">
        <v>2837.551513671875</v>
      </c>
      <c r="C825" s="10">
        <v>2.3891873359680176</v>
      </c>
      <c r="D825" s="10">
        <v>-109.79150390625</v>
      </c>
      <c r="E825" s="10">
        <v>35.938</v>
      </c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</row>
    <row r="826">
      <c r="A826" s="21" t="s">
        <v>4789</v>
      </c>
      <c r="B826" s="20">
        <v>2841.87744140625</v>
      </c>
      <c r="C826" s="10">
        <v>2.09148907661438</v>
      </c>
      <c r="D826" s="10">
        <v>-109.79150390625</v>
      </c>
      <c r="E826" s="10">
        <v>35.4</v>
      </c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</row>
    <row r="827">
      <c r="A827" s="21" t="s">
        <v>4790</v>
      </c>
      <c r="B827" s="20">
        <v>2859.253662109375</v>
      </c>
      <c r="C827" s="10">
        <v>0.0012656587641686201</v>
      </c>
      <c r="D827" s="10">
        <v>-109.80615234375</v>
      </c>
      <c r="E827" s="10">
        <v>34.862</v>
      </c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</row>
    <row r="828">
      <c r="A828" s="21" t="s">
        <v>4791</v>
      </c>
      <c r="B828" s="20">
        <v>2859.256591796875</v>
      </c>
      <c r="C828" s="10">
        <v>-0.0077339718118309975</v>
      </c>
      <c r="D828" s="10">
        <v>-109.82080078125</v>
      </c>
      <c r="E828" s="10">
        <v>34.324</v>
      </c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</row>
    <row r="829">
      <c r="A829" s="21" t="s">
        <v>4792</v>
      </c>
      <c r="B829" s="20">
        <v>2860.6015625</v>
      </c>
      <c r="C829" s="10">
        <v>0.04489405080676079</v>
      </c>
      <c r="D829" s="10">
        <v>-110.02978515625</v>
      </c>
      <c r="E829" s="10">
        <v>35.4</v>
      </c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</row>
    <row r="830">
      <c r="A830" s="21" t="s">
        <v>4793</v>
      </c>
      <c r="B830" s="20">
        <v>2860.82373046875</v>
      </c>
      <c r="C830" s="10">
        <v>-0.02400798536837101</v>
      </c>
      <c r="D830" s="10">
        <v>-110.250244140625</v>
      </c>
      <c r="E830" s="10">
        <v>34.324</v>
      </c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</row>
    <row r="831">
      <c r="A831" s="21" t="s">
        <v>4794</v>
      </c>
      <c r="B831" s="20">
        <v>2861.76611328125</v>
      </c>
      <c r="C831" s="10">
        <v>2.3791370391845703</v>
      </c>
      <c r="D831" s="10">
        <v>-110.367431640625</v>
      </c>
      <c r="E831" s="10">
        <v>34.324</v>
      </c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</row>
    <row r="832">
      <c r="A832" s="21" t="s">
        <v>4795</v>
      </c>
      <c r="B832" s="20">
        <v>2866.170166015625</v>
      </c>
      <c r="C832" s="10">
        <v>2.5698060989379883</v>
      </c>
      <c r="D832" s="10">
        <v>-110.367431640625</v>
      </c>
      <c r="E832" s="10">
        <v>35.938</v>
      </c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</row>
    <row r="833">
      <c r="A833" s="21" t="s">
        <v>4796</v>
      </c>
      <c r="B833" s="20">
        <v>2870.589111328125</v>
      </c>
      <c r="C833" s="10">
        <v>2.1692676544189453</v>
      </c>
      <c r="D833" s="10">
        <v>-110.36767578125</v>
      </c>
      <c r="E833" s="10">
        <v>35.4</v>
      </c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</row>
    <row r="834">
      <c r="A834" s="21" t="s">
        <v>4797</v>
      </c>
      <c r="B834" s="20">
        <v>2874.788330078125</v>
      </c>
      <c r="C834" s="10">
        <v>2.0925676822662354</v>
      </c>
      <c r="D834" s="10">
        <v>-110.367431640625</v>
      </c>
      <c r="E834" s="10">
        <v>35.4</v>
      </c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</row>
    <row r="835">
      <c r="A835" s="21" t="s">
        <v>4798</v>
      </c>
      <c r="B835" s="20">
        <v>2879.598388671875</v>
      </c>
      <c r="C835" s="10">
        <v>-0.012767182663083076</v>
      </c>
      <c r="D835" s="10">
        <v>-110.3759765625</v>
      </c>
      <c r="E835" s="10">
        <v>34.862</v>
      </c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</row>
    <row r="836">
      <c r="A836" s="21" t="s">
        <v>4799</v>
      </c>
      <c r="B836" s="20">
        <v>2882.216796875</v>
      </c>
      <c r="C836" s="10">
        <v>1.896037220954895</v>
      </c>
      <c r="D836" s="10">
        <v>-110.433837890625</v>
      </c>
      <c r="E836" s="10">
        <v>34.862</v>
      </c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</row>
    <row r="837">
      <c r="A837" s="21" t="s">
        <v>4800</v>
      </c>
      <c r="B837" s="20">
        <v>2885.9248046875</v>
      </c>
      <c r="C837" s="10">
        <v>-0.003030172549188137</v>
      </c>
      <c r="D837" s="10">
        <v>-110.434814453125</v>
      </c>
      <c r="E837" s="10">
        <v>34.324</v>
      </c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</row>
    <row r="838">
      <c r="A838" s="21" t="s">
        <v>4801</v>
      </c>
      <c r="B838" s="20">
        <v>2886.93701171875</v>
      </c>
      <c r="C838" s="10">
        <v>-0.004773039370775223</v>
      </c>
      <c r="D838" s="10">
        <v>-110.439453125</v>
      </c>
      <c r="E838" s="10">
        <v>34.862</v>
      </c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</row>
    <row r="839">
      <c r="A839" s="21" t="s">
        <v>4802</v>
      </c>
      <c r="B839" s="20">
        <v>2890.248779296875</v>
      </c>
      <c r="C839" s="10">
        <v>2.0971689224243164</v>
      </c>
      <c r="D839" s="10">
        <v>-110.44091796875</v>
      </c>
      <c r="E839" s="10">
        <v>34.324</v>
      </c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</row>
    <row r="840">
      <c r="A840" s="21" t="s">
        <v>4803</v>
      </c>
      <c r="B840" s="20">
        <v>2894.384033203125</v>
      </c>
      <c r="C840" s="10">
        <v>2.307905912399292</v>
      </c>
      <c r="D840" s="10">
        <v>-110.440673828125</v>
      </c>
      <c r="E840" s="10">
        <v>34.862</v>
      </c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</row>
    <row r="841">
      <c r="A841" s="21" t="s">
        <v>4804</v>
      </c>
      <c r="B841" s="20">
        <v>2898.6865234375</v>
      </c>
      <c r="C841" s="10">
        <v>2.134922504425049</v>
      </c>
      <c r="D841" s="10">
        <v>-110.44091796875</v>
      </c>
      <c r="E841" s="10">
        <v>34.324</v>
      </c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</row>
    <row r="842">
      <c r="A842" s="21" t="s">
        <v>4805</v>
      </c>
      <c r="B842" s="20">
        <v>2902.739501953125</v>
      </c>
      <c r="C842" s="10">
        <v>-0.005680297967046499</v>
      </c>
      <c r="D842" s="10">
        <v>-110.44091796875</v>
      </c>
      <c r="E842" s="10">
        <v>34.324</v>
      </c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</row>
    <row r="843">
      <c r="A843" s="21" t="s">
        <v>4806</v>
      </c>
      <c r="B843" s="20">
        <v>2904.572509765625</v>
      </c>
      <c r="C843" s="10">
        <v>0.016525667160749435</v>
      </c>
      <c r="D843" s="10">
        <v>-110.450927734375</v>
      </c>
      <c r="E843" s="10">
        <v>34.324</v>
      </c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</row>
    <row r="844">
      <c r="A844" s="21" t="s">
        <v>4807</v>
      </c>
      <c r="B844" s="20">
        <v>2904.57421875</v>
      </c>
      <c r="C844" s="10">
        <v>-0.0026203703600913286</v>
      </c>
      <c r="D844" s="10">
        <v>-110.46337890625</v>
      </c>
      <c r="E844" s="10">
        <v>33.786</v>
      </c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</row>
    <row r="845">
      <c r="A845" s="21" t="s">
        <v>4808</v>
      </c>
      <c r="B845" s="20">
        <v>2904.57421875</v>
      </c>
      <c r="C845" s="10">
        <v>-0.0046984669752418995</v>
      </c>
      <c r="D845" s="10">
        <v>-110.4716796875</v>
      </c>
      <c r="E845" s="10">
        <v>32.71</v>
      </c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</row>
    <row r="846">
      <c r="A846" s="21" t="s">
        <v>4809</v>
      </c>
      <c r="B846" s="20">
        <v>2904.574462890625</v>
      </c>
      <c r="C846" s="10">
        <v>-0.007373804226517677</v>
      </c>
      <c r="D846" s="10">
        <v>-110.479736328125</v>
      </c>
      <c r="E846" s="10">
        <v>33.786</v>
      </c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</row>
    <row r="847">
      <c r="A847" s="21" t="s">
        <v>4810</v>
      </c>
      <c r="B847" s="20">
        <v>2905.564453125</v>
      </c>
      <c r="C847" s="10">
        <v>2.3992676734924316</v>
      </c>
      <c r="D847" s="10">
        <v>-110.4853515625</v>
      </c>
      <c r="E847" s="10">
        <v>34.324</v>
      </c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</row>
    <row r="848">
      <c r="A848" s="21" t="s">
        <v>4811</v>
      </c>
      <c r="B848" s="20">
        <v>2909.85302734375</v>
      </c>
      <c r="C848" s="10">
        <v>2.0184342861175537</v>
      </c>
      <c r="D848" s="10">
        <v>-110.485595703125</v>
      </c>
      <c r="E848" s="10">
        <v>33.786</v>
      </c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</row>
    <row r="849">
      <c r="A849" s="21" t="s">
        <v>4812</v>
      </c>
      <c r="B849" s="20">
        <v>2914.078369140625</v>
      </c>
      <c r="C849" s="10">
        <v>2.0927751064300537</v>
      </c>
      <c r="D849" s="10">
        <v>-110.485595703125</v>
      </c>
      <c r="E849" s="10">
        <v>33.248</v>
      </c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</row>
    <row r="850">
      <c r="A850" s="21" t="s">
        <v>4813</v>
      </c>
      <c r="B850" s="20">
        <v>2917.300048828125</v>
      </c>
      <c r="C850" s="10">
        <v>0.005554193630814552</v>
      </c>
      <c r="D850" s="10">
        <v>-110.487060546875</v>
      </c>
      <c r="E850" s="10">
        <v>33.248</v>
      </c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</row>
    <row r="851">
      <c r="A851" s="21" t="s">
        <v>4814</v>
      </c>
      <c r="B851" s="20">
        <v>2917.308837890625</v>
      </c>
      <c r="C851" s="10">
        <v>7.238054531626403E-4</v>
      </c>
      <c r="D851" s="10">
        <v>-110.48876953125</v>
      </c>
      <c r="E851" s="10">
        <v>33.248</v>
      </c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</row>
    <row r="852">
      <c r="A852" s="21" t="s">
        <v>4815</v>
      </c>
      <c r="B852" s="20">
        <v>2917.315673828125</v>
      </c>
      <c r="C852" s="10">
        <v>0.0016071907011792064</v>
      </c>
      <c r="D852" s="10">
        <v>-110.492919921875</v>
      </c>
      <c r="E852" s="10">
        <v>33.248</v>
      </c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</row>
    <row r="853">
      <c r="A853" s="21" t="s">
        <v>4816</v>
      </c>
      <c r="B853" s="20">
        <v>2920.62060546875</v>
      </c>
      <c r="C853" s="10">
        <v>2.4554026126861572</v>
      </c>
      <c r="D853" s="10">
        <v>-110.493896484375</v>
      </c>
      <c r="E853" s="10">
        <v>33.786</v>
      </c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</row>
    <row r="854">
      <c r="A854" s="21" t="s">
        <v>4817</v>
      </c>
      <c r="B854" s="20">
        <v>2922.23486328125</v>
      </c>
      <c r="C854" s="10">
        <v>0.0036356153432279825</v>
      </c>
      <c r="D854" s="10">
        <v>-110.49462890625</v>
      </c>
      <c r="E854" s="10">
        <v>32.71</v>
      </c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</row>
    <row r="855">
      <c r="A855" s="21" t="s">
        <v>4818</v>
      </c>
      <c r="B855" s="20">
        <v>2922.239990234375</v>
      </c>
      <c r="C855" s="10">
        <v>6.876735133118927E-4</v>
      </c>
      <c r="D855" s="10">
        <v>-110.494384765625</v>
      </c>
      <c r="E855" s="10">
        <v>32.71</v>
      </c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</row>
    <row r="856">
      <c r="A856" s="21" t="s">
        <v>4819</v>
      </c>
      <c r="B856" s="20">
        <v>2923.101806640625</v>
      </c>
      <c r="C856" s="10">
        <v>0.007834288291633129</v>
      </c>
      <c r="D856" s="10">
        <v>-110.496337890625</v>
      </c>
      <c r="E856" s="10">
        <v>32.71</v>
      </c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</row>
    <row r="857">
      <c r="A857" s="21" t="s">
        <v>4820</v>
      </c>
      <c r="B857" s="20">
        <v>2923.137939453125</v>
      </c>
      <c r="C857" s="10">
        <v>0.007546533364802599</v>
      </c>
      <c r="D857" s="10">
        <v>-110.498046875</v>
      </c>
      <c r="E857" s="10">
        <v>33.248</v>
      </c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</row>
    <row r="858">
      <c r="A858" s="21" t="s">
        <v>4821</v>
      </c>
      <c r="B858" s="20">
        <v>2931.998779296875</v>
      </c>
      <c r="C858" s="10">
        <v>2.074951410293579</v>
      </c>
      <c r="D858" s="10">
        <v>-110.497802734375</v>
      </c>
      <c r="E858" s="10">
        <v>33.248</v>
      </c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</row>
    <row r="859">
      <c r="A859" s="21" t="s">
        <v>4822</v>
      </c>
      <c r="B859" s="20">
        <v>2936.252685546875</v>
      </c>
      <c r="C859" s="10">
        <v>1.9075349569320679</v>
      </c>
      <c r="D859" s="10">
        <v>-110.497802734375</v>
      </c>
      <c r="E859" s="10">
        <v>34.862</v>
      </c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</row>
    <row r="860">
      <c r="A860" s="21" t="s">
        <v>4823</v>
      </c>
      <c r="B860" s="20">
        <v>2940.033935546875</v>
      </c>
      <c r="C860" s="10">
        <v>0.0158948116004467</v>
      </c>
      <c r="D860" s="10">
        <v>-110.4990234375</v>
      </c>
      <c r="E860" s="10">
        <v>34.862</v>
      </c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</row>
    <row r="861">
      <c r="A861" s="21" t="s">
        <v>4824</v>
      </c>
      <c r="B861" s="20">
        <v>2940.236328125</v>
      </c>
      <c r="C861" s="10">
        <v>0.002450936706736684</v>
      </c>
      <c r="D861" s="10">
        <v>-110.4990234375</v>
      </c>
      <c r="E861" s="10">
        <v>33.786</v>
      </c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</row>
    <row r="862">
      <c r="A862" s="21" t="s">
        <v>4825</v>
      </c>
      <c r="B862" s="20">
        <v>2940.239990234375</v>
      </c>
      <c r="C862" s="10">
        <v>0.0015236762119457126</v>
      </c>
      <c r="D862" s="10">
        <v>-110.49951171875</v>
      </c>
      <c r="E862" s="10">
        <v>33.786</v>
      </c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</row>
    <row r="863">
      <c r="A863" s="21" t="s">
        <v>4826</v>
      </c>
      <c r="B863" s="20">
        <v>2940.24365234375</v>
      </c>
      <c r="C863" s="10">
        <v>0.005916467402130365</v>
      </c>
      <c r="D863" s="10">
        <v>-110.499755859375</v>
      </c>
      <c r="E863" s="10">
        <v>33.786</v>
      </c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</row>
    <row r="864">
      <c r="A864" s="21" t="s">
        <v>4827</v>
      </c>
      <c r="B864" s="20">
        <v>2940.248046875</v>
      </c>
      <c r="C864" s="10">
        <v>0.0012063500471413136</v>
      </c>
      <c r="D864" s="10">
        <v>-110.5</v>
      </c>
      <c r="E864" s="10">
        <v>33.248</v>
      </c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</row>
    <row r="865">
      <c r="A865" s="21" t="s">
        <v>4828</v>
      </c>
      <c r="B865" s="20">
        <v>2940.252685546875</v>
      </c>
      <c r="C865" s="10">
        <v>0.0031242957338690758</v>
      </c>
      <c r="D865" s="10">
        <v>-110.500244140625</v>
      </c>
      <c r="E865" s="10">
        <v>33.248</v>
      </c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</row>
    <row r="866">
      <c r="A866" s="21" t="s">
        <v>4829</v>
      </c>
      <c r="B866" s="20">
        <v>2940.259765625</v>
      </c>
      <c r="C866" s="10">
        <v>0.0023178698029369116</v>
      </c>
      <c r="D866" s="10">
        <v>-110.500244140625</v>
      </c>
      <c r="E866" s="10">
        <v>33.248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</row>
    <row r="867">
      <c r="A867" s="21" t="s">
        <v>4830</v>
      </c>
      <c r="B867" s="20">
        <v>2940.7431640625</v>
      </c>
      <c r="C867" s="10">
        <v>2.5810179710388184</v>
      </c>
      <c r="D867" s="10">
        <v>-110.50048828125</v>
      </c>
      <c r="E867" s="10">
        <v>33.786</v>
      </c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</row>
    <row r="868">
      <c r="A868" s="21" t="s">
        <v>4831</v>
      </c>
      <c r="B868" s="20">
        <v>2949.1982421875</v>
      </c>
      <c r="C868" s="10">
        <v>2.6023921966552734</v>
      </c>
      <c r="D868" s="10">
        <v>-110.500732421875</v>
      </c>
      <c r="E868" s="10">
        <v>33.248</v>
      </c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</row>
    <row r="869">
      <c r="A869" s="21" t="s">
        <v>4832</v>
      </c>
      <c r="B869" s="20">
        <v>2953.499755859375</v>
      </c>
      <c r="C869" s="10">
        <v>1.9545632600784302</v>
      </c>
      <c r="D869" s="10">
        <v>-110.50048828125</v>
      </c>
      <c r="E869" s="10">
        <v>33.248</v>
      </c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</row>
    <row r="870">
      <c r="A870" s="21" t="s">
        <v>4833</v>
      </c>
      <c r="B870" s="20">
        <v>2958.05078125</v>
      </c>
      <c r="C870" s="10">
        <v>2.0610740184783936</v>
      </c>
      <c r="D870" s="10">
        <v>-110.500732421875</v>
      </c>
      <c r="E870" s="10">
        <v>34.324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</row>
    <row r="871">
      <c r="A871" s="21" t="s">
        <v>4834</v>
      </c>
      <c r="B871" s="20">
        <v>2962.283203125</v>
      </c>
      <c r="C871" s="10">
        <v>1.988982915878296</v>
      </c>
      <c r="D871" s="10">
        <v>-110.50048828125</v>
      </c>
      <c r="E871" s="10">
        <v>33.786</v>
      </c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</row>
    <row r="872">
      <c r="A872" s="21" t="s">
        <v>4835</v>
      </c>
      <c r="B872" s="20">
        <v>2964.247802734375</v>
      </c>
      <c r="C872" s="10">
        <v>2.0860838890075684</v>
      </c>
      <c r="D872" s="10">
        <v>-110.5009765625</v>
      </c>
      <c r="E872" s="10">
        <v>33.248</v>
      </c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</row>
    <row r="873">
      <c r="A873" s="21" t="s">
        <v>4836</v>
      </c>
      <c r="B873" s="20">
        <v>2968.618408203125</v>
      </c>
      <c r="C873" s="10">
        <v>0.0067921834997832775</v>
      </c>
      <c r="D873" s="10">
        <v>-110.5009765625</v>
      </c>
      <c r="E873" s="10">
        <v>33.786</v>
      </c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</row>
    <row r="874">
      <c r="A874" s="21" t="s">
        <v>4837</v>
      </c>
      <c r="B874" s="20">
        <v>2969.649169921875</v>
      </c>
      <c r="C874" s="10">
        <v>-0.0013556868070736527</v>
      </c>
      <c r="D874" s="10">
        <v>-110.501708984375</v>
      </c>
      <c r="E874" s="10">
        <v>33.786</v>
      </c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</row>
    <row r="875">
      <c r="A875" s="21" t="s">
        <v>4838</v>
      </c>
      <c r="B875" s="20">
        <v>2970.683349609375</v>
      </c>
      <c r="C875" s="10">
        <v>0.0011426315177232027</v>
      </c>
      <c r="D875" s="10">
        <v>-110.502685546875</v>
      </c>
      <c r="E875" s="10">
        <v>33.248</v>
      </c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</row>
    <row r="876">
      <c r="A876" s="21" t="s">
        <v>4839</v>
      </c>
      <c r="B876" s="20">
        <v>2972.19189453125</v>
      </c>
      <c r="C876" s="10">
        <v>2.663041830062866</v>
      </c>
      <c r="D876" s="10">
        <v>-110.5029296875</v>
      </c>
      <c r="E876" s="10">
        <v>34.324</v>
      </c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</row>
    <row r="877">
      <c r="A877" s="21" t="s">
        <v>4840</v>
      </c>
      <c r="B877" s="20">
        <v>2977.494384765625</v>
      </c>
      <c r="C877" s="10">
        <v>2.213477373123169</v>
      </c>
      <c r="D877" s="10">
        <v>-110.5048828125</v>
      </c>
      <c r="E877" s="10">
        <v>33.248</v>
      </c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</row>
    <row r="878">
      <c r="A878" s="21" t="s">
        <v>4841</v>
      </c>
      <c r="B878" s="20">
        <v>2977.56689453125</v>
      </c>
      <c r="C878" s="10">
        <v>0.0013223837595432997</v>
      </c>
      <c r="D878" s="10">
        <v>-110.5078125</v>
      </c>
      <c r="E878" s="10">
        <v>33.786</v>
      </c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</row>
    <row r="879">
      <c r="A879" s="21" t="s">
        <v>4842</v>
      </c>
      <c r="B879" s="20">
        <v>2981.44091796875</v>
      </c>
      <c r="C879" s="10">
        <v>1.5907678604125977</v>
      </c>
      <c r="D879" s="10">
        <v>-110.508056640625</v>
      </c>
      <c r="E879" s="10">
        <v>34.324</v>
      </c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</row>
    <row r="880">
      <c r="A880" s="21" t="s">
        <v>4843</v>
      </c>
      <c r="B880" s="20">
        <v>2985.41455078125</v>
      </c>
      <c r="C880" s="10">
        <v>1.8265221118927002</v>
      </c>
      <c r="D880" s="10">
        <v>-110.50830078125</v>
      </c>
      <c r="E880" s="10">
        <v>34.324</v>
      </c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</row>
    <row r="881">
      <c r="A881" s="21" t="s">
        <v>4844</v>
      </c>
      <c r="B881" s="20">
        <v>2989.4990234375</v>
      </c>
      <c r="C881" s="10">
        <v>2.074836254119873</v>
      </c>
      <c r="D881" s="10">
        <v>-110.508056640625</v>
      </c>
      <c r="E881" s="10">
        <v>33.248</v>
      </c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</row>
    <row r="882">
      <c r="A882" s="21" t="s">
        <v>4845</v>
      </c>
      <c r="B882" s="20">
        <v>2993.9130859375</v>
      </c>
      <c r="C882" s="10">
        <v>2.069833517074585</v>
      </c>
      <c r="D882" s="10">
        <v>-110.508056640625</v>
      </c>
      <c r="E882" s="10">
        <v>34.324</v>
      </c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</row>
    <row r="883">
      <c r="A883" s="21" t="s">
        <v>4846</v>
      </c>
      <c r="B883" s="20">
        <v>2997.82763671875</v>
      </c>
      <c r="C883" s="10">
        <v>0.008521607145667076</v>
      </c>
      <c r="D883" s="10">
        <v>-110.50830078125</v>
      </c>
      <c r="E883" s="10">
        <v>34.324</v>
      </c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</row>
    <row r="884">
      <c r="A884" s="21" t="s">
        <v>4847</v>
      </c>
      <c r="B884" s="20">
        <v>2997.83056640625</v>
      </c>
      <c r="C884" s="10">
        <v>-0.0025213074404746294</v>
      </c>
      <c r="D884" s="10">
        <v>-110.51025390625</v>
      </c>
      <c r="E884" s="10">
        <v>33.248</v>
      </c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</row>
    <row r="885">
      <c r="A885" s="21" t="s">
        <v>4848</v>
      </c>
      <c r="B885" s="20">
        <v>2997.99462890625</v>
      </c>
      <c r="C885" s="10">
        <v>2.1155688762664795</v>
      </c>
      <c r="D885" s="10">
        <v>-110.511474609375</v>
      </c>
      <c r="E885" s="10">
        <v>33.786</v>
      </c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</row>
    <row r="886">
      <c r="A886" s="21" t="s">
        <v>4849</v>
      </c>
      <c r="B886" s="20">
        <v>3002.32861328125</v>
      </c>
      <c r="C886" s="10">
        <v>1.808828592300415</v>
      </c>
      <c r="D886" s="10">
        <v>-110.51171875</v>
      </c>
      <c r="E886" s="10">
        <v>34.324</v>
      </c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</row>
    <row r="887">
      <c r="A887" s="21" t="s">
        <v>4850</v>
      </c>
      <c r="B887" s="20">
        <v>3003.494384765625</v>
      </c>
      <c r="C887" s="10">
        <v>0.005732630379498005</v>
      </c>
      <c r="D887" s="10">
        <v>-110.51318359375</v>
      </c>
      <c r="E887" s="10">
        <v>33.248</v>
      </c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</row>
    <row r="888">
      <c r="A888" s="21" t="s">
        <v>4851</v>
      </c>
      <c r="B888" s="20">
        <v>3004.2548828125</v>
      </c>
      <c r="C888" s="10">
        <v>2.921161413192749</v>
      </c>
      <c r="D888" s="10">
        <v>-110.51416015625</v>
      </c>
      <c r="E888" s="10">
        <v>33.248</v>
      </c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</row>
    <row r="889">
      <c r="A889" s="21" t="s">
        <v>4852</v>
      </c>
      <c r="B889" s="20">
        <v>3004.29931640625</v>
      </c>
      <c r="C889" s="10">
        <v>0.0031219811644405127</v>
      </c>
      <c r="D889" s="10">
        <v>-110.51513671875</v>
      </c>
      <c r="E889" s="10">
        <v>33.248</v>
      </c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</row>
    <row r="890">
      <c r="A890" s="21" t="s">
        <v>4853</v>
      </c>
      <c r="B890" s="20">
        <v>3005.208740234375</v>
      </c>
      <c r="C890" s="10">
        <v>-0.0011046044528484344</v>
      </c>
      <c r="D890" s="10">
        <v>-110.515869140625</v>
      </c>
      <c r="E890" s="10">
        <v>33.248</v>
      </c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</row>
    <row r="891">
      <c r="A891" s="21" t="s">
        <v>4854</v>
      </c>
      <c r="B891" s="20">
        <v>3013.204345703125</v>
      </c>
      <c r="C891" s="10">
        <v>2.763014793395996</v>
      </c>
      <c r="D891" s="10">
        <v>-110.5166015625</v>
      </c>
      <c r="E891" s="10">
        <v>32.172</v>
      </c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</row>
    <row r="892">
      <c r="A892" s="21" t="s">
        <v>4855</v>
      </c>
      <c r="B892" s="20">
        <v>3017.375244140625</v>
      </c>
      <c r="C892" s="10">
        <v>1.9761234521865845</v>
      </c>
      <c r="D892" s="10">
        <v>-110.516357421875</v>
      </c>
      <c r="E892" s="10">
        <v>34.324</v>
      </c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</row>
    <row r="893">
      <c r="A893" s="21" t="s">
        <v>4856</v>
      </c>
      <c r="B893" s="20">
        <v>3021.58935546875</v>
      </c>
      <c r="C893" s="10">
        <v>1.7838139533996582</v>
      </c>
      <c r="D893" s="10">
        <v>-110.516357421875</v>
      </c>
      <c r="E893" s="10">
        <v>34.324</v>
      </c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</row>
    <row r="894">
      <c r="A894" s="21" t="s">
        <v>4857</v>
      </c>
      <c r="B894" s="20">
        <v>3025.467041015625</v>
      </c>
      <c r="C894" s="10">
        <v>0.0037669434677809477</v>
      </c>
      <c r="D894" s="10">
        <v>-110.51708984375</v>
      </c>
      <c r="E894" s="10">
        <v>33.248</v>
      </c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</row>
    <row r="895">
      <c r="A895" s="21" t="s">
        <v>4858</v>
      </c>
      <c r="B895" s="20">
        <v>3027.30419921875</v>
      </c>
      <c r="C895" s="10">
        <v>1.8057279586791992</v>
      </c>
      <c r="D895" s="10">
        <v>-110.51708984375</v>
      </c>
      <c r="E895" s="10">
        <v>33.248</v>
      </c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</row>
    <row r="896">
      <c r="A896" s="21" t="s">
        <v>4859</v>
      </c>
      <c r="B896" s="20">
        <v>3031.70703125</v>
      </c>
      <c r="C896" s="10">
        <v>2.1545817852020264</v>
      </c>
      <c r="D896" s="10">
        <v>-110.517578125</v>
      </c>
      <c r="E896" s="10">
        <v>33.248</v>
      </c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</row>
    <row r="897">
      <c r="A897" s="21" t="s">
        <v>4860</v>
      </c>
      <c r="B897" s="20">
        <v>3033.087646484375</v>
      </c>
      <c r="C897" s="10">
        <v>1.7821776866912842</v>
      </c>
      <c r="D897" s="10">
        <v>-110.517333984375</v>
      </c>
      <c r="E897" s="10">
        <v>33.786</v>
      </c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</row>
    <row r="898">
      <c r="A898" s="21" t="s">
        <v>4861</v>
      </c>
      <c r="B898" s="20">
        <v>3034.253173828125</v>
      </c>
      <c r="C898" s="10">
        <v>1.7936820983886719</v>
      </c>
      <c r="D898" s="10">
        <v>-110.518310546875</v>
      </c>
      <c r="E898" s="10">
        <v>32.71</v>
      </c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</row>
    <row r="899">
      <c r="A899" s="21" t="s">
        <v>4862</v>
      </c>
      <c r="B899" s="20">
        <v>3035.259033203125</v>
      </c>
      <c r="C899" s="10">
        <v>1.588546872138977</v>
      </c>
      <c r="D899" s="10">
        <v>-110.52001953125</v>
      </c>
      <c r="E899" s="10">
        <v>33.248</v>
      </c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</row>
    <row r="900">
      <c r="A900" s="21" t="s">
        <v>4863</v>
      </c>
      <c r="B900" s="20">
        <v>3044.871826171875</v>
      </c>
      <c r="C900" s="10">
        <v>1.6916027069091797</v>
      </c>
      <c r="D900" s="10">
        <v>-110.521240234375</v>
      </c>
      <c r="E900" s="10">
        <v>34.324</v>
      </c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</row>
    <row r="901">
      <c r="A901" s="21" t="s">
        <v>4864</v>
      </c>
      <c r="B901" s="20">
        <v>3049.236083984375</v>
      </c>
      <c r="C901" s="10">
        <v>2.0222766399383545</v>
      </c>
      <c r="D901" s="10">
        <v>-110.521240234375</v>
      </c>
      <c r="E901" s="10">
        <v>34.324</v>
      </c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</row>
    <row r="902">
      <c r="A902" s="21" t="s">
        <v>4865</v>
      </c>
      <c r="B902" s="20">
        <v>3053.61181640625</v>
      </c>
      <c r="C902" s="10">
        <v>2.2942917346954346</v>
      </c>
      <c r="D902" s="10">
        <v>-110.521240234375</v>
      </c>
      <c r="E902" s="10">
        <v>34.324</v>
      </c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</row>
    <row r="903">
      <c r="A903" s="21" t="s">
        <v>4866</v>
      </c>
      <c r="B903" s="20">
        <v>3057.324951171875</v>
      </c>
      <c r="C903" s="10">
        <v>0.0077207996509969234</v>
      </c>
      <c r="D903" s="10">
        <v>-110.521484375</v>
      </c>
      <c r="E903" s="10">
        <v>34.324</v>
      </c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</row>
    <row r="904">
      <c r="A904" s="21" t="s">
        <v>4867</v>
      </c>
      <c r="B904" s="20">
        <v>3058.328857421875</v>
      </c>
      <c r="C904" s="10">
        <v>7.944293320178986E-4</v>
      </c>
      <c r="D904" s="10">
        <v>-110.5224609375</v>
      </c>
      <c r="E904" s="10">
        <v>33.786</v>
      </c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</row>
    <row r="905">
      <c r="A905" s="21" t="s">
        <v>4868</v>
      </c>
      <c r="B905" s="20">
        <v>3059.3271484375</v>
      </c>
      <c r="C905" s="10">
        <v>0.00501104025170207</v>
      </c>
      <c r="D905" s="10">
        <v>-110.523193359375</v>
      </c>
      <c r="E905" s="10">
        <v>34.324</v>
      </c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</row>
    <row r="906">
      <c r="A906" s="21" t="s">
        <v>4869</v>
      </c>
      <c r="B906" s="20">
        <v>3060.000244140625</v>
      </c>
      <c r="C906" s="10">
        <v>-0.0011069383472204208</v>
      </c>
      <c r="D906" s="10">
        <v>-110.537841796875</v>
      </c>
      <c r="E906" s="10">
        <v>33.786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</row>
    <row r="907">
      <c r="A907" s="21" t="s">
        <v>4870</v>
      </c>
      <c r="B907" s="20">
        <v>3060.93212890625</v>
      </c>
      <c r="C907" s="10">
        <v>1.825905442237854</v>
      </c>
      <c r="D907" s="10">
        <v>-110.545166015625</v>
      </c>
      <c r="E907" s="10">
        <v>33.248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</row>
    <row r="908">
      <c r="A908" s="21" t="s">
        <v>4871</v>
      </c>
      <c r="B908" s="20">
        <v>3065.372314453125</v>
      </c>
      <c r="C908" s="10">
        <v>2.8111135959625244</v>
      </c>
      <c r="D908" s="10">
        <v>-110.54541015625</v>
      </c>
      <c r="E908" s="10">
        <v>33.248</v>
      </c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</row>
    <row r="909">
      <c r="A909" s="21" t="s">
        <v>4872</v>
      </c>
      <c r="B909" s="20">
        <v>3067.81689453125</v>
      </c>
      <c r="C909" s="10">
        <v>0.0011057304218411446</v>
      </c>
      <c r="D909" s="10">
        <v>-110.54736328125</v>
      </c>
      <c r="E909" s="10">
        <v>33.248</v>
      </c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</row>
    <row r="910">
      <c r="A910" s="21" t="s">
        <v>4873</v>
      </c>
      <c r="B910" s="20">
        <v>3068.8349609375</v>
      </c>
      <c r="C910" s="10">
        <v>-0.003628859529271722</v>
      </c>
      <c r="D910" s="10">
        <v>-110.5498046875</v>
      </c>
      <c r="E910" s="10">
        <v>33.248</v>
      </c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</row>
    <row r="911">
      <c r="A911" s="21" t="s">
        <v>4874</v>
      </c>
      <c r="B911" s="20">
        <v>3077.15771484375</v>
      </c>
      <c r="C911" s="10">
        <v>1.9179551601409912</v>
      </c>
      <c r="D911" s="10">
        <v>-110.55029296875</v>
      </c>
      <c r="E911" s="10">
        <v>33.786</v>
      </c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</row>
    <row r="912">
      <c r="A912" s="21" t="s">
        <v>4875</v>
      </c>
      <c r="B912" s="20">
        <v>3080.874267578125</v>
      </c>
      <c r="C912" s="10">
        <v>-0.007246821653097868</v>
      </c>
      <c r="D912" s="10">
        <v>-110.551513671875</v>
      </c>
      <c r="E912" s="10">
        <v>34.862</v>
      </c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</row>
    <row r="913">
      <c r="A913" s="21" t="s">
        <v>4876</v>
      </c>
      <c r="B913" s="20">
        <v>3081.660888671875</v>
      </c>
      <c r="C913" s="10">
        <v>2.472416400909424</v>
      </c>
      <c r="D913" s="10">
        <v>-110.558349609375</v>
      </c>
      <c r="E913" s="10">
        <v>35.4</v>
      </c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</row>
    <row r="914">
      <c r="A914" s="21" t="s">
        <v>4877</v>
      </c>
      <c r="B914" s="20">
        <v>3084.87890625</v>
      </c>
      <c r="C914" s="10">
        <v>2.0511860847473145</v>
      </c>
      <c r="D914" s="10">
        <v>-110.560546875</v>
      </c>
      <c r="E914" s="10">
        <v>34.324</v>
      </c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</row>
    <row r="915">
      <c r="A915" s="21" t="s">
        <v>4878</v>
      </c>
      <c r="B915" s="20">
        <v>3089.454833984375</v>
      </c>
      <c r="C915" s="10">
        <v>0.44706907868385315</v>
      </c>
      <c r="D915" s="10">
        <v>-110.763427734375</v>
      </c>
      <c r="E915" s="10">
        <v>33.248</v>
      </c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</row>
    <row r="916">
      <c r="A916" s="21" t="s">
        <v>4879</v>
      </c>
      <c r="B916" s="20">
        <v>3093.643798828125</v>
      </c>
      <c r="C916" s="10">
        <v>2.162889003753662</v>
      </c>
      <c r="D916" s="10">
        <v>-110.76953125</v>
      </c>
      <c r="E916" s="10">
        <v>33.248</v>
      </c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</row>
    <row r="917">
      <c r="A917" s="21" t="s">
        <v>4880</v>
      </c>
      <c r="B917" s="20">
        <v>3095.24560546875</v>
      </c>
      <c r="C917" s="10">
        <v>2.503204584121704</v>
      </c>
      <c r="D917" s="10">
        <v>-110.77392578125</v>
      </c>
      <c r="E917" s="10">
        <v>33.248</v>
      </c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</row>
    <row r="918">
      <c r="A918" s="21" t="s">
        <v>4881</v>
      </c>
      <c r="B918" s="20">
        <v>3099.490966796875</v>
      </c>
      <c r="C918" s="10">
        <v>2.176729679107666</v>
      </c>
      <c r="D918" s="10">
        <v>-110.773681640625</v>
      </c>
      <c r="E918" s="10">
        <v>34.324</v>
      </c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</row>
    <row r="919">
      <c r="A919" s="21" t="s">
        <v>4882</v>
      </c>
      <c r="B919" s="20">
        <v>3107.77001953125</v>
      </c>
      <c r="C919" s="10">
        <v>1.8176435232162476</v>
      </c>
      <c r="D919" s="10">
        <v>-110.773681640625</v>
      </c>
      <c r="E919" s="10">
        <v>34.324</v>
      </c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</row>
    <row r="920">
      <c r="A920" s="21" t="s">
        <v>4883</v>
      </c>
      <c r="B920" s="20">
        <v>3110.61669921875</v>
      </c>
      <c r="C920" s="10">
        <v>-0.004851098638027906</v>
      </c>
      <c r="D920" s="10">
        <v>-110.775390625</v>
      </c>
      <c r="E920" s="10">
        <v>34.324</v>
      </c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</row>
    <row r="921">
      <c r="A921" s="21" t="s">
        <v>4884</v>
      </c>
      <c r="B921" s="20">
        <v>3111.5361328125</v>
      </c>
      <c r="C921" s="10">
        <v>0.001021650736220181</v>
      </c>
      <c r="D921" s="10">
        <v>-110.7802734375</v>
      </c>
      <c r="E921" s="10">
        <v>33.248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</row>
    <row r="922">
      <c r="A922" s="21" t="s">
        <v>4885</v>
      </c>
      <c r="B922" s="20">
        <v>3112.476318359375</v>
      </c>
      <c r="C922" s="10">
        <v>0.011690227314829826</v>
      </c>
      <c r="D922" s="10">
        <v>-110.783935546875</v>
      </c>
      <c r="E922" s="10">
        <v>33.248</v>
      </c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</row>
    <row r="923">
      <c r="A923" s="21" t="s">
        <v>4886</v>
      </c>
      <c r="B923" s="20">
        <v>3115.532470703125</v>
      </c>
      <c r="C923" s="10">
        <v>2.2085869312286377</v>
      </c>
      <c r="D923" s="10">
        <v>-110.78515625</v>
      </c>
      <c r="E923" s="10">
        <v>33.248</v>
      </c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</row>
    <row r="924">
      <c r="A924" s="21" t="s">
        <v>4887</v>
      </c>
      <c r="B924" s="20">
        <v>3118.323974609375</v>
      </c>
      <c r="C924" s="10">
        <v>-0.005237530916929245</v>
      </c>
      <c r="D924" s="10">
        <v>-110.79833984375</v>
      </c>
      <c r="E924" s="10">
        <v>33.248</v>
      </c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</row>
    <row r="925">
      <c r="A925" s="21" t="s">
        <v>4888</v>
      </c>
      <c r="B925" s="20">
        <v>3121.883544921875</v>
      </c>
      <c r="C925" s="10">
        <v>-0.004015758167952299</v>
      </c>
      <c r="D925" s="10">
        <v>-110.8154296875</v>
      </c>
      <c r="E925" s="10">
        <v>32.71</v>
      </c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</row>
    <row r="926">
      <c r="A926" s="21" t="s">
        <v>4889</v>
      </c>
      <c r="B926" s="20">
        <v>3122.69873046875</v>
      </c>
      <c r="C926" s="10">
        <v>1.7690242528915405</v>
      </c>
      <c r="D926" s="10">
        <v>-110.822021484375</v>
      </c>
      <c r="E926" s="10">
        <v>33.248</v>
      </c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</row>
    <row r="927">
      <c r="A927" s="21" t="s">
        <v>4890</v>
      </c>
      <c r="B927" s="20">
        <v>3126.461669921875</v>
      </c>
      <c r="C927" s="10">
        <v>1.7372920513153076</v>
      </c>
      <c r="D927" s="10">
        <v>-110.822509765625</v>
      </c>
      <c r="E927" s="10">
        <v>33.248</v>
      </c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</row>
    <row r="928">
      <c r="A928" s="21" t="s">
        <v>4891</v>
      </c>
      <c r="B928" s="20">
        <v>3130.565185546875</v>
      </c>
      <c r="C928" s="10">
        <v>2.237752676010132</v>
      </c>
      <c r="D928" s="10">
        <v>-110.822509765625</v>
      </c>
      <c r="E928" s="10">
        <v>34.862</v>
      </c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</row>
    <row r="929">
      <c r="A929" s="21" t="s">
        <v>4892</v>
      </c>
      <c r="B929" s="20">
        <v>3133.25439453125</v>
      </c>
      <c r="C929" s="10">
        <v>0.013588645495474339</v>
      </c>
      <c r="D929" s="10">
        <v>-110.826171875</v>
      </c>
      <c r="E929" s="10">
        <v>34.324</v>
      </c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</row>
    <row r="930">
      <c r="A930" s="21" t="s">
        <v>4893</v>
      </c>
      <c r="B930" s="20">
        <v>3137.301513671875</v>
      </c>
      <c r="C930" s="10">
        <v>1.9130700826644897</v>
      </c>
      <c r="D930" s="10">
        <v>-110.8349609375</v>
      </c>
      <c r="E930" s="10">
        <v>34.324</v>
      </c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</row>
    <row r="931">
      <c r="A931" s="21" t="s">
        <v>4894</v>
      </c>
      <c r="B931" s="20">
        <v>3141.441162109375</v>
      </c>
      <c r="C931" s="10">
        <v>1.7273542881011963</v>
      </c>
      <c r="D931" s="10">
        <v>-110.835205078125</v>
      </c>
      <c r="E931" s="10">
        <v>32.71</v>
      </c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</row>
    <row r="932">
      <c r="A932" s="21" t="s">
        <v>4895</v>
      </c>
      <c r="B932" s="20">
        <v>3141.593017578125</v>
      </c>
      <c r="C932" s="10">
        <v>0.003551904810592532</v>
      </c>
      <c r="D932" s="10">
        <v>-110.838134765625</v>
      </c>
      <c r="E932" s="10">
        <v>32.71</v>
      </c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</row>
    <row r="933">
      <c r="A933" s="21" t="s">
        <v>4896</v>
      </c>
      <c r="B933" s="20">
        <v>3141.6650390625</v>
      </c>
      <c r="C933" s="10">
        <v>-0.045878808945417404</v>
      </c>
      <c r="D933" s="10">
        <v>-110.856201171875</v>
      </c>
      <c r="E933" s="10">
        <v>33.248</v>
      </c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</row>
    <row r="934">
      <c r="A934" s="21" t="s">
        <v>4897</v>
      </c>
      <c r="B934" s="20">
        <v>3141.6806640625</v>
      </c>
      <c r="C934" s="10">
        <v>-0.006528445519506931</v>
      </c>
      <c r="D934" s="10">
        <v>-110.87109375</v>
      </c>
      <c r="E934" s="10">
        <v>33.248</v>
      </c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</row>
    <row r="935">
      <c r="A935" s="21" t="s">
        <v>4898</v>
      </c>
      <c r="B935" s="20">
        <v>3141.70166015625</v>
      </c>
      <c r="C935" s="10">
        <v>-0.025737151503562927</v>
      </c>
      <c r="D935" s="10">
        <v>-110.887939453125</v>
      </c>
      <c r="E935" s="10">
        <v>33.786</v>
      </c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</row>
    <row r="936">
      <c r="A936" s="21" t="s">
        <v>4899</v>
      </c>
      <c r="B936" s="20">
        <v>3141.7431640625</v>
      </c>
      <c r="C936" s="10">
        <v>-0.09938406199216843</v>
      </c>
      <c r="D936" s="10">
        <v>-110.927490234375</v>
      </c>
      <c r="E936" s="10">
        <v>33.786</v>
      </c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</row>
    <row r="937">
      <c r="A937" s="21" t="s">
        <v>4900</v>
      </c>
      <c r="B937" s="20">
        <v>3145.828369140625</v>
      </c>
      <c r="C937" s="10">
        <v>2.122197151184082</v>
      </c>
      <c r="D937" s="10">
        <v>-110.930908203125</v>
      </c>
      <c r="E937" s="10">
        <v>33.248</v>
      </c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</row>
    <row r="938">
      <c r="A938" s="21" t="s">
        <v>4901</v>
      </c>
      <c r="B938" s="20">
        <v>3149.995849609375</v>
      </c>
      <c r="C938" s="10">
        <v>2.4925713539123535</v>
      </c>
      <c r="D938" s="10">
        <v>-110.930908203125</v>
      </c>
      <c r="E938" s="10">
        <v>34.324</v>
      </c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</row>
    <row r="939">
      <c r="A939" s="21" t="s">
        <v>4902</v>
      </c>
      <c r="B939" s="20">
        <v>3154.267333984375</v>
      </c>
      <c r="C939" s="10">
        <v>2.3826119899749756</v>
      </c>
      <c r="D939" s="10">
        <v>-110.9306640625</v>
      </c>
      <c r="E939" s="10">
        <v>33.248</v>
      </c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</row>
    <row r="940">
      <c r="A940" s="21" t="s">
        <v>4903</v>
      </c>
      <c r="B940" s="20">
        <v>3158.51171875</v>
      </c>
      <c r="C940" s="10">
        <v>1.957089900970459</v>
      </c>
      <c r="D940" s="10">
        <v>-110.9306640625</v>
      </c>
      <c r="E940" s="10">
        <v>34.862</v>
      </c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</row>
    <row r="941">
      <c r="A941" s="21" t="s">
        <v>4904</v>
      </c>
      <c r="B941" s="20">
        <v>3161.87451171875</v>
      </c>
      <c r="C941" s="10">
        <v>0.005392823368310928</v>
      </c>
      <c r="D941" s="10">
        <v>-110.931640625</v>
      </c>
      <c r="E941" s="10">
        <v>34.324</v>
      </c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</row>
    <row r="942">
      <c r="A942" s="21" t="s">
        <v>4905</v>
      </c>
      <c r="B942" s="20">
        <v>3162.931640625</v>
      </c>
      <c r="C942" s="10">
        <v>0.0011020369129255414</v>
      </c>
      <c r="D942" s="10">
        <v>-110.936279296875</v>
      </c>
      <c r="E942" s="10">
        <v>33.248</v>
      </c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</row>
    <row r="943">
      <c r="A943" s="21" t="s">
        <v>4906</v>
      </c>
      <c r="B943" s="20">
        <v>3162.98046875</v>
      </c>
      <c r="C943" s="10">
        <v>2.0444834232330322</v>
      </c>
      <c r="D943" s="10">
        <v>-110.940673828125</v>
      </c>
      <c r="E943" s="10">
        <v>33.786</v>
      </c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</row>
    <row r="944">
      <c r="A944" s="21" t="s">
        <v>4907</v>
      </c>
      <c r="B944" s="20">
        <v>3169.85009765625</v>
      </c>
      <c r="C944" s="10">
        <v>2.2042229175567627</v>
      </c>
      <c r="D944" s="10">
        <v>-110.959716796875</v>
      </c>
      <c r="E944" s="10">
        <v>33.248</v>
      </c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</row>
    <row r="945">
      <c r="A945" s="21" t="s">
        <v>4908</v>
      </c>
      <c r="B945" s="20">
        <v>3170.204833984375</v>
      </c>
      <c r="C945" s="10">
        <v>-0.2556278705596924</v>
      </c>
      <c r="D945" s="10">
        <v>-111.17041015625</v>
      </c>
      <c r="E945" s="10">
        <v>33.786</v>
      </c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</row>
    <row r="946">
      <c r="A946" s="21" t="s">
        <v>4909</v>
      </c>
      <c r="B946" s="20">
        <v>3171.14892578125</v>
      </c>
      <c r="C946" s="10">
        <v>-0.1813117265701294</v>
      </c>
      <c r="D946" s="10">
        <v>-111.321533203125</v>
      </c>
      <c r="E946" s="10">
        <v>33.248</v>
      </c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</row>
    <row r="947">
      <c r="A947" s="21" t="s">
        <v>4910</v>
      </c>
      <c r="B947" s="20">
        <v>3173.8154296875</v>
      </c>
      <c r="C947" s="10">
        <v>1.961836338043213</v>
      </c>
      <c r="D947" s="10">
        <v>-111.393798828125</v>
      </c>
      <c r="E947" s="10">
        <v>33.248</v>
      </c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</row>
    <row r="948">
      <c r="A948" s="21" t="s">
        <v>4911</v>
      </c>
      <c r="B948" s="20">
        <v>3177.864013671875</v>
      </c>
      <c r="C948" s="10">
        <v>1.5988364219665527</v>
      </c>
      <c r="D948" s="10">
        <v>-111.393798828125</v>
      </c>
      <c r="E948" s="10">
        <v>34.324</v>
      </c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</row>
    <row r="949">
      <c r="A949" s="21" t="s">
        <v>4912</v>
      </c>
      <c r="B949" s="20">
        <v>3181.887939453125</v>
      </c>
      <c r="C949" s="10">
        <v>1.9629467725753784</v>
      </c>
      <c r="D949" s="10">
        <v>-111.393798828125</v>
      </c>
      <c r="E949" s="10">
        <v>34.324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</row>
    <row r="950">
      <c r="A950" s="21" t="s">
        <v>4913</v>
      </c>
      <c r="B950" s="20">
        <v>3185.85986328125</v>
      </c>
      <c r="C950" s="10">
        <v>2.189589262008667</v>
      </c>
      <c r="D950" s="10">
        <v>-111.40283203125</v>
      </c>
      <c r="E950" s="10">
        <v>34.862</v>
      </c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</row>
    <row r="951">
      <c r="A951" s="21" t="s">
        <v>4914</v>
      </c>
      <c r="B951" s="20">
        <v>3189.766357421875</v>
      </c>
      <c r="C951" s="10">
        <v>0.005823368672281504</v>
      </c>
      <c r="D951" s="10">
        <v>-111.4033203125</v>
      </c>
      <c r="E951" s="10">
        <v>34.862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</row>
    <row r="952">
      <c r="A952" s="21" t="s">
        <v>4915</v>
      </c>
      <c r="B952" s="20">
        <v>3191.64697265625</v>
      </c>
      <c r="C952" s="10">
        <v>-0.002754510845988989</v>
      </c>
      <c r="D952" s="10">
        <v>-111.4365234375</v>
      </c>
      <c r="E952" s="10">
        <v>34.324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</row>
    <row r="953">
      <c r="A953" s="21" t="s">
        <v>4916</v>
      </c>
      <c r="B953" s="20">
        <v>3194.637451171875</v>
      </c>
      <c r="C953" s="10">
        <v>2.018590211868286</v>
      </c>
      <c r="D953" s="10">
        <v>-111.439453125</v>
      </c>
      <c r="E953" s="10">
        <v>34.324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</row>
    <row r="954">
      <c r="A954" s="21" t="s">
        <v>4917</v>
      </c>
      <c r="B954" s="20">
        <v>3196.92919921875</v>
      </c>
      <c r="C954" s="10">
        <v>-0.007953881286084652</v>
      </c>
      <c r="D954" s="10">
        <v>-111.453369140625</v>
      </c>
      <c r="E954" s="10">
        <v>34.324</v>
      </c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</row>
    <row r="955">
      <c r="A955" s="21" t="s">
        <v>4918</v>
      </c>
      <c r="B955" s="20">
        <v>3197.82177734375</v>
      </c>
      <c r="C955" s="10">
        <v>2.4119505882263184</v>
      </c>
      <c r="D955" s="10">
        <v>-111.4619140625</v>
      </c>
      <c r="E955" s="10">
        <v>33.786</v>
      </c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</row>
    <row r="956">
      <c r="A956" s="21" t="s">
        <v>4919</v>
      </c>
      <c r="B956" s="20">
        <v>3204.71142578125</v>
      </c>
      <c r="C956" s="10">
        <v>1.8085137605667114</v>
      </c>
      <c r="D956" s="10">
        <v>-111.47314453125</v>
      </c>
      <c r="E956" s="10">
        <v>34.324</v>
      </c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</row>
    <row r="957">
      <c r="A957" s="21" t="s">
        <v>4920</v>
      </c>
      <c r="B957" s="20">
        <v>3208.994384765625</v>
      </c>
      <c r="C957" s="10">
        <v>2.2574052810668945</v>
      </c>
      <c r="D957" s="10">
        <v>-111.47314453125</v>
      </c>
      <c r="E957" s="10">
        <v>35.4</v>
      </c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</row>
    <row r="958">
      <c r="A958" s="21" t="s">
        <v>4921</v>
      </c>
      <c r="B958" s="20">
        <v>3213.20263671875</v>
      </c>
      <c r="C958" s="10">
        <v>1.9849739074707031</v>
      </c>
      <c r="D958" s="10">
        <v>-111.47314453125</v>
      </c>
      <c r="E958" s="10">
        <v>34.324</v>
      </c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</row>
    <row r="959">
      <c r="A959" s="21" t="s">
        <v>4922</v>
      </c>
      <c r="B959" s="20">
        <v>3217.371826171875</v>
      </c>
      <c r="C959" s="10">
        <v>1.9904357194900513</v>
      </c>
      <c r="D959" s="10">
        <v>-111.473388671875</v>
      </c>
      <c r="E959" s="10">
        <v>34.862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</row>
    <row r="960">
      <c r="A960" s="21" t="s">
        <v>4923</v>
      </c>
      <c r="B960" s="20">
        <v>3219.6962890625</v>
      </c>
      <c r="C960" s="10">
        <v>-0.001611123327165842</v>
      </c>
      <c r="D960" s="10">
        <v>-111.474609375</v>
      </c>
      <c r="E960" s="10">
        <v>34.324</v>
      </c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</row>
    <row r="961">
      <c r="A961" s="21" t="s">
        <v>4924</v>
      </c>
      <c r="B961" s="20">
        <v>3221.74072265625</v>
      </c>
      <c r="C961" s="10">
        <v>1.924660086631775</v>
      </c>
      <c r="D961" s="10">
        <v>-111.47607421875</v>
      </c>
      <c r="E961" s="10">
        <v>34.324</v>
      </c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</row>
    <row r="962">
      <c r="A962" s="21" t="s">
        <v>4925</v>
      </c>
      <c r="B962" s="20">
        <v>3226.15771484375</v>
      </c>
      <c r="C962" s="10">
        <v>2.1683812141418457</v>
      </c>
      <c r="D962" s="10">
        <v>-111.47607421875</v>
      </c>
      <c r="E962" s="10">
        <v>34.324</v>
      </c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</row>
    <row r="963">
      <c r="A963" s="21" t="s">
        <v>4926</v>
      </c>
      <c r="B963" s="20">
        <v>3226.860107421875</v>
      </c>
      <c r="C963" s="10">
        <v>-0.012470078654587269</v>
      </c>
      <c r="D963" s="10">
        <v>-111.49658203125</v>
      </c>
      <c r="E963" s="10">
        <v>34.324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</row>
    <row r="964">
      <c r="A964" s="21" t="s">
        <v>4927</v>
      </c>
      <c r="B964" s="20">
        <v>3227.765380859375</v>
      </c>
      <c r="C964" s="10">
        <v>2.563901662826538</v>
      </c>
      <c r="D964" s="10">
        <v>-111.5068359375</v>
      </c>
      <c r="E964" s="10">
        <v>34.324</v>
      </c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</row>
    <row r="965">
      <c r="A965" s="21" t="s">
        <v>4928</v>
      </c>
      <c r="B965" s="20">
        <v>3228.275146484375</v>
      </c>
      <c r="C965" s="10">
        <v>0.5592886209487915</v>
      </c>
      <c r="D965" s="10">
        <v>-111.760986328125</v>
      </c>
      <c r="E965" s="10">
        <v>34.324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</row>
    <row r="966">
      <c r="A966" s="21" t="s">
        <v>4929</v>
      </c>
      <c r="B966" s="20">
        <v>3229.30615234375</v>
      </c>
      <c r="C966" s="10">
        <v>0.43197765946388245</v>
      </c>
      <c r="D966" s="10">
        <v>-111.92138671875</v>
      </c>
      <c r="E966" s="10">
        <v>33.786</v>
      </c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</row>
    <row r="967">
      <c r="A967" s="21" t="s">
        <v>4930</v>
      </c>
      <c r="B967" s="20">
        <v>3230.693603515625</v>
      </c>
      <c r="C967" s="10">
        <v>1.9721370935440063</v>
      </c>
      <c r="D967" s="10">
        <v>-112.029052734375</v>
      </c>
      <c r="E967" s="10">
        <v>34.324</v>
      </c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</row>
    <row r="968">
      <c r="A968" s="21" t="s">
        <v>4931</v>
      </c>
      <c r="B968" s="20">
        <v>3234.833984375</v>
      </c>
      <c r="C968" s="10">
        <v>2.3864212036132812</v>
      </c>
      <c r="D968" s="10">
        <v>-112.02880859375</v>
      </c>
      <c r="E968" s="10">
        <v>33.248</v>
      </c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</row>
    <row r="969">
      <c r="A969" s="21" t="s">
        <v>4932</v>
      </c>
      <c r="B969" s="20">
        <v>3239.1240234375</v>
      </c>
      <c r="C969" s="10">
        <v>2.306743860244751</v>
      </c>
      <c r="D969" s="10">
        <v>-112.029052734375</v>
      </c>
      <c r="E969" s="10">
        <v>33.248</v>
      </c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</row>
    <row r="970">
      <c r="A970" s="21" t="s">
        <v>4933</v>
      </c>
      <c r="B970" s="20">
        <v>3243.50390625</v>
      </c>
      <c r="C970" s="10">
        <v>2.287165880203247</v>
      </c>
      <c r="D970" s="10">
        <v>-112.02880859375</v>
      </c>
      <c r="E970" s="10">
        <v>32.71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</row>
    <row r="971">
      <c r="A971" s="21" t="s">
        <v>4934</v>
      </c>
      <c r="B971" s="20">
        <v>3247.686279296875</v>
      </c>
      <c r="C971" s="10">
        <v>1.850618839263916</v>
      </c>
      <c r="D971" s="10">
        <v>-112.02880859375</v>
      </c>
      <c r="E971" s="10">
        <v>32.71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</row>
    <row r="972">
      <c r="A972" s="21" t="s">
        <v>4935</v>
      </c>
      <c r="B972" s="20">
        <v>3252.052978515625</v>
      </c>
      <c r="C972" s="10">
        <v>2.56240177154541</v>
      </c>
      <c r="D972" s="10">
        <v>-112.029052734375</v>
      </c>
      <c r="E972" s="10">
        <v>32.71</v>
      </c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</row>
    <row r="973">
      <c r="A973" s="21" t="s">
        <v>4936</v>
      </c>
      <c r="B973" s="20">
        <v>3256.025390625</v>
      </c>
      <c r="C973" s="10">
        <v>2.4336531162261963</v>
      </c>
      <c r="D973" s="10">
        <v>-112.028564453125</v>
      </c>
      <c r="E973" s="10">
        <v>32.172</v>
      </c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</row>
    <row r="974">
      <c r="A974" s="21" t="s">
        <v>4937</v>
      </c>
      <c r="B974" s="20">
        <v>3258.760009765625</v>
      </c>
      <c r="C974" s="10">
        <v>0.00463365251198411</v>
      </c>
      <c r="D974" s="10">
        <v>-112.030029296875</v>
      </c>
      <c r="E974" s="10">
        <v>32.172</v>
      </c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</row>
    <row r="975">
      <c r="A975" s="21" t="s">
        <v>4938</v>
      </c>
      <c r="B975" s="20">
        <v>3258.7666015625</v>
      </c>
      <c r="C975" s="10">
        <v>-0.0053753419779241085</v>
      </c>
      <c r="D975" s="10">
        <v>-112.046142578125</v>
      </c>
      <c r="E975" s="10">
        <v>32.172</v>
      </c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</row>
    <row r="976">
      <c r="A976" s="21" t="s">
        <v>4939</v>
      </c>
      <c r="B976" s="20">
        <v>3258.775634765625</v>
      </c>
      <c r="C976" s="10">
        <v>0.01264826487749815</v>
      </c>
      <c r="D976" s="10">
        <v>-112.055908203125</v>
      </c>
      <c r="E976" s="10">
        <v>33.248</v>
      </c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</row>
    <row r="977">
      <c r="A977" s="21" t="s">
        <v>4940</v>
      </c>
      <c r="B977" s="20">
        <v>3259.585693359375</v>
      </c>
      <c r="C977" s="10">
        <v>-0.0015228926204144955</v>
      </c>
      <c r="D977" s="10">
        <v>-112.058837890625</v>
      </c>
      <c r="E977" s="10">
        <v>33.248</v>
      </c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</row>
    <row r="978">
      <c r="A978" s="21" t="s">
        <v>4941</v>
      </c>
      <c r="B978" s="20">
        <v>3259.591552734375</v>
      </c>
      <c r="C978" s="10">
        <v>4.971761372871697E-4</v>
      </c>
      <c r="D978" s="10">
        <v>-112.059814453125</v>
      </c>
      <c r="E978" s="10">
        <v>33.248</v>
      </c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</row>
    <row r="979">
      <c r="A979" s="21" t="s">
        <v>4942</v>
      </c>
      <c r="B979" s="20">
        <v>3261.7412109375</v>
      </c>
      <c r="C979" s="10">
        <v>1.790820837020874</v>
      </c>
      <c r="D979" s="10">
        <v>-112.06005859375</v>
      </c>
      <c r="E979" s="10">
        <v>32.172</v>
      </c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</row>
    <row r="980">
      <c r="A980" s="21" t="s">
        <v>4943</v>
      </c>
      <c r="B980" s="20">
        <v>3265.89892578125</v>
      </c>
      <c r="C980" s="10">
        <v>2.1025538444519043</v>
      </c>
      <c r="D980" s="10">
        <v>-112.06005859375</v>
      </c>
      <c r="E980" s="10">
        <v>32.71</v>
      </c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</row>
    <row r="981">
      <c r="A981" s="21" t="s">
        <v>4944</v>
      </c>
      <c r="B981" s="20">
        <v>3273.9443359375</v>
      </c>
      <c r="C981" s="10">
        <v>2.275474786758423</v>
      </c>
      <c r="D981" s="10">
        <v>-112.06005859375</v>
      </c>
      <c r="E981" s="10">
        <v>32.71</v>
      </c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</row>
    <row r="982">
      <c r="A982" s="21" t="s">
        <v>4945</v>
      </c>
      <c r="B982" s="20">
        <v>3278.0927734375</v>
      </c>
      <c r="C982" s="10">
        <v>1.9252649545669556</v>
      </c>
      <c r="D982" s="10">
        <v>-112.06005859375</v>
      </c>
      <c r="E982" s="10">
        <v>32.172</v>
      </c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</row>
    <row r="983">
      <c r="A983" s="21" t="s">
        <v>4946</v>
      </c>
      <c r="B983" s="20">
        <v>3279.618408203125</v>
      </c>
      <c r="C983" s="10">
        <v>0.0016508586704730988</v>
      </c>
      <c r="D983" s="10">
        <v>-112.061279296875</v>
      </c>
      <c r="E983" s="10">
        <v>32.71</v>
      </c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</row>
    <row r="984">
      <c r="A984" s="21" t="s">
        <v>4947</v>
      </c>
      <c r="B984" s="20">
        <v>3281.3095703125</v>
      </c>
      <c r="C984" s="10">
        <v>-0.0027718881610780954</v>
      </c>
      <c r="D984" s="10">
        <v>-112.070556640625</v>
      </c>
      <c r="E984" s="10">
        <v>32.172</v>
      </c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</row>
    <row r="985">
      <c r="A985" s="21" t="s">
        <v>4948</v>
      </c>
      <c r="B985" s="20">
        <v>3281.319580078125</v>
      </c>
      <c r="C985" s="10">
        <v>0.012945239432156086</v>
      </c>
      <c r="D985" s="10">
        <v>-112.07373046875</v>
      </c>
      <c r="E985" s="10">
        <v>32.172</v>
      </c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</row>
    <row r="986">
      <c r="A986" s="21" t="s">
        <v>4949</v>
      </c>
      <c r="B986" s="20">
        <v>3285.38232421875</v>
      </c>
      <c r="C986" s="10">
        <v>2.084488868713379</v>
      </c>
      <c r="D986" s="10">
        <v>-112.07373046875</v>
      </c>
      <c r="E986" s="10">
        <v>32.172</v>
      </c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</row>
    <row r="987">
      <c r="A987" s="21" t="s">
        <v>4950</v>
      </c>
      <c r="B987" s="20">
        <v>3286.456787109375</v>
      </c>
      <c r="C987" s="10">
        <v>2.121027708053589</v>
      </c>
      <c r="D987" s="10">
        <v>-112.07421875</v>
      </c>
      <c r="E987" s="10">
        <v>32.172</v>
      </c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</row>
    <row r="988">
      <c r="A988" s="21" t="s">
        <v>4951</v>
      </c>
      <c r="B988" s="20">
        <v>3287.78857421875</v>
      </c>
      <c r="C988" s="10">
        <v>-1.110986886487808E-5</v>
      </c>
      <c r="D988" s="10">
        <v>-112.0751953125</v>
      </c>
      <c r="E988" s="10">
        <v>32.71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</row>
    <row r="989">
      <c r="A989" s="21" t="s">
        <v>4952</v>
      </c>
      <c r="B989" s="20">
        <v>3291.6103515625</v>
      </c>
      <c r="C989" s="10">
        <v>1.8912843465805054</v>
      </c>
      <c r="D989" s="10">
        <v>-112.074951171875</v>
      </c>
      <c r="E989" s="10">
        <v>32.71</v>
      </c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</row>
    <row r="990">
      <c r="A990" s="21" t="s">
        <v>4953</v>
      </c>
      <c r="B990" s="20">
        <v>3337.475341796875</v>
      </c>
      <c r="C990" s="10">
        <v>2.3512134552001953</v>
      </c>
      <c r="D990" s="10">
        <v>-112.103515625</v>
      </c>
      <c r="E990" s="10">
        <v>31.634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</row>
    <row r="991">
      <c r="A991" s="21" t="s">
        <v>4954</v>
      </c>
      <c r="B991" s="20">
        <v>3341.58642578125</v>
      </c>
      <c r="C991" s="10">
        <v>2.2537755966186523</v>
      </c>
      <c r="D991" s="10">
        <v>-112.103515625</v>
      </c>
      <c r="E991" s="10">
        <v>33.248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</row>
    <row r="992">
      <c r="A992" s="21" t="s">
        <v>4955</v>
      </c>
      <c r="B992" s="20">
        <v>3442.551025390625</v>
      </c>
      <c r="C992" s="10">
        <v>1.612326741218567</v>
      </c>
      <c r="D992" s="10">
        <v>-112.143798828125</v>
      </c>
      <c r="E992" s="10">
        <v>32.172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</row>
    <row r="993">
      <c r="A993" s="21" t="s">
        <v>4956</v>
      </c>
      <c r="B993" s="20">
        <v>3444.443359375</v>
      </c>
      <c r="C993" s="10">
        <v>2.5986928939819336</v>
      </c>
      <c r="D993" s="10">
        <v>-112.144775390625</v>
      </c>
      <c r="E993" s="10">
        <v>32.172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</row>
    <row r="994">
      <c r="A994" s="21" t="s">
        <v>4957</v>
      </c>
      <c r="B994" s="20">
        <v>3448.87158203125</v>
      </c>
      <c r="C994" s="10">
        <v>2.1966588497161865</v>
      </c>
      <c r="D994" s="10">
        <v>-112.144775390625</v>
      </c>
      <c r="E994" s="10">
        <v>32.172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</row>
    <row r="995">
      <c r="A995" s="21" t="s">
        <v>4958</v>
      </c>
      <c r="B995" s="20">
        <v>3451.336181640625</v>
      </c>
      <c r="C995" s="10">
        <v>-8.597713895142078E-4</v>
      </c>
      <c r="D995" s="10">
        <v>-112.14599609375</v>
      </c>
      <c r="E995" s="10">
        <v>32.172</v>
      </c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</row>
    <row r="996">
      <c r="A996" s="21" t="s">
        <v>4959</v>
      </c>
      <c r="B996" s="20">
        <v>3452.279052734375</v>
      </c>
      <c r="C996" s="10">
        <v>-0.0014693138655275106</v>
      </c>
      <c r="D996" s="10">
        <v>-112.14794921875</v>
      </c>
      <c r="E996" s="10">
        <v>32.172</v>
      </c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</row>
    <row r="997">
      <c r="A997" s="21" t="s">
        <v>4960</v>
      </c>
      <c r="B997" s="20">
        <v>3453.217529296875</v>
      </c>
      <c r="C997" s="10">
        <v>1.8580127954483032</v>
      </c>
      <c r="D997" s="10">
        <v>-112.149658203125</v>
      </c>
      <c r="E997" s="10">
        <v>32.172</v>
      </c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</row>
    <row r="998">
      <c r="A998" s="21" t="s">
        <v>4961</v>
      </c>
      <c r="B998" s="20">
        <v>3454.314453125</v>
      </c>
      <c r="C998" s="10">
        <v>1.9712374210357666</v>
      </c>
      <c r="D998" s="10">
        <v>-112.152099609375</v>
      </c>
      <c r="E998" s="10">
        <v>32.172</v>
      </c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</row>
    <row r="999">
      <c r="A999" s="21" t="s">
        <v>4962</v>
      </c>
      <c r="B999" s="20">
        <v>3460.9541015625</v>
      </c>
      <c r="C999" s="10">
        <v>1.9903284311294556</v>
      </c>
      <c r="D999" s="10">
        <v>-112.153076171875</v>
      </c>
      <c r="E999" s="10">
        <v>32.172</v>
      </c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</row>
    <row r="1000">
      <c r="A1000" s="21" t="s">
        <v>4963</v>
      </c>
      <c r="B1000" s="20">
        <v>3465.19091796875</v>
      </c>
      <c r="C1000" s="10">
        <v>1.8920369148254395</v>
      </c>
      <c r="D1000" s="10">
        <v>-112.15283203125</v>
      </c>
      <c r="E1000" s="10">
        <v>32.71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</row>
    <row r="1001">
      <c r="A1001" s="21" t="s">
        <v>4964</v>
      </c>
      <c r="B1001" s="20">
        <v>3469.269775390625</v>
      </c>
      <c r="C1001" s="10">
        <v>1.9254728555679321</v>
      </c>
      <c r="D1001" s="10">
        <v>-112.1533203125</v>
      </c>
      <c r="E1001" s="10">
        <v>32.172</v>
      </c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</row>
    <row r="1002">
      <c r="A1002" s="21" t="s">
        <v>4965</v>
      </c>
      <c r="B1002" s="20">
        <v>3473.31005859375</v>
      </c>
      <c r="C1002" s="10">
        <v>1.8785818815231323</v>
      </c>
      <c r="D1002" s="10">
        <v>-112.1533203125</v>
      </c>
      <c r="E1002" s="10">
        <v>32.172</v>
      </c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</row>
    <row r="1003">
      <c r="A1003" s="21" t="s">
        <v>4966</v>
      </c>
      <c r="B1003" s="20">
        <v>3474.53564453125</v>
      </c>
      <c r="C1003" s="10">
        <v>-0.0021539207082241774</v>
      </c>
      <c r="D1003" s="10">
        <v>-112.156005859375</v>
      </c>
      <c r="E1003" s="10">
        <v>33.248</v>
      </c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</row>
    <row r="1004">
      <c r="A1004" s="21" t="s">
        <v>4967</v>
      </c>
      <c r="B1004" s="20">
        <v>3474.5380859375</v>
      </c>
      <c r="C1004" s="10">
        <v>0.001686725183390081</v>
      </c>
      <c r="D1004" s="10">
        <v>-112.159912109375</v>
      </c>
      <c r="E1004" s="10">
        <v>32.172</v>
      </c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</row>
    <row r="1005">
      <c r="A1005" s="21" t="s">
        <v>4968</v>
      </c>
      <c r="B1005" s="20">
        <v>3478.5341796875</v>
      </c>
      <c r="C1005" s="10">
        <v>1.848350167274475</v>
      </c>
      <c r="D1005" s="10">
        <v>-112.15966796875</v>
      </c>
      <c r="E1005" s="10">
        <v>32.172</v>
      </c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</row>
    <row r="1006">
      <c r="A1006" s="21" t="s">
        <v>4969</v>
      </c>
      <c r="B1006" s="20">
        <v>3480.194091796875</v>
      </c>
      <c r="C1006" s="10">
        <v>3.574613656383008E-4</v>
      </c>
      <c r="D1006" s="10">
        <v>-112.161865234375</v>
      </c>
      <c r="E1006" s="10">
        <v>32.172</v>
      </c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</row>
    <row r="1007">
      <c r="A1007" s="21" t="s">
        <v>4970</v>
      </c>
      <c r="B1007" s="20">
        <v>3480.27099609375</v>
      </c>
      <c r="C1007" s="10">
        <v>1.8951410055160522</v>
      </c>
      <c r="D1007" s="10">
        <v>-112.16455078125</v>
      </c>
      <c r="E1007" s="10">
        <v>32.172</v>
      </c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</row>
    <row r="1008">
      <c r="A1008" s="21" t="s">
        <v>4971</v>
      </c>
      <c r="B1008" s="20">
        <v>3481.02783203125</v>
      </c>
      <c r="C1008" s="10">
        <v>-0.0042354571633040905</v>
      </c>
      <c r="D1008" s="10">
        <v>-112.167236328125</v>
      </c>
      <c r="E1008" s="10">
        <v>32.172</v>
      </c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</row>
    <row r="1009">
      <c r="A1009" s="21" t="s">
        <v>4972</v>
      </c>
      <c r="B1009" s="20">
        <v>3481.89794921875</v>
      </c>
      <c r="C1009" s="10">
        <v>-0.0022989932913333178</v>
      </c>
      <c r="D1009" s="10">
        <v>-112.169677734375</v>
      </c>
      <c r="E1009" s="10">
        <v>32.172</v>
      </c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</row>
    <row r="1010">
      <c r="A1010" s="21" t="s">
        <v>4973</v>
      </c>
      <c r="B1010" s="20">
        <v>3482.43017578125</v>
      </c>
      <c r="C1010" s="10">
        <v>2.237605571746826</v>
      </c>
      <c r="D1010" s="10">
        <v>-112.171875</v>
      </c>
      <c r="E1010" s="10">
        <v>31.096</v>
      </c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</row>
    <row r="1011">
      <c r="A1011" s="21" t="s">
        <v>4974</v>
      </c>
      <c r="B1011" s="20">
        <v>3486.151611328125</v>
      </c>
      <c r="C1011" s="10">
        <v>2.579773426055908</v>
      </c>
      <c r="D1011" s="10">
        <v>-112.172119140625</v>
      </c>
      <c r="E1011" s="10">
        <v>32.172</v>
      </c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</row>
    <row r="1012">
      <c r="A1012" s="21" t="s">
        <v>4975</v>
      </c>
      <c r="B1012" s="20">
        <v>3494.09619140625</v>
      </c>
      <c r="C1012" s="10">
        <v>0.0037703062407672405</v>
      </c>
      <c r="D1012" s="10">
        <v>-112.171875</v>
      </c>
      <c r="E1012" s="10">
        <v>32.172</v>
      </c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</row>
    <row r="1013">
      <c r="A1013" s="21" t="s">
        <v>4976</v>
      </c>
      <c r="B1013" s="20">
        <v>3494.949462890625</v>
      </c>
      <c r="C1013" s="10">
        <v>0.003950926475226879</v>
      </c>
      <c r="D1013" s="10">
        <v>-112.17236328125</v>
      </c>
      <c r="E1013" s="10">
        <v>32.172</v>
      </c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</row>
    <row r="1014">
      <c r="A1014" s="21" t="s">
        <v>4977</v>
      </c>
      <c r="B1014" s="20">
        <v>3495.855224609375</v>
      </c>
      <c r="C1014" s="10">
        <v>-0.0026001853402704</v>
      </c>
      <c r="D1014" s="10">
        <v>-112.173095703125</v>
      </c>
      <c r="E1014" s="10">
        <v>32.172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</row>
    <row r="1015">
      <c r="A1015" s="21" t="s">
        <v>4978</v>
      </c>
      <c r="B1015" s="20">
        <v>3499.456298828125</v>
      </c>
      <c r="C1015" s="10">
        <v>2.0540080070495605</v>
      </c>
      <c r="D1015" s="10">
        <v>-112.17333984375</v>
      </c>
      <c r="E1015" s="10">
        <v>32.172</v>
      </c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</row>
    <row r="1016">
      <c r="A1016" s="21" t="s">
        <v>4979</v>
      </c>
      <c r="B1016" s="20">
        <v>3503.632080078125</v>
      </c>
      <c r="C1016" s="10">
        <v>1.9179205894470215</v>
      </c>
      <c r="D1016" s="10">
        <v>-112.17333984375</v>
      </c>
      <c r="E1016" s="10">
        <v>32.172</v>
      </c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</row>
    <row r="1017">
      <c r="A1017" s="21" t="s">
        <v>4980</v>
      </c>
      <c r="B1017" s="20">
        <v>3505.357421875</v>
      </c>
      <c r="C1017" s="10">
        <v>2.7375674108043313E-4</v>
      </c>
      <c r="D1017" s="10">
        <v>-112.1748046875</v>
      </c>
      <c r="E1017" s="10">
        <v>32.172</v>
      </c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</row>
    <row r="1018">
      <c r="A1018" s="21" t="s">
        <v>4981</v>
      </c>
      <c r="B1018" s="20">
        <v>3505.90185546875</v>
      </c>
      <c r="C1018" s="10">
        <v>2.4841980934143066</v>
      </c>
      <c r="D1018" s="10">
        <v>-112.176513671875</v>
      </c>
      <c r="E1018" s="10">
        <v>31.096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</row>
    <row r="1019">
      <c r="A1019" s="21" t="s">
        <v>4982</v>
      </c>
      <c r="B1019" s="20">
        <v>3506.154296875</v>
      </c>
      <c r="C1019" s="10">
        <v>-1.868993422249332E-4</v>
      </c>
      <c r="D1019" s="10">
        <v>-112.177734375</v>
      </c>
      <c r="E1019" s="10">
        <v>31.096</v>
      </c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</row>
    <row r="1020">
      <c r="A1020" s="21" t="s">
        <v>4983</v>
      </c>
      <c r="B1020" s="20">
        <v>3507.00390625</v>
      </c>
      <c r="C1020" s="10">
        <v>1.1199309665244073E-4</v>
      </c>
      <c r="D1020" s="10">
        <v>-112.179931640625</v>
      </c>
      <c r="E1020" s="10">
        <v>31.096</v>
      </c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</row>
    <row r="1021">
      <c r="A1021" s="21" t="s">
        <v>4984</v>
      </c>
      <c r="B1021" s="20">
        <v>3510.32470703125</v>
      </c>
      <c r="C1021" s="10">
        <v>2.5403385162353516</v>
      </c>
      <c r="D1021" s="10">
        <v>-112.18994140625</v>
      </c>
      <c r="E1021" s="10">
        <v>32.71</v>
      </c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</row>
    <row r="1022">
      <c r="A1022" s="21" t="s">
        <v>4985</v>
      </c>
      <c r="B1022" s="20">
        <v>3514.43896484375</v>
      </c>
      <c r="C1022" s="10">
        <v>1.93998122215271</v>
      </c>
      <c r="D1022" s="10">
        <v>-112.18994140625</v>
      </c>
      <c r="E1022" s="10">
        <v>32.172</v>
      </c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</row>
    <row r="1023">
      <c r="A1023" s="21" t="s">
        <v>4986</v>
      </c>
      <c r="B1023" s="20">
        <v>3518.56884765625</v>
      </c>
      <c r="C1023" s="10">
        <v>1.8745001554489136</v>
      </c>
      <c r="D1023" s="10">
        <v>-112.190185546875</v>
      </c>
      <c r="E1023" s="10">
        <v>32.172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</row>
    <row r="1024">
      <c r="A1024" s="21" t="s">
        <v>4987</v>
      </c>
      <c r="B1024" s="20">
        <v>3522.75927734375</v>
      </c>
      <c r="C1024" s="10">
        <v>1.9205584526062012</v>
      </c>
      <c r="D1024" s="10">
        <v>-112.189697265625</v>
      </c>
      <c r="E1024" s="10">
        <v>32.172</v>
      </c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</row>
    <row r="1025">
      <c r="A1025" s="21" t="s">
        <v>4988</v>
      </c>
      <c r="B1025" s="20">
        <v>3526.6240234375</v>
      </c>
      <c r="C1025" s="10">
        <v>1.3967959880828857</v>
      </c>
      <c r="D1025" s="10">
        <v>-112.18994140625</v>
      </c>
      <c r="E1025" s="10">
        <v>32.172</v>
      </c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</row>
    <row r="1026">
      <c r="A1026" s="21" t="s">
        <v>4989</v>
      </c>
      <c r="B1026" s="20">
        <v>3528.94873046875</v>
      </c>
      <c r="C1026" s="10">
        <v>0.014464838430285454</v>
      </c>
      <c r="D1026" s="10">
        <v>-112.19384765625</v>
      </c>
      <c r="E1026" s="10">
        <v>32.172</v>
      </c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</row>
    <row r="1027">
      <c r="A1027" s="21" t="s">
        <v>4990</v>
      </c>
      <c r="B1027" s="20">
        <v>3529.821044921875</v>
      </c>
      <c r="C1027" s="10">
        <v>-0.023513762280344963</v>
      </c>
      <c r="D1027" s="10">
        <v>-112.2001953125</v>
      </c>
      <c r="E1027" s="10">
        <v>32.172</v>
      </c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</row>
    <row r="1028">
      <c r="A1028" s="21" t="s">
        <v>4991</v>
      </c>
      <c r="B1028" s="20">
        <v>3530.780517578125</v>
      </c>
      <c r="C1028" s="10">
        <v>0.0066383350640535355</v>
      </c>
      <c r="D1028" s="10">
        <v>-112.20556640625</v>
      </c>
      <c r="E1028" s="10">
        <v>32.172</v>
      </c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</row>
    <row r="1029">
      <c r="A1029" s="21" t="s">
        <v>4992</v>
      </c>
      <c r="B1029" s="20">
        <v>3531.714111328125</v>
      </c>
      <c r="C1029" s="10">
        <v>1.7468836307525635</v>
      </c>
      <c r="D1029" s="10">
        <v>-112.2109375</v>
      </c>
      <c r="E1029" s="10">
        <v>31.096</v>
      </c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</row>
    <row r="1030">
      <c r="A1030" s="21" t="s">
        <v>4993</v>
      </c>
      <c r="B1030" s="20">
        <v>3535.52099609375</v>
      </c>
      <c r="C1030" s="10">
        <v>1.6703076362609863</v>
      </c>
      <c r="D1030" s="10">
        <v>-112.2109375</v>
      </c>
      <c r="E1030" s="10">
        <v>31.634</v>
      </c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</row>
    <row r="1031">
      <c r="A1031" s="21" t="s">
        <v>4994</v>
      </c>
      <c r="B1031" s="20">
        <v>3540.63427734375</v>
      </c>
      <c r="C1031" s="10">
        <v>2.515293836593628</v>
      </c>
      <c r="D1031" s="10">
        <v>-112.222412109375</v>
      </c>
      <c r="E1031" s="10">
        <v>33.248</v>
      </c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</row>
    <row r="1032">
      <c r="A1032" s="21" t="s">
        <v>4995</v>
      </c>
      <c r="B1032" s="20">
        <v>3541.667236328125</v>
      </c>
      <c r="C1032" s="10">
        <v>-0.0040344432927668095</v>
      </c>
      <c r="D1032" s="10">
        <v>-112.238525390625</v>
      </c>
      <c r="E1032" s="10">
        <v>33.248</v>
      </c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</row>
    <row r="1033">
      <c r="A1033" s="21" t="s">
        <v>4996</v>
      </c>
      <c r="B1033" s="20">
        <v>3544.4130859375</v>
      </c>
      <c r="C1033" s="10">
        <v>1.7391802072525024</v>
      </c>
      <c r="D1033" s="10">
        <v>-112.2421875</v>
      </c>
      <c r="E1033" s="10">
        <v>33.248</v>
      </c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</row>
    <row r="1034">
      <c r="A1034" s="21" t="s">
        <v>4997</v>
      </c>
      <c r="B1034" s="20">
        <v>3548.53125</v>
      </c>
      <c r="C1034" s="10">
        <v>1.8900325298309326</v>
      </c>
      <c r="D1034" s="10">
        <v>-112.241943359375</v>
      </c>
      <c r="E1034" s="10">
        <v>33.248</v>
      </c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</row>
    <row r="1035">
      <c r="A1035" s="21" t="s">
        <v>4998</v>
      </c>
      <c r="B1035" s="20">
        <v>3555.8564453125</v>
      </c>
      <c r="C1035" s="10">
        <v>2.079432249069214</v>
      </c>
      <c r="D1035" s="10">
        <v>-112.25390625</v>
      </c>
      <c r="E1035" s="10">
        <v>32.71</v>
      </c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</row>
    <row r="1036">
      <c r="A1036" s="21" t="s">
        <v>4999</v>
      </c>
      <c r="B1036" s="20">
        <v>3558.02001953125</v>
      </c>
      <c r="C1036" s="10">
        <v>-0.0033031159546226263</v>
      </c>
      <c r="D1036" s="10">
        <v>-112.268798828125</v>
      </c>
      <c r="E1036" s="10">
        <v>32.172</v>
      </c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</row>
    <row r="1037">
      <c r="A1037" s="21" t="s">
        <v>5000</v>
      </c>
      <c r="B1037" s="20">
        <v>3558.02001953125</v>
      </c>
      <c r="C1037" s="10">
        <v>-8.532127249054611E-4</v>
      </c>
      <c r="D1037" s="10">
        <v>-112.278076171875</v>
      </c>
      <c r="E1037" s="10">
        <v>32.71</v>
      </c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</row>
    <row r="1038">
      <c r="A1038" s="21" t="s">
        <v>5001</v>
      </c>
      <c r="B1038" s="20">
        <v>3558.020263671875</v>
      </c>
      <c r="C1038" s="10">
        <v>-0.0015754248015582561</v>
      </c>
      <c r="D1038" s="10">
        <v>-112.286865234375</v>
      </c>
      <c r="E1038" s="10">
        <v>32.172</v>
      </c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</row>
    <row r="1039">
      <c r="A1039" s="21" t="s">
        <v>5002</v>
      </c>
      <c r="B1039" s="20">
        <v>3558.98974609375</v>
      </c>
      <c r="C1039" s="10">
        <v>2.3671305179595947</v>
      </c>
      <c r="D1039" s="10">
        <v>-112.293212890625</v>
      </c>
      <c r="E1039" s="10">
        <v>32.172</v>
      </c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</row>
    <row r="1040">
      <c r="A1040" s="21" t="s">
        <v>5003</v>
      </c>
      <c r="B1040" s="20">
        <v>3563.112060546875</v>
      </c>
      <c r="C1040" s="10">
        <v>1.9550915956497192</v>
      </c>
      <c r="D1040" s="10">
        <v>-112.29345703125</v>
      </c>
      <c r="E1040" s="10">
        <v>32.172</v>
      </c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</row>
    <row r="1041">
      <c r="A1041" s="21" t="s">
        <v>5004</v>
      </c>
      <c r="B1041" s="20">
        <v>3567.232177734375</v>
      </c>
      <c r="C1041" s="10">
        <v>2.290034532546997</v>
      </c>
      <c r="D1041" s="10">
        <v>-112.29345703125</v>
      </c>
      <c r="E1041" s="10">
        <v>32.172</v>
      </c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</row>
    <row r="1042">
      <c r="A1042" s="21" t="s">
        <v>5005</v>
      </c>
      <c r="B1042" s="20">
        <v>3570.747314453125</v>
      </c>
      <c r="C1042" s="10">
        <v>2.179335594177246</v>
      </c>
      <c r="D1042" s="10">
        <v>-112.337890625</v>
      </c>
      <c r="E1042" s="10">
        <v>32.172</v>
      </c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</row>
    <row r="1043">
      <c r="A1043" s="21" t="s">
        <v>5006</v>
      </c>
      <c r="B1043" s="20">
        <v>3579.03076171875</v>
      </c>
      <c r="C1043" s="10">
        <v>1.8776898384094238</v>
      </c>
      <c r="D1043" s="10">
        <v>-112.337890625</v>
      </c>
      <c r="E1043" s="10">
        <v>33.248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</row>
    <row r="1044">
      <c r="A1044" s="21" t="s">
        <v>5007</v>
      </c>
      <c r="B1044" s="20">
        <v>3583.170654296875</v>
      </c>
      <c r="C1044" s="10">
        <v>1.9118361473083496</v>
      </c>
      <c r="D1044" s="10">
        <v>-112.337646484375</v>
      </c>
      <c r="E1044" s="10">
        <v>32.71</v>
      </c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</row>
    <row r="1045">
      <c r="A1045" s="21" t="s">
        <v>5008</v>
      </c>
      <c r="B1045" s="20">
        <v>3586.99658203125</v>
      </c>
      <c r="C1045" s="10">
        <v>-4.6935095451772213E-4</v>
      </c>
      <c r="D1045" s="10">
        <v>-112.34765625</v>
      </c>
      <c r="E1045" s="10">
        <v>32.172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</row>
    <row r="1046">
      <c r="A1046" s="21" t="s">
        <v>5009</v>
      </c>
      <c r="B1046" s="20">
        <v>3586.996826171875</v>
      </c>
      <c r="C1046" s="10">
        <v>-0.004048616159707308</v>
      </c>
      <c r="D1046" s="10">
        <v>-112.3544921875</v>
      </c>
      <c r="E1046" s="10">
        <v>32.71</v>
      </c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</row>
    <row r="1047">
      <c r="A1047" s="21" t="s">
        <v>5010</v>
      </c>
      <c r="B1047" s="20">
        <v>3594.9248046875</v>
      </c>
      <c r="C1047" s="10">
        <v>2.180438280105591</v>
      </c>
      <c r="D1047" s="10">
        <v>-112.35693359375</v>
      </c>
      <c r="E1047" s="10">
        <v>32.172</v>
      </c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</row>
    <row r="1048">
      <c r="A1048" s="21" t="s">
        <v>5011</v>
      </c>
      <c r="B1048" s="20">
        <v>3599.3857421875</v>
      </c>
      <c r="C1048" s="10">
        <v>2.216925859451294</v>
      </c>
      <c r="D1048" s="10">
        <v>-112.356689453125</v>
      </c>
      <c r="E1048" s="10">
        <v>32.71</v>
      </c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</row>
    <row r="1049">
      <c r="A1049" s="21" t="s">
        <v>5012</v>
      </c>
      <c r="B1049" s="20">
        <v>3603.89697265625</v>
      </c>
      <c r="C1049" s="10">
        <v>2.3194680213928223</v>
      </c>
      <c r="D1049" s="10">
        <v>-112.35693359375</v>
      </c>
      <c r="E1049" s="10">
        <v>33.248</v>
      </c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</row>
    <row r="1050">
      <c r="A1050" s="21" t="s">
        <v>5013</v>
      </c>
      <c r="B1050" s="20">
        <v>3608.41064453125</v>
      </c>
      <c r="C1050" s="10">
        <v>2.304692268371582</v>
      </c>
      <c r="D1050" s="10">
        <v>-112.356689453125</v>
      </c>
      <c r="E1050" s="10">
        <v>33.786</v>
      </c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</row>
    <row r="1051">
      <c r="A1051" s="21" t="s">
        <v>5014</v>
      </c>
      <c r="B1051" s="20">
        <v>3612.6318359375</v>
      </c>
      <c r="C1051" s="10">
        <v>2.136643409729004</v>
      </c>
      <c r="D1051" s="10">
        <v>-112.35693359375</v>
      </c>
      <c r="E1051" s="10">
        <v>34.324</v>
      </c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</row>
    <row r="1052">
      <c r="A1052" s="21" t="s">
        <v>5015</v>
      </c>
      <c r="B1052" s="20">
        <v>3615.50439453125</v>
      </c>
      <c r="C1052" s="10">
        <v>-0.0015777141088619828</v>
      </c>
      <c r="D1052" s="10">
        <v>-112.35791015625</v>
      </c>
      <c r="E1052" s="10">
        <v>33.786</v>
      </c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</row>
    <row r="1053">
      <c r="A1053" s="21" t="s">
        <v>5016</v>
      </c>
      <c r="B1053" s="20">
        <v>3617.922607421875</v>
      </c>
      <c r="C1053" s="10">
        <v>1.9587520360946655</v>
      </c>
      <c r="D1053" s="10">
        <v>-112.36279296875</v>
      </c>
      <c r="E1053" s="10">
        <v>33.786</v>
      </c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</row>
    <row r="1054">
      <c r="A1054" s="21" t="s">
        <v>5017</v>
      </c>
      <c r="B1054" s="20">
        <v>3622.04541015625</v>
      </c>
      <c r="C1054" s="10">
        <v>2.514955759048462</v>
      </c>
      <c r="D1054" s="10">
        <v>-112.3623046875</v>
      </c>
      <c r="E1054" s="10">
        <v>33.786</v>
      </c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</row>
    <row r="1055">
      <c r="A1055" s="21" t="s">
        <v>5018</v>
      </c>
      <c r="B1055" s="20">
        <v>3624.226806640625</v>
      </c>
      <c r="C1055" s="10">
        <v>-4.468813131097704E-4</v>
      </c>
      <c r="D1055" s="10">
        <v>-112.3642578125</v>
      </c>
      <c r="E1055" s="10">
        <v>33.248</v>
      </c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</row>
    <row r="1056">
      <c r="A1056" s="21" t="s">
        <v>5019</v>
      </c>
      <c r="B1056" s="20">
        <v>3625.166748046875</v>
      </c>
      <c r="C1056" s="10">
        <v>-3.1380876316688955E-4</v>
      </c>
      <c r="D1056" s="10">
        <v>-112.36669921875</v>
      </c>
      <c r="E1056" s="10">
        <v>33.248</v>
      </c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</row>
    <row r="1057">
      <c r="A1057" s="21" t="s">
        <v>5020</v>
      </c>
      <c r="B1057" s="20">
        <v>3626.06884765625</v>
      </c>
      <c r="C1057" s="10">
        <v>-9.515994461253285E-4</v>
      </c>
      <c r="D1057" s="10">
        <v>-112.369140625</v>
      </c>
      <c r="E1057" s="10">
        <v>32.71</v>
      </c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</row>
    <row r="1058">
      <c r="A1058" s="21" t="s">
        <v>5021</v>
      </c>
      <c r="B1058" s="20">
        <v>3627.05517578125</v>
      </c>
      <c r="C1058" s="10">
        <v>2.3881519155111164E-4</v>
      </c>
      <c r="D1058" s="10">
        <v>-112.370361328125</v>
      </c>
      <c r="E1058" s="10">
        <v>32.172</v>
      </c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</row>
    <row r="1059">
      <c r="A1059" s="21" t="s">
        <v>5022</v>
      </c>
      <c r="B1059" s="20">
        <v>3631.073974609375</v>
      </c>
      <c r="C1059" s="10">
        <v>2.3117196559906006</v>
      </c>
      <c r="D1059" s="10">
        <v>-112.3701171875</v>
      </c>
      <c r="E1059" s="10">
        <v>33.248</v>
      </c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</row>
    <row r="1060">
      <c r="A1060" s="21" t="s">
        <v>5023</v>
      </c>
      <c r="B1060" s="20">
        <v>3634.834228515625</v>
      </c>
      <c r="C1060" s="10">
        <v>2.5230183601379395</v>
      </c>
      <c r="D1060" s="10">
        <v>-112.3798828125</v>
      </c>
      <c r="E1060" s="10">
        <v>33.248</v>
      </c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</row>
    <row r="1061">
      <c r="A1061" s="21" t="s">
        <v>5024</v>
      </c>
      <c r="B1061" s="20">
        <v>3637.236083984375</v>
      </c>
      <c r="C1061" s="10">
        <v>2.2275912761688232</v>
      </c>
      <c r="D1061" s="10">
        <v>-112.38037109375</v>
      </c>
      <c r="E1061" s="10">
        <v>34.324</v>
      </c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</row>
    <row r="1062">
      <c r="A1062" s="21" t="s">
        <v>5025</v>
      </c>
      <c r="B1062" s="20">
        <v>3641.400634765625</v>
      </c>
      <c r="C1062" s="10">
        <v>2.4881064891815186</v>
      </c>
      <c r="D1062" s="10">
        <v>-112.380126953125</v>
      </c>
      <c r="E1062" s="10">
        <v>33.786</v>
      </c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</row>
    <row r="1063">
      <c r="A1063" s="21" t="s">
        <v>5026</v>
      </c>
      <c r="B1063" s="20">
        <v>3645.793212890625</v>
      </c>
      <c r="C1063" s="10">
        <v>2.089794874191284</v>
      </c>
      <c r="D1063" s="10">
        <v>-112.380126953125</v>
      </c>
      <c r="E1063" s="10">
        <v>34.324</v>
      </c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</row>
    <row r="1064">
      <c r="A1064" s="21" t="s">
        <v>5027</v>
      </c>
      <c r="B1064" s="20">
        <v>3649.72216796875</v>
      </c>
      <c r="C1064" s="10">
        <v>2.0856709480285645</v>
      </c>
      <c r="D1064" s="10">
        <v>-112.3798828125</v>
      </c>
      <c r="E1064" s="10">
        <v>34.324</v>
      </c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</row>
    <row r="1065">
      <c r="A1065" s="21" t="s">
        <v>5028</v>
      </c>
      <c r="B1065" s="20">
        <v>3653.75146484375</v>
      </c>
      <c r="C1065" s="10">
        <v>1.7966430187225342</v>
      </c>
      <c r="D1065" s="10">
        <v>-112.3798828125</v>
      </c>
      <c r="E1065" s="10">
        <v>33.248</v>
      </c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</row>
    <row r="1066">
      <c r="A1066" s="21" t="s">
        <v>5029</v>
      </c>
      <c r="B1066" s="20">
        <v>3658.13818359375</v>
      </c>
      <c r="C1066" s="10">
        <v>2.2158384323120117</v>
      </c>
      <c r="D1066" s="10">
        <v>-112.3798828125</v>
      </c>
      <c r="E1066" s="10">
        <v>33.248</v>
      </c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</row>
    <row r="1067">
      <c r="A1067" s="21" t="s">
        <v>5030</v>
      </c>
      <c r="B1067" s="20">
        <v>3659.795166015625</v>
      </c>
      <c r="C1067" s="10">
        <v>0.0015962043544277549</v>
      </c>
      <c r="D1067" s="10">
        <v>-112.380859375</v>
      </c>
      <c r="E1067" s="10">
        <v>32.172</v>
      </c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</row>
    <row r="1068">
      <c r="A1068" s="21" t="s">
        <v>5031</v>
      </c>
      <c r="B1068" s="20">
        <v>3660.781494140625</v>
      </c>
      <c r="C1068" s="10">
        <v>-0.0012652456061914563</v>
      </c>
      <c r="D1068" s="10">
        <v>-112.382568359375</v>
      </c>
      <c r="E1068" s="10">
        <v>33.248</v>
      </c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</row>
    <row r="1069">
      <c r="A1069" s="21" t="s">
        <v>5032</v>
      </c>
      <c r="B1069" s="20">
        <v>3663.114013671875</v>
      </c>
      <c r="C1069" s="10">
        <v>0.005774863064289093</v>
      </c>
      <c r="D1069" s="10">
        <v>-112.38330078125</v>
      </c>
      <c r="E1069" s="10">
        <v>33.248</v>
      </c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</row>
    <row r="1070">
      <c r="A1070" s="21" t="s">
        <v>5033</v>
      </c>
      <c r="B1070" s="20">
        <v>3667.76416015625</v>
      </c>
      <c r="C1070" s="10">
        <v>1.8889999389648438</v>
      </c>
      <c r="D1070" s="10">
        <v>-112.38525390625</v>
      </c>
      <c r="E1070" s="10">
        <v>33.248</v>
      </c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</row>
    <row r="1071">
      <c r="A1071" s="21" t="s">
        <v>5034</v>
      </c>
      <c r="B1071" s="20">
        <v>3676.343505859375</v>
      </c>
      <c r="C1071" s="10">
        <v>2.387570381164551</v>
      </c>
      <c r="D1071" s="10">
        <v>-112.385498046875</v>
      </c>
      <c r="E1071" s="10">
        <v>34.862</v>
      </c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</row>
    <row r="1072">
      <c r="A1072" s="21" t="s">
        <v>5035</v>
      </c>
      <c r="B1072" s="20">
        <v>3684.73486328125</v>
      </c>
      <c r="C1072" s="10">
        <v>2.5651605129241943</v>
      </c>
      <c r="D1072" s="10">
        <v>-112.38525390625</v>
      </c>
      <c r="E1072" s="10">
        <v>35.4</v>
      </c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</row>
    <row r="1073">
      <c r="A1073" s="21" t="s">
        <v>5036</v>
      </c>
      <c r="B1073" s="20">
        <v>3688.67724609375</v>
      </c>
      <c r="C1073" s="10">
        <v>-0.0021159725729376078</v>
      </c>
      <c r="D1073" s="10">
        <v>-112.385498046875</v>
      </c>
      <c r="E1073" s="10">
        <v>34.324</v>
      </c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</row>
    <row r="1074">
      <c r="A1074" s="21" t="s">
        <v>5037</v>
      </c>
      <c r="B1074" s="20">
        <v>3689.72265625</v>
      </c>
      <c r="C1074" s="10">
        <v>-0.00840406958013773</v>
      </c>
      <c r="D1074" s="10">
        <v>-112.3876953125</v>
      </c>
      <c r="E1074" s="10">
        <v>34.324</v>
      </c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</row>
    <row r="1075">
      <c r="A1075" s="21" t="s">
        <v>5038</v>
      </c>
      <c r="B1075" s="20">
        <v>3690.70263671875</v>
      </c>
      <c r="C1075" s="10">
        <v>3.961559559684247E-4</v>
      </c>
      <c r="D1075" s="10">
        <v>-112.388427734375</v>
      </c>
      <c r="E1075" s="10">
        <v>34.324</v>
      </c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</row>
    <row r="1076">
      <c r="A1076" s="21" t="s">
        <v>5039</v>
      </c>
      <c r="B1076" s="20">
        <v>3691.802978515625</v>
      </c>
      <c r="C1076" s="10">
        <v>-0.002194853499531746</v>
      </c>
      <c r="D1076" s="10">
        <v>-112.39990234375</v>
      </c>
      <c r="E1076" s="10">
        <v>33.248</v>
      </c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</row>
    <row r="1077">
      <c r="A1077" s="21" t="s">
        <v>5040</v>
      </c>
      <c r="B1077" s="20">
        <v>3691.802978515625</v>
      </c>
      <c r="C1077" s="10">
        <v>-0.005907455459237099</v>
      </c>
      <c r="D1077" s="10">
        <v>-112.41015625</v>
      </c>
      <c r="E1077" s="10">
        <v>33.786</v>
      </c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</row>
    <row r="1078">
      <c r="A1078" s="21" t="s">
        <v>5041</v>
      </c>
      <c r="B1078" s="20">
        <v>3699.293701171875</v>
      </c>
      <c r="C1078" s="10">
        <v>2.5263993740081787</v>
      </c>
      <c r="D1078" s="10">
        <v>-112.411865234375</v>
      </c>
      <c r="E1078" s="10">
        <v>34.324</v>
      </c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</row>
    <row r="1079">
      <c r="A1079" s="21" t="s">
        <v>5042</v>
      </c>
      <c r="B1079" s="20">
        <v>3703.4033203125</v>
      </c>
      <c r="C1079" s="10">
        <v>1.8636078834533691</v>
      </c>
      <c r="D1079" s="10">
        <v>-112.412109375</v>
      </c>
      <c r="E1079" s="10">
        <v>34.324</v>
      </c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</row>
    <row r="1080">
      <c r="A1080" s="21" t="s">
        <v>5043</v>
      </c>
      <c r="B1080" s="20">
        <v>3707.64892578125</v>
      </c>
      <c r="C1080" s="10">
        <v>2.122004508972168</v>
      </c>
      <c r="D1080" s="10">
        <v>-112.411865234375</v>
      </c>
      <c r="E1080" s="10">
        <v>35.4</v>
      </c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</row>
    <row r="1081">
      <c r="A1081" s="21" t="s">
        <v>5044</v>
      </c>
      <c r="B1081" s="20">
        <v>3721.072998046875</v>
      </c>
      <c r="C1081" s="10">
        <v>2.279463768005371</v>
      </c>
      <c r="D1081" s="10">
        <v>-112.41357421875</v>
      </c>
      <c r="E1081" s="10">
        <v>34.324</v>
      </c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</row>
    <row r="1082">
      <c r="A1082" s="21" t="s">
        <v>5045</v>
      </c>
      <c r="B1082" s="20">
        <v>3722.459228515625</v>
      </c>
      <c r="C1082" s="10">
        <v>2.3588387966156006</v>
      </c>
      <c r="D1082" s="10">
        <v>-112.706298828125</v>
      </c>
      <c r="E1082" s="10">
        <v>34.324</v>
      </c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</row>
    <row r="1083">
      <c r="A1083" s="21" t="s">
        <v>5046</v>
      </c>
      <c r="B1083" s="20">
        <v>3722.907958984375</v>
      </c>
      <c r="C1083" s="10">
        <v>-0.0056587341241538525</v>
      </c>
      <c r="D1083" s="10">
        <v>-112.802490234375</v>
      </c>
      <c r="E1083" s="10">
        <v>34.324</v>
      </c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</row>
    <row r="1084">
      <c r="A1084" s="21" t="s">
        <v>5047</v>
      </c>
      <c r="B1084" s="20">
        <v>3723.87646484375</v>
      </c>
      <c r="C1084" s="10">
        <v>2.4043021202087402</v>
      </c>
      <c r="D1084" s="10">
        <v>-112.8095703125</v>
      </c>
      <c r="E1084" s="10">
        <v>34.862</v>
      </c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</row>
    <row r="1085">
      <c r="A1085" s="21" t="s">
        <v>5048</v>
      </c>
      <c r="B1085" s="20">
        <v>3725.289306640625</v>
      </c>
      <c r="C1085" s="10">
        <v>-0.17666225135326385</v>
      </c>
      <c r="D1085" s="10">
        <v>-112.955078125</v>
      </c>
      <c r="E1085" s="10">
        <v>33.248</v>
      </c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</row>
    <row r="1086">
      <c r="A1086" s="21" t="s">
        <v>5049</v>
      </c>
      <c r="B1086" s="20">
        <v>3726.3955078125</v>
      </c>
      <c r="C1086" s="10">
        <v>0.18294194340705872</v>
      </c>
      <c r="D1086" s="10">
        <v>-113.1025390625</v>
      </c>
      <c r="E1086" s="10">
        <v>34.324</v>
      </c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</row>
    <row r="1087">
      <c r="A1087" s="21" t="s">
        <v>5050</v>
      </c>
      <c r="B1087" s="20">
        <v>3730.517333984375</v>
      </c>
      <c r="C1087" s="10">
        <v>1.5989224910736084</v>
      </c>
      <c r="D1087" s="10">
        <v>-113.109130859375</v>
      </c>
      <c r="E1087" s="10">
        <v>33.786</v>
      </c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</row>
    <row r="1088">
      <c r="A1088" s="21" t="s">
        <v>5051</v>
      </c>
      <c r="B1088" s="20">
        <v>3734.558837890625</v>
      </c>
      <c r="C1088" s="10">
        <v>1.673327088356018</v>
      </c>
      <c r="D1088" s="10">
        <v>-113.10888671875</v>
      </c>
      <c r="E1088" s="10">
        <v>34.862</v>
      </c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</row>
    <row r="1089">
      <c r="A1089" s="21" t="s">
        <v>5052</v>
      </c>
      <c r="B1089" s="20">
        <v>3735.837646484375</v>
      </c>
      <c r="C1089" s="10">
        <v>1.7082949876785278</v>
      </c>
      <c r="D1089" s="10">
        <v>-113.125732421875</v>
      </c>
      <c r="E1089" s="10">
        <v>34.862</v>
      </c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</row>
    <row r="1090">
      <c r="A1090" s="21" t="s">
        <v>5053</v>
      </c>
      <c r="B1090" s="20">
        <v>3739.820556640625</v>
      </c>
      <c r="C1090" s="10">
        <v>2.3146119117736816</v>
      </c>
      <c r="D1090" s="10">
        <v>-113.125732421875</v>
      </c>
      <c r="E1090" s="10">
        <v>35.4</v>
      </c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</row>
    <row r="1091">
      <c r="A1091" s="21" t="s">
        <v>5054</v>
      </c>
      <c r="B1091" s="20">
        <v>3743.841064453125</v>
      </c>
      <c r="C1091" s="10">
        <v>1.947872519493103</v>
      </c>
      <c r="D1091" s="10">
        <v>-113.125732421875</v>
      </c>
      <c r="E1091" s="10">
        <v>36.476</v>
      </c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</row>
    <row r="1092">
      <c r="A1092" s="21" t="s">
        <v>5055</v>
      </c>
      <c r="B1092" s="20">
        <v>3747.415283203125</v>
      </c>
      <c r="C1092" s="10">
        <v>0.007479643914848566</v>
      </c>
      <c r="D1092" s="10">
        <v>-113.126708984375</v>
      </c>
      <c r="E1092" s="10">
        <v>34.862</v>
      </c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</row>
    <row r="1093">
      <c r="A1093" s="21" t="s">
        <v>5056</v>
      </c>
      <c r="B1093" s="20">
        <v>3747.67529296875</v>
      </c>
      <c r="C1093" s="10">
        <v>1.952573299407959</v>
      </c>
      <c r="D1093" s="10">
        <v>-113.12939453125</v>
      </c>
      <c r="E1093" s="10">
        <v>34.324</v>
      </c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</row>
    <row r="1094">
      <c r="A1094" s="21" t="s">
        <v>5057</v>
      </c>
      <c r="B1094" s="20">
        <v>3748.284912109375</v>
      </c>
      <c r="C1094" s="10">
        <v>-3.563016070984304E-4</v>
      </c>
      <c r="D1094" s="10">
        <v>-113.13232421875</v>
      </c>
      <c r="E1094" s="10">
        <v>34.324</v>
      </c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</row>
    <row r="1095">
      <c r="A1095" s="21" t="s">
        <v>5058</v>
      </c>
      <c r="B1095" s="20">
        <v>3748.296630859375</v>
      </c>
      <c r="C1095" s="10">
        <v>-0.004287375137209892</v>
      </c>
      <c r="D1095" s="10">
        <v>-113.148681640625</v>
      </c>
      <c r="E1095" s="10">
        <v>34.324</v>
      </c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</row>
    <row r="1096">
      <c r="A1096" s="21" t="s">
        <v>5059</v>
      </c>
      <c r="B1096" s="20">
        <v>3749.239990234375</v>
      </c>
      <c r="C1096" s="10">
        <v>1.9069188833236694</v>
      </c>
      <c r="D1096" s="10">
        <v>-113.156005859375</v>
      </c>
      <c r="E1096" s="10">
        <v>33.248</v>
      </c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</row>
    <row r="1097">
      <c r="A1097" s="21" t="s">
        <v>5060</v>
      </c>
      <c r="B1097" s="20">
        <v>3749.874755859375</v>
      </c>
      <c r="C1097" s="10">
        <v>0.5766103267669678</v>
      </c>
      <c r="D1097" s="10">
        <v>-113.299072265625</v>
      </c>
      <c r="E1097" s="10">
        <v>33.786</v>
      </c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</row>
    <row r="1098">
      <c r="A1098" s="21" t="s">
        <v>5061</v>
      </c>
      <c r="B1098" s="20">
        <v>3750.784912109375</v>
      </c>
      <c r="C1098" s="10">
        <v>2.1401987075805664</v>
      </c>
      <c r="D1098" s="10">
        <v>-113.407470703125</v>
      </c>
      <c r="E1098" s="10">
        <v>33.248</v>
      </c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</row>
    <row r="1099">
      <c r="A1099" s="21" t="s">
        <v>5062</v>
      </c>
      <c r="B1099" s="20">
        <v>3755.14404296875</v>
      </c>
      <c r="C1099" s="10">
        <v>1.928545594215393</v>
      </c>
      <c r="D1099" s="10">
        <v>-113.407470703125</v>
      </c>
      <c r="E1099" s="10">
        <v>34.324</v>
      </c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</row>
    <row r="1100">
      <c r="A1100" s="21" t="s">
        <v>5063</v>
      </c>
      <c r="B1100" s="20">
        <v>3759.25927734375</v>
      </c>
      <c r="C1100" s="10">
        <v>1.7993749380111694</v>
      </c>
      <c r="D1100" s="10">
        <v>-113.4072265625</v>
      </c>
      <c r="E1100" s="10">
        <v>34.324</v>
      </c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</row>
    <row r="1101">
      <c r="A1101" s="21" t="s">
        <v>5064</v>
      </c>
      <c r="B1101" s="20">
        <v>3763.337646484375</v>
      </c>
      <c r="C1101" s="10">
        <v>1.7389373779296875</v>
      </c>
      <c r="D1101" s="10">
        <v>-113.4072265625</v>
      </c>
      <c r="E1101" s="10">
        <v>34.862</v>
      </c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</row>
    <row r="1102">
      <c r="A1102" s="21" t="s">
        <v>5065</v>
      </c>
      <c r="B1102" s="20">
        <v>3767.68359375</v>
      </c>
      <c r="C1102" s="10">
        <v>1.917096495628357</v>
      </c>
      <c r="D1102" s="10">
        <v>-113.40771484375</v>
      </c>
      <c r="E1102" s="10">
        <v>34.862</v>
      </c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</row>
    <row r="1103">
      <c r="A1103" s="21" t="s">
        <v>5066</v>
      </c>
      <c r="B1103" s="20">
        <v>3768.65869140625</v>
      </c>
      <c r="C1103" s="10">
        <v>-0.002447463572025299</v>
      </c>
      <c r="D1103" s="10">
        <v>-113.4150390625</v>
      </c>
      <c r="E1103" s="10">
        <v>34.324</v>
      </c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</row>
    <row r="1104">
      <c r="A1104" s="21" t="s">
        <v>5067</v>
      </c>
      <c r="B1104" s="20">
        <v>3771.31103515625</v>
      </c>
      <c r="C1104" s="10">
        <v>1.8588365316390991</v>
      </c>
      <c r="D1104" s="10">
        <v>-113.417724609375</v>
      </c>
      <c r="E1104" s="10">
        <v>34.324</v>
      </c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</row>
    <row r="1105">
      <c r="A1105" s="21" t="s">
        <v>5068</v>
      </c>
      <c r="B1105" s="20">
        <v>3775.81640625</v>
      </c>
      <c r="C1105" s="10">
        <v>1.946658730506897</v>
      </c>
      <c r="D1105" s="10">
        <v>-113.41796875</v>
      </c>
      <c r="E1105" s="10">
        <v>33.786</v>
      </c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</row>
    <row r="1106">
      <c r="A1106" s="21" t="s">
        <v>5069</v>
      </c>
      <c r="B1106" s="20">
        <v>3778.45068359375</v>
      </c>
      <c r="C1106" s="10">
        <v>-0.012586287222802639</v>
      </c>
      <c r="D1106" s="10">
        <v>-113.4375</v>
      </c>
      <c r="E1106" s="10">
        <v>34.324</v>
      </c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</row>
    <row r="1107">
      <c r="A1107" s="21" t="s">
        <v>5070</v>
      </c>
      <c r="B1107" s="20">
        <v>3778.464599609375</v>
      </c>
      <c r="C1107" s="10">
        <v>0.07012902945280075</v>
      </c>
      <c r="D1107" s="10">
        <v>-113.456298828125</v>
      </c>
      <c r="E1107" s="10">
        <v>33.248</v>
      </c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</row>
    <row r="1108">
      <c r="A1108" s="21" t="s">
        <v>5071</v>
      </c>
      <c r="B1108" s="20">
        <v>3779.296630859375</v>
      </c>
      <c r="C1108" s="10">
        <v>0.021783482283353806</v>
      </c>
      <c r="D1108" s="10">
        <v>-113.462158203125</v>
      </c>
      <c r="E1108" s="10">
        <v>33.248</v>
      </c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</row>
    <row r="1109">
      <c r="A1109" s="21" t="s">
        <v>5072</v>
      </c>
      <c r="B1109" s="20">
        <v>3779.305908203125</v>
      </c>
      <c r="C1109" s="10">
        <v>0.0032917731441557407</v>
      </c>
      <c r="D1109" s="10">
        <v>-113.46923828125</v>
      </c>
      <c r="E1109" s="10">
        <v>33.248</v>
      </c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</row>
    <row r="1110">
      <c r="A1110" s="21" t="s">
        <v>5073</v>
      </c>
      <c r="B1110" s="20">
        <v>3783.11669921875</v>
      </c>
      <c r="C1110" s="10">
        <v>2.291675090789795</v>
      </c>
      <c r="D1110" s="10">
        <v>-113.47021484375</v>
      </c>
      <c r="E1110" s="10">
        <v>33.786</v>
      </c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</row>
    <row r="1111">
      <c r="A1111" s="21" t="s">
        <v>5074</v>
      </c>
      <c r="B1111" s="20">
        <v>3787.412109375</v>
      </c>
      <c r="C1111" s="10">
        <v>2.0208730697631836</v>
      </c>
      <c r="D1111" s="10">
        <v>-113.470458984375</v>
      </c>
      <c r="E1111" s="10">
        <v>33.248</v>
      </c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</row>
    <row r="1112">
      <c r="A1112" s="21" t="s">
        <v>5075</v>
      </c>
      <c r="B1112" s="20">
        <v>3790.544677734375</v>
      </c>
      <c r="C1112" s="10">
        <v>1.9626903533935547</v>
      </c>
      <c r="D1112" s="10">
        <v>-113.482177734375</v>
      </c>
      <c r="E1112" s="10">
        <v>34.324</v>
      </c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</row>
    <row r="1113">
      <c r="A1113" s="21" t="s">
        <v>5076</v>
      </c>
      <c r="B1113" s="20">
        <v>3794.844970703125</v>
      </c>
      <c r="C1113" s="10">
        <v>2.0196518898010254</v>
      </c>
      <c r="D1113" s="10">
        <v>-113.482177734375</v>
      </c>
      <c r="E1113" s="10">
        <v>34.324</v>
      </c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</row>
    <row r="1114">
      <c r="A1114" s="21" t="s">
        <v>5077</v>
      </c>
      <c r="B1114" s="20">
        <v>3799.16259765625</v>
      </c>
      <c r="C1114" s="10">
        <v>2.1113383769989014</v>
      </c>
      <c r="D1114" s="10">
        <v>-113.482177734375</v>
      </c>
      <c r="E1114" s="10">
        <v>33.786</v>
      </c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</row>
    <row r="1115">
      <c r="A1115" s="21" t="s">
        <v>5078</v>
      </c>
      <c r="B1115" s="20">
        <v>3803.221435546875</v>
      </c>
      <c r="C1115" s="10">
        <v>0.0010138280922546983</v>
      </c>
      <c r="D1115" s="10">
        <v>-113.482177734375</v>
      </c>
      <c r="E1115" s="10">
        <v>34.324</v>
      </c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</row>
    <row r="1116">
      <c r="A1116" s="21" t="s">
        <v>5079</v>
      </c>
      <c r="B1116" s="20">
        <v>3803.2294921875</v>
      </c>
      <c r="C1116" s="10">
        <v>-0.0027135300915688276</v>
      </c>
      <c r="D1116" s="10">
        <v>-113.488525390625</v>
      </c>
      <c r="E1116" s="10">
        <v>33.248</v>
      </c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</row>
    <row r="1117">
      <c r="A1117" s="21" t="s">
        <v>5080</v>
      </c>
      <c r="B1117" s="20">
        <v>3806.283935546875</v>
      </c>
      <c r="C1117" s="10">
        <v>2.35446834564209</v>
      </c>
      <c r="D1117" s="10">
        <v>-113.490478515625</v>
      </c>
      <c r="E1117" s="10">
        <v>32.71</v>
      </c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</row>
    <row r="1118">
      <c r="A1118" s="21" t="s">
        <v>5081</v>
      </c>
      <c r="B1118" s="20">
        <v>3810.82958984375</v>
      </c>
      <c r="C1118" s="10">
        <v>2.4586403369903564</v>
      </c>
      <c r="D1118" s="10">
        <v>-113.496337890625</v>
      </c>
      <c r="E1118" s="10">
        <v>32.172</v>
      </c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</row>
    <row r="1119">
      <c r="A1119" s="21" t="s">
        <v>5082</v>
      </c>
      <c r="B1119" s="20">
        <v>3811.88671875</v>
      </c>
      <c r="C1119" s="10">
        <v>1.6811407804489136</v>
      </c>
      <c r="D1119" s="10">
        <v>-113.498779296875</v>
      </c>
      <c r="E1119" s="10">
        <v>32.71</v>
      </c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</row>
    <row r="1120">
      <c r="A1120" s="21" t="s">
        <v>5083</v>
      </c>
      <c r="B1120" s="20">
        <v>3815.920166015625</v>
      </c>
      <c r="C1120" s="10">
        <v>1.1691477298736572</v>
      </c>
      <c r="D1120" s="10">
        <v>-113.498779296875</v>
      </c>
      <c r="E1120" s="10">
        <v>32.172</v>
      </c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</row>
    <row r="1121">
      <c r="A1121" s="21" t="s">
        <v>5084</v>
      </c>
      <c r="B1121" s="20">
        <v>3818.368408203125</v>
      </c>
      <c r="C1121" s="10">
        <v>1.6976076364517212</v>
      </c>
      <c r="D1121" s="10">
        <v>-113.510986328125</v>
      </c>
      <c r="E1121" s="10">
        <v>33.786</v>
      </c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</row>
    <row r="1122">
      <c r="A1122" s="21" t="s">
        <v>5085</v>
      </c>
      <c r="B1122" s="20">
        <v>3822.239013671875</v>
      </c>
      <c r="C1122" s="10">
        <v>2.6660752296447754</v>
      </c>
      <c r="D1122" s="10">
        <v>-113.510986328125</v>
      </c>
      <c r="E1122" s="10">
        <v>33.786</v>
      </c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</row>
    <row r="1123">
      <c r="A1123" s="21" t="s">
        <v>5086</v>
      </c>
      <c r="B1123" s="20">
        <v>3826.6875</v>
      </c>
      <c r="C1123" s="10">
        <v>2.2293262481689453</v>
      </c>
      <c r="D1123" s="10">
        <v>-113.510986328125</v>
      </c>
      <c r="E1123" s="10">
        <v>33.248</v>
      </c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</row>
    <row r="1124">
      <c r="A1124" s="21" t="s">
        <v>5087</v>
      </c>
      <c r="B1124" s="20">
        <v>3830.80810546875</v>
      </c>
      <c r="C1124" s="10">
        <v>1.941576600074768</v>
      </c>
      <c r="D1124" s="10">
        <v>-113.510986328125</v>
      </c>
      <c r="E1124" s="10">
        <v>33.248</v>
      </c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</row>
    <row r="1125">
      <c r="A1125" s="21" t="s">
        <v>5088</v>
      </c>
      <c r="B1125" s="20">
        <v>3833.862548828125</v>
      </c>
      <c r="C1125" s="10">
        <v>-2.7320400113239884E-4</v>
      </c>
      <c r="D1125" s="10">
        <v>-113.511474609375</v>
      </c>
      <c r="E1125" s="10">
        <v>32.71</v>
      </c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</row>
    <row r="1126">
      <c r="A1126" s="21" t="s">
        <v>5089</v>
      </c>
      <c r="B1126" s="20">
        <v>3833.868408203125</v>
      </c>
      <c r="C1126" s="10">
        <v>-0.0012749364832416177</v>
      </c>
      <c r="D1126" s="10">
        <v>-113.5146484375</v>
      </c>
      <c r="E1126" s="10">
        <v>32.172</v>
      </c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</row>
    <row r="1127">
      <c r="A1127" s="21" t="s">
        <v>5090</v>
      </c>
      <c r="B1127" s="20">
        <v>3834.70458984375</v>
      </c>
      <c r="C1127" s="10">
        <v>0.0040482934564352036</v>
      </c>
      <c r="D1127" s="10">
        <v>-113.51708984375</v>
      </c>
      <c r="E1127" s="10">
        <v>33.786</v>
      </c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</row>
    <row r="1128">
      <c r="A1128" s="21" t="s">
        <v>5091</v>
      </c>
      <c r="B1128" s="20">
        <v>3834.7080078125</v>
      </c>
      <c r="C1128" s="10">
        <v>-0.0020520081743597984</v>
      </c>
      <c r="D1128" s="10">
        <v>-113.5380859375</v>
      </c>
      <c r="E1128" s="10">
        <v>33.248</v>
      </c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</row>
    <row r="1129">
      <c r="A1129" s="21" t="s">
        <v>5092</v>
      </c>
      <c r="B1129" s="20">
        <v>3834.708251953125</v>
      </c>
      <c r="C1129" s="10">
        <v>7.68281752243638E-4</v>
      </c>
      <c r="D1129" s="10">
        <v>-113.5478515625</v>
      </c>
      <c r="E1129" s="10">
        <v>33.248</v>
      </c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</row>
    <row r="1130">
      <c r="A1130" s="21" t="s">
        <v>5093</v>
      </c>
      <c r="B1130" s="20">
        <v>3836.21142578125</v>
      </c>
      <c r="C1130" s="10">
        <v>0.23672989010810852</v>
      </c>
      <c r="D1130" s="10">
        <v>-113.635986328125</v>
      </c>
      <c r="E1130" s="10">
        <v>32.172</v>
      </c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</row>
    <row r="1131">
      <c r="A1131" s="21" t="s">
        <v>5094</v>
      </c>
      <c r="B1131" s="20">
        <v>3844.173095703125</v>
      </c>
      <c r="C1131" s="10">
        <v>2.0049126148223877</v>
      </c>
      <c r="D1131" s="10">
        <v>-113.6455078125</v>
      </c>
      <c r="E1131" s="10">
        <v>33.248</v>
      </c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</row>
    <row r="1132">
      <c r="A1132" s="21" t="s">
        <v>5095</v>
      </c>
      <c r="B1132" s="20">
        <v>3848.1689453125</v>
      </c>
      <c r="C1132" s="10">
        <v>1.6383342742919922</v>
      </c>
      <c r="D1132" s="10">
        <v>-113.6455078125</v>
      </c>
      <c r="E1132" s="10">
        <v>34.862</v>
      </c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</row>
    <row r="1133">
      <c r="A1133" s="21" t="s">
        <v>5096</v>
      </c>
      <c r="B1133" s="20">
        <v>3853.847412109375</v>
      </c>
      <c r="C1133" s="10">
        <v>0.001930814585648477</v>
      </c>
      <c r="D1133" s="10">
        <v>-113.648193359375</v>
      </c>
      <c r="E1133" s="10">
        <v>34.324</v>
      </c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</row>
    <row r="1134">
      <c r="A1134" s="21" t="s">
        <v>5097</v>
      </c>
      <c r="B1134" s="20">
        <v>3855.470947265625</v>
      </c>
      <c r="C1134" s="10">
        <v>2.342400074005127</v>
      </c>
      <c r="D1134" s="10">
        <v>-113.6494140625</v>
      </c>
      <c r="E1134" s="10">
        <v>34.324</v>
      </c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</row>
    <row r="1135">
      <c r="A1135" s="21" t="s">
        <v>5098</v>
      </c>
      <c r="B1135" s="20">
        <v>3859.4765625</v>
      </c>
      <c r="C1135" s="10">
        <v>1.787392497062683</v>
      </c>
      <c r="D1135" s="10">
        <v>-113.649658203125</v>
      </c>
      <c r="E1135" s="10">
        <v>34.324</v>
      </c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</row>
    <row r="1136">
      <c r="A1136" s="21" t="s">
        <v>5099</v>
      </c>
      <c r="B1136" s="20">
        <v>3863.48583984375</v>
      </c>
      <c r="C1136" s="10">
        <v>1.820068120956421</v>
      </c>
      <c r="D1136" s="10">
        <v>-113.649658203125</v>
      </c>
      <c r="E1136" s="10">
        <v>34.324</v>
      </c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</row>
    <row r="1137">
      <c r="A1137" s="21" t="s">
        <v>5100</v>
      </c>
      <c r="B1137" s="20">
        <v>3864.578857421875</v>
      </c>
      <c r="C1137" s="10">
        <v>3.415843239054084E-4</v>
      </c>
      <c r="D1137" s="10">
        <v>-113.6513671875</v>
      </c>
      <c r="E1137" s="10">
        <v>34.324</v>
      </c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</row>
    <row r="1138">
      <c r="A1138" s="21" t="s">
        <v>5101</v>
      </c>
      <c r="B1138" s="20">
        <v>3864.580322265625</v>
      </c>
      <c r="C1138" s="10">
        <v>-0.011662199161946774</v>
      </c>
      <c r="D1138" s="10">
        <v>-113.6748046875</v>
      </c>
      <c r="E1138" s="10">
        <v>32.71</v>
      </c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</row>
    <row r="1139">
      <c r="A1139" s="21" t="s">
        <v>5102</v>
      </c>
      <c r="B1139" s="20">
        <v>3865.5869140625</v>
      </c>
      <c r="C1139" s="10">
        <v>0.22280891239643097</v>
      </c>
      <c r="D1139" s="10">
        <v>-113.75390625</v>
      </c>
      <c r="E1139" s="10">
        <v>33.248</v>
      </c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</row>
    <row r="1140">
      <c r="A1140" s="21" t="s">
        <v>5103</v>
      </c>
      <c r="B1140" s="20">
        <v>3865.80859375</v>
      </c>
      <c r="C1140" s="10">
        <v>-0.31050825119018555</v>
      </c>
      <c r="D1140" s="10">
        <v>-113.975341796875</v>
      </c>
      <c r="E1140" s="10">
        <v>33.248</v>
      </c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</row>
    <row r="1141">
      <c r="A1141" s="21" t="s">
        <v>5104</v>
      </c>
      <c r="B1141" s="20">
        <v>3868.7529296875</v>
      </c>
      <c r="C1141" s="10">
        <v>1.8754932880401611</v>
      </c>
      <c r="D1141" s="10">
        <v>-114.050048828125</v>
      </c>
      <c r="E1141" s="10">
        <v>33.248</v>
      </c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</row>
    <row r="1142">
      <c r="A1142" s="21" t="s">
        <v>5105</v>
      </c>
      <c r="B1142" s="20">
        <v>3876.656982421875</v>
      </c>
      <c r="C1142" s="10">
        <v>2.2311720848083496</v>
      </c>
      <c r="D1142" s="10">
        <v>-114.068115234375</v>
      </c>
      <c r="E1142" s="10">
        <v>34.324</v>
      </c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</row>
    <row r="1143">
      <c r="A1143" s="21" t="s">
        <v>5106</v>
      </c>
      <c r="B1143" s="20">
        <v>3880.68701171875</v>
      </c>
      <c r="C1143" s="10">
        <v>2.4647982120513916</v>
      </c>
      <c r="D1143" s="10">
        <v>-114.068359375</v>
      </c>
      <c r="E1143" s="10">
        <v>35.4</v>
      </c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</row>
    <row r="1144">
      <c r="A1144" s="21" t="s">
        <v>5107</v>
      </c>
      <c r="B1144" s="20">
        <v>3881.503173828125</v>
      </c>
      <c r="C1144" s="10">
        <v>-0.009518647566437721</v>
      </c>
      <c r="D1144" s="10">
        <v>-114.073486328125</v>
      </c>
      <c r="E1144" s="10">
        <v>34.324</v>
      </c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</row>
    <row r="1145">
      <c r="A1145" s="21" t="s">
        <v>5108</v>
      </c>
      <c r="B1145" s="20">
        <v>3886.63427734375</v>
      </c>
      <c r="C1145" s="10">
        <v>2.37803316116333</v>
      </c>
      <c r="D1145" s="10">
        <v>-114.077392578125</v>
      </c>
      <c r="E1145" s="10">
        <v>34.324</v>
      </c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</row>
    <row r="1146">
      <c r="A1146" s="21" t="s">
        <v>5109</v>
      </c>
      <c r="B1146" s="20">
        <v>3889.69873046875</v>
      </c>
      <c r="C1146" s="10">
        <v>2.065487861633301</v>
      </c>
      <c r="D1146" s="10">
        <v>-114.07763671875</v>
      </c>
      <c r="E1146" s="10">
        <v>34.324</v>
      </c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</row>
    <row r="1147">
      <c r="A1147" s="21" t="s">
        <v>5110</v>
      </c>
      <c r="B1147" s="20">
        <v>3889.8671875</v>
      </c>
      <c r="C1147" s="10">
        <v>5.659873713739216E-4</v>
      </c>
      <c r="D1147" s="10">
        <v>-114.080078125</v>
      </c>
      <c r="E1147" s="10">
        <v>34.324</v>
      </c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</row>
    <row r="1148">
      <c r="A1148" s="21" t="s">
        <v>5111</v>
      </c>
      <c r="B1148" s="20">
        <v>3889.86962890625</v>
      </c>
      <c r="C1148" s="10">
        <v>1.5618072939105332E-4</v>
      </c>
      <c r="D1148" s="10">
        <v>-114.1044921875</v>
      </c>
      <c r="E1148" s="10">
        <v>34.324</v>
      </c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</row>
    <row r="1149">
      <c r="A1149" s="21" t="s">
        <v>5112</v>
      </c>
      <c r="B1149" s="20">
        <v>3892.042724609375</v>
      </c>
      <c r="C1149" s="10">
        <v>-0.07690991461277008</v>
      </c>
      <c r="D1149" s="10">
        <v>-114.19482421875</v>
      </c>
      <c r="E1149" s="10">
        <v>33.248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</row>
    <row r="1150">
      <c r="A1150" s="21" t="s">
        <v>5113</v>
      </c>
      <c r="B1150" s="20">
        <v>3895.55517578125</v>
      </c>
      <c r="C1150" s="10">
        <v>2.473247766494751</v>
      </c>
      <c r="D1150" s="10">
        <v>-114.21142578125</v>
      </c>
      <c r="E1150" s="10">
        <v>33.248</v>
      </c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</row>
    <row r="1151">
      <c r="A1151" s="21" t="s">
        <v>5114</v>
      </c>
      <c r="B1151" s="20">
        <v>3900.02880859375</v>
      </c>
      <c r="C1151" s="10">
        <v>1.9955884218215942</v>
      </c>
      <c r="D1151" s="10">
        <v>-114.211669921875</v>
      </c>
      <c r="E1151" s="10">
        <v>34.324</v>
      </c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</row>
    <row r="1152">
      <c r="A1152" s="21" t="s">
        <v>5115</v>
      </c>
      <c r="B1152" s="20">
        <v>3902.71923828125</v>
      </c>
      <c r="C1152" s="10">
        <v>0.007659837603569031</v>
      </c>
      <c r="D1152" s="10">
        <v>-114.21533203125</v>
      </c>
      <c r="E1152" s="10">
        <v>34.324</v>
      </c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</row>
    <row r="1153">
      <c r="A1153" s="21" t="s">
        <v>5116</v>
      </c>
      <c r="B1153" s="20">
        <v>3903.535888671875</v>
      </c>
      <c r="C1153" s="10">
        <v>-0.011838369071483612</v>
      </c>
      <c r="D1153" s="10">
        <v>-114.22412109375</v>
      </c>
      <c r="E1153" s="10">
        <v>35.4</v>
      </c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</row>
    <row r="1154">
      <c r="A1154" s="21" t="s">
        <v>5117</v>
      </c>
      <c r="B1154" s="20">
        <v>3909.1025390625</v>
      </c>
      <c r="C1154" s="10">
        <v>-0.0032415371388196945</v>
      </c>
      <c r="D1154" s="10">
        <v>-114.2373046875</v>
      </c>
      <c r="E1154" s="10">
        <v>34.862</v>
      </c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</row>
    <row r="1155">
      <c r="A1155" s="21" t="s">
        <v>5118</v>
      </c>
      <c r="B1155" s="20">
        <v>3909.90966796875</v>
      </c>
      <c r="C1155" s="10">
        <v>0.001277530682273209</v>
      </c>
      <c r="D1155" s="10">
        <v>-114.24267578125</v>
      </c>
      <c r="E1155" s="10">
        <v>34.324</v>
      </c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</row>
    <row r="1156">
      <c r="A1156" s="21" t="s">
        <v>5119</v>
      </c>
      <c r="B1156" s="20">
        <v>3909.909912109375</v>
      </c>
      <c r="C1156" s="10">
        <v>-0.004728369414806366</v>
      </c>
      <c r="D1156" s="10">
        <v>-114.26611328125</v>
      </c>
      <c r="E1156" s="10">
        <v>34.324</v>
      </c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</row>
    <row r="1157">
      <c r="A1157" s="21" t="s">
        <v>5120</v>
      </c>
      <c r="B1157" s="20">
        <v>3910.739013671875</v>
      </c>
      <c r="C1157" s="10">
        <v>-0.023649832233786583</v>
      </c>
      <c r="D1157" s="10">
        <v>-114.275634765625</v>
      </c>
      <c r="E1157" s="10">
        <v>33.786</v>
      </c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</row>
    <row r="1158">
      <c r="A1158" s="21" t="s">
        <v>5121</v>
      </c>
      <c r="B1158" s="20">
        <v>3910.75732421875</v>
      </c>
      <c r="C1158" s="10">
        <v>0.016978910192847252</v>
      </c>
      <c r="D1158" s="10">
        <v>-114.29541015625</v>
      </c>
      <c r="E1158" s="10">
        <v>34.324</v>
      </c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</row>
    <row r="1159">
      <c r="A1159" s="21" t="s">
        <v>5122</v>
      </c>
      <c r="B1159" s="20">
        <v>3911.6279296875</v>
      </c>
      <c r="C1159" s="10">
        <v>-0.01611262932419777</v>
      </c>
      <c r="D1159" s="10">
        <v>-114.308837890625</v>
      </c>
      <c r="E1159" s="10">
        <v>33.248</v>
      </c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</row>
    <row r="1160">
      <c r="A1160" s="21" t="s">
        <v>5123</v>
      </c>
      <c r="B1160" s="20">
        <v>3919.043701171875</v>
      </c>
      <c r="C1160" s="10">
        <v>2.153963804244995</v>
      </c>
      <c r="D1160" s="10">
        <v>-114.311767578125</v>
      </c>
      <c r="E1160" s="10">
        <v>34.324</v>
      </c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</row>
    <row r="1161">
      <c r="A1161" s="21" t="s">
        <v>5124</v>
      </c>
      <c r="B1161" s="20">
        <v>3922.299560546875</v>
      </c>
      <c r="C1161" s="10">
        <v>0.007505624555051327</v>
      </c>
      <c r="D1161" s="10">
        <v>-114.3125</v>
      </c>
      <c r="E1161" s="10">
        <v>36.476</v>
      </c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</row>
    <row r="1162">
      <c r="A1162" s="21" t="s">
        <v>5125</v>
      </c>
      <c r="B1162" s="20">
        <v>3925.32958984375</v>
      </c>
      <c r="C1162" s="10">
        <v>1.8942856788635254</v>
      </c>
      <c r="D1162" s="10">
        <v>-114.312255859375</v>
      </c>
      <c r="E1162" s="10">
        <v>35.938</v>
      </c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</row>
    <row r="1163">
      <c r="A1163" s="21" t="s">
        <v>5126</v>
      </c>
      <c r="B1163" s="20">
        <v>3928.119140625</v>
      </c>
      <c r="C1163" s="10">
        <v>0.006317044608294964</v>
      </c>
      <c r="D1163" s="10">
        <v>-114.3134765625</v>
      </c>
      <c r="E1163" s="10">
        <v>35.938</v>
      </c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</row>
    <row r="1164">
      <c r="A1164" s="21" t="s">
        <v>5127</v>
      </c>
      <c r="B1164" s="20">
        <v>3928.129638671875</v>
      </c>
      <c r="C1164" s="10">
        <v>0.003429997945204377</v>
      </c>
      <c r="D1164" s="10">
        <v>-114.315673828125</v>
      </c>
      <c r="E1164" s="10">
        <v>34.862</v>
      </c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</row>
    <row r="1165">
      <c r="A1165" s="21" t="s">
        <v>5128</v>
      </c>
      <c r="B1165" s="20">
        <v>3928.956787109375</v>
      </c>
      <c r="C1165" s="10">
        <v>0.0015503598842769861</v>
      </c>
      <c r="D1165" s="10">
        <v>-114.32470703125</v>
      </c>
      <c r="E1165" s="10">
        <v>34.324</v>
      </c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</row>
    <row r="1166">
      <c r="A1166" s="21" t="s">
        <v>5129</v>
      </c>
      <c r="B1166" s="20">
        <v>3928.96044921875</v>
      </c>
      <c r="C1166" s="10">
        <v>-0.004026233684271574</v>
      </c>
      <c r="D1166" s="10">
        <v>-114.3330078125</v>
      </c>
      <c r="E1166" s="10">
        <v>34.324</v>
      </c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</row>
    <row r="1167">
      <c r="A1167" s="21" t="s">
        <v>5130</v>
      </c>
      <c r="B1167" s="20">
        <v>3929.443359375</v>
      </c>
      <c r="C1167" s="10">
        <v>1.6452666521072388</v>
      </c>
      <c r="D1167" s="10">
        <v>-114.34130859375</v>
      </c>
      <c r="E1167" s="10">
        <v>34.862</v>
      </c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</row>
    <row r="1168">
      <c r="A1168" s="21" t="s">
        <v>5131</v>
      </c>
      <c r="B1168" s="20">
        <v>3930.57666015625</v>
      </c>
      <c r="C1168" s="10">
        <v>0.0688987672328949</v>
      </c>
      <c r="D1168" s="10">
        <v>-114.57666015625</v>
      </c>
      <c r="E1168" s="10">
        <v>34.862</v>
      </c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</row>
    <row r="1169">
      <c r="A1169" s="21" t="s">
        <v>5132</v>
      </c>
      <c r="B1169" s="20">
        <v>3931.622802734375</v>
      </c>
      <c r="C1169" s="10">
        <v>0.00360302347689867</v>
      </c>
      <c r="D1169" s="10">
        <v>-114.74462890625</v>
      </c>
      <c r="E1169" s="10">
        <v>35.4</v>
      </c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</row>
    <row r="1170">
      <c r="A1170" s="21" t="s">
        <v>5133</v>
      </c>
      <c r="B1170" s="20">
        <v>3933.34521484375</v>
      </c>
      <c r="C1170" s="10">
        <v>1.6807587146759033</v>
      </c>
      <c r="D1170" s="10">
        <v>-114.9296875</v>
      </c>
      <c r="E1170" s="10">
        <v>34.862</v>
      </c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</row>
    <row r="1171">
      <c r="A1171" s="21" t="s">
        <v>5134</v>
      </c>
      <c r="B1171" s="20">
        <v>3935.427490234375</v>
      </c>
      <c r="C1171" s="10">
        <v>1.7102634906768799</v>
      </c>
      <c r="D1171" s="10">
        <v>-114.9296875</v>
      </c>
      <c r="E1171" s="10">
        <v>36.476</v>
      </c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</row>
    <row r="1172">
      <c r="A1172" s="21" t="s">
        <v>5135</v>
      </c>
      <c r="B1172" s="20">
        <v>3935.480224609375</v>
      </c>
      <c r="C1172" s="10">
        <v>1.8814921379089355</v>
      </c>
      <c r="D1172" s="10">
        <v>-114.927734375</v>
      </c>
      <c r="E1172" s="10">
        <v>36.476</v>
      </c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</row>
    <row r="1173">
      <c r="A1173" s="21" t="s">
        <v>5136</v>
      </c>
      <c r="B1173" s="20">
        <v>3935.524658203125</v>
      </c>
      <c r="C1173" s="10">
        <v>2.416698694229126</v>
      </c>
      <c r="D1173" s="10">
        <v>-114.92724609375</v>
      </c>
      <c r="E1173" s="10">
        <v>42.932</v>
      </c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</row>
    <row r="1174">
      <c r="A1174" s="21" t="s">
        <v>5137</v>
      </c>
      <c r="B1174" s="20">
        <v>3937.393310546875</v>
      </c>
      <c r="C1174" s="10">
        <v>1.731995701789856</v>
      </c>
      <c r="D1174" s="10">
        <v>-114.927734375</v>
      </c>
      <c r="E1174" s="10">
        <v>35.4</v>
      </c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</row>
    <row r="1175">
      <c r="A1175" s="21" t="s">
        <v>5138</v>
      </c>
      <c r="B1175" s="20">
        <v>3940.4638671875</v>
      </c>
      <c r="C1175" s="10">
        <v>0.014576360583305359</v>
      </c>
      <c r="D1175" s="10">
        <v>-114.93017578125</v>
      </c>
      <c r="E1175" s="10">
        <v>36.476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</row>
    <row r="1176">
      <c r="A1176" s="21" t="s">
        <v>5139</v>
      </c>
      <c r="B1176" s="20">
        <v>3941.305419921875</v>
      </c>
      <c r="C1176" s="10">
        <v>0.01166978757828474</v>
      </c>
      <c r="D1176" s="10">
        <v>-114.93017578125</v>
      </c>
      <c r="E1176" s="10">
        <v>36.476</v>
      </c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</row>
    <row r="1177">
      <c r="A1177" s="21" t="s">
        <v>5140</v>
      </c>
      <c r="B1177" s="20">
        <v>3942.144287109375</v>
      </c>
      <c r="C1177" s="10">
        <v>0.002359965816140175</v>
      </c>
      <c r="D1177" s="10">
        <v>-114.933837890625</v>
      </c>
      <c r="E1177" s="10">
        <v>35.4</v>
      </c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</row>
    <row r="1178">
      <c r="A1178" s="21" t="s">
        <v>5141</v>
      </c>
      <c r="B1178" s="20">
        <v>3942.37890625</v>
      </c>
      <c r="C1178" s="10">
        <v>2.4559099674224854</v>
      </c>
      <c r="D1178" s="10">
        <v>-114.93359375</v>
      </c>
      <c r="E1178" s="10">
        <v>34.324</v>
      </c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</row>
    <row r="1179">
      <c r="A1179" s="21" t="s">
        <v>5142</v>
      </c>
      <c r="B1179" s="20">
        <v>3946.649658203125</v>
      </c>
      <c r="C1179" s="10">
        <v>2.0565991401672363</v>
      </c>
      <c r="D1179" s="10">
        <v>-114.93359375</v>
      </c>
      <c r="E1179" s="10">
        <v>35.4</v>
      </c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</row>
    <row r="1180">
      <c r="A1180" s="21" t="s">
        <v>5143</v>
      </c>
      <c r="B1180" s="20">
        <v>3946.676513671875</v>
      </c>
      <c r="C1180" s="10">
        <v>-0.005032604094594717</v>
      </c>
      <c r="D1180" s="10">
        <v>-114.953125</v>
      </c>
      <c r="E1180" s="10">
        <v>35.4</v>
      </c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</row>
    <row r="1181">
      <c r="A1181" s="21" t="s">
        <v>5144</v>
      </c>
      <c r="B1181" s="20">
        <v>3946.6767578125</v>
      </c>
      <c r="C1181" s="10">
        <v>-0.009314263239502907</v>
      </c>
      <c r="D1181" s="10">
        <v>-114.962646484375</v>
      </c>
      <c r="E1181" s="10">
        <v>35.4</v>
      </c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</row>
    <row r="1182">
      <c r="A1182" s="21" t="s">
        <v>5145</v>
      </c>
      <c r="B1182" s="20">
        <v>3948.4453125</v>
      </c>
      <c r="C1182" s="10">
        <v>0.01624496839940548</v>
      </c>
      <c r="D1182" s="10">
        <v>-114.96728515625</v>
      </c>
      <c r="E1182" s="10">
        <v>34.324</v>
      </c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</row>
    <row r="1183">
      <c r="A1183" s="21" t="s">
        <v>5146</v>
      </c>
      <c r="B1183" s="20">
        <v>3948.461181640625</v>
      </c>
      <c r="C1183" s="10">
        <v>0.020889760926365852</v>
      </c>
      <c r="D1183" s="10">
        <v>-114.990478515625</v>
      </c>
      <c r="E1183" s="10">
        <v>35.4</v>
      </c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</row>
    <row r="1184">
      <c r="A1184" s="21" t="s">
        <v>5147</v>
      </c>
      <c r="B1184" s="20">
        <v>3949.547119140625</v>
      </c>
      <c r="C1184" s="10">
        <v>1.692486047744751</v>
      </c>
      <c r="D1184" s="10">
        <v>-114.996826171875</v>
      </c>
      <c r="E1184" s="10">
        <v>35.938</v>
      </c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</row>
    <row r="1185">
      <c r="A1185" s="21" t="s">
        <v>5148</v>
      </c>
      <c r="B1185" s="20">
        <v>3953.491455078125</v>
      </c>
      <c r="C1185" s="10">
        <v>2.1865999698638916</v>
      </c>
      <c r="D1185" s="10">
        <v>-114.99609375</v>
      </c>
      <c r="E1185" s="10">
        <v>36.476</v>
      </c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</row>
    <row r="1186">
      <c r="A1186" s="21" t="s">
        <v>5149</v>
      </c>
      <c r="B1186" s="20">
        <v>3956.727294921875</v>
      </c>
      <c r="C1186" s="10">
        <v>6.069872761145234E-4</v>
      </c>
      <c r="D1186" s="10">
        <v>-114.998779296875</v>
      </c>
      <c r="E1186" s="10">
        <v>37.014</v>
      </c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</row>
    <row r="1187">
      <c r="A1187" s="21" t="s">
        <v>5150</v>
      </c>
      <c r="B1187" s="20">
        <v>3957.541259765625</v>
      </c>
      <c r="C1187" s="10">
        <v>-1.759225233399775E-5</v>
      </c>
      <c r="D1187" s="10">
        <v>-115.001953125</v>
      </c>
      <c r="E1187" s="10">
        <v>35.4</v>
      </c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</row>
    <row r="1188">
      <c r="A1188" s="21" t="s">
        <v>5151</v>
      </c>
      <c r="B1188" s="20">
        <v>3957.5458984375</v>
      </c>
      <c r="C1188" s="10">
        <v>0.004829659126698971</v>
      </c>
      <c r="D1188" s="10">
        <v>-115.0048828125</v>
      </c>
      <c r="E1188" s="10">
        <v>34.862</v>
      </c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</row>
    <row r="1189">
      <c r="A1189" s="21" t="s">
        <v>5152</v>
      </c>
      <c r="B1189" s="20">
        <v>3960.79931640625</v>
      </c>
      <c r="C1189" s="10">
        <v>2.410475254058838</v>
      </c>
      <c r="D1189" s="10">
        <v>-115.0029296875</v>
      </c>
      <c r="E1189" s="10">
        <v>35.4</v>
      </c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</row>
    <row r="1190">
      <c r="A1190" s="21" t="s">
        <v>5153</v>
      </c>
      <c r="B1190" s="20">
        <v>3962.42236328125</v>
      </c>
      <c r="C1190" s="10">
        <v>0.004197028465569019</v>
      </c>
      <c r="D1190" s="10">
        <v>-115.00634765625</v>
      </c>
      <c r="E1190" s="10">
        <v>35.4</v>
      </c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</row>
    <row r="1191">
      <c r="A1191" s="21" t="s">
        <v>5154</v>
      </c>
      <c r="B1191" s="20">
        <v>3962.427734375</v>
      </c>
      <c r="C1191" s="10">
        <v>-5.540368729270995E-4</v>
      </c>
      <c r="D1191" s="10">
        <v>-115.021240234375</v>
      </c>
      <c r="E1191" s="10">
        <v>35.4</v>
      </c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</row>
    <row r="1192">
      <c r="A1192" s="21" t="s">
        <v>5155</v>
      </c>
      <c r="B1192" s="20">
        <v>3962.427978515625</v>
      </c>
      <c r="C1192" s="10">
        <v>-0.0033765858970582485</v>
      </c>
      <c r="D1192" s="10">
        <v>-115.0302734375</v>
      </c>
      <c r="E1192" s="10">
        <v>34.862</v>
      </c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</row>
    <row r="1193">
      <c r="A1193" s="21" t="s">
        <v>5156</v>
      </c>
      <c r="B1193" s="20">
        <v>3964.147216796875</v>
      </c>
      <c r="C1193" s="10">
        <v>0.01933256722986698</v>
      </c>
      <c r="D1193" s="10">
        <v>-115.32666015625</v>
      </c>
      <c r="E1193" s="10">
        <v>35.4</v>
      </c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</row>
    <row r="1194">
      <c r="A1194" s="21" t="s">
        <v>5157</v>
      </c>
      <c r="B1194" s="20">
        <v>3974.073486328125</v>
      </c>
      <c r="C1194" s="10">
        <v>1.6773147583007812</v>
      </c>
      <c r="D1194" s="10">
        <v>-115.406005859375</v>
      </c>
      <c r="E1194" s="10">
        <v>36.476</v>
      </c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</row>
    <row r="1195">
      <c r="A1195" s="21" t="s">
        <v>5158</v>
      </c>
      <c r="B1195" s="20">
        <v>3978.0078125</v>
      </c>
      <c r="C1195" s="10">
        <v>2.479559898376465</v>
      </c>
      <c r="D1195" s="10">
        <v>-115.4052734375</v>
      </c>
      <c r="E1195" s="10">
        <v>35.4</v>
      </c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</row>
    <row r="1196">
      <c r="A1196" s="21" t="s">
        <v>5159</v>
      </c>
      <c r="B1196" s="20">
        <v>3981.146484375</v>
      </c>
      <c r="C1196" s="10">
        <v>1.922533392906189</v>
      </c>
      <c r="D1196" s="10">
        <v>-115.40673828125</v>
      </c>
      <c r="E1196" s="10">
        <v>35.4</v>
      </c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</row>
    <row r="1197">
      <c r="A1197" s="21" t="s">
        <v>5160</v>
      </c>
      <c r="B1197" s="20">
        <v>3981.425537109375</v>
      </c>
      <c r="C1197" s="10">
        <v>-0.12499874830245972</v>
      </c>
      <c r="D1197" s="10">
        <v>-115.41650390625</v>
      </c>
      <c r="E1197" s="10">
        <v>35.4</v>
      </c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</row>
    <row r="1198">
      <c r="A1198" s="21" t="s">
        <v>5161</v>
      </c>
      <c r="B1198" s="20">
        <v>3981.42724609375</v>
      </c>
      <c r="C1198" s="10">
        <v>-0.00407134834676981</v>
      </c>
      <c r="D1198" s="10">
        <v>-115.436767578125</v>
      </c>
      <c r="E1198" s="10">
        <v>35.4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</row>
    <row r="1199">
      <c r="A1199" s="21" t="s">
        <v>5162</v>
      </c>
      <c r="B1199" s="20">
        <v>3982.106201171875</v>
      </c>
      <c r="C1199" s="10">
        <v>1.5926119089126587</v>
      </c>
      <c r="D1199" s="10">
        <v>-115.44189453125</v>
      </c>
      <c r="E1199" s="10">
        <v>35.4</v>
      </c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</row>
    <row r="1200">
      <c r="A1200" s="21" t="s">
        <v>5163</v>
      </c>
      <c r="B1200" s="20">
        <v>3983.237060546875</v>
      </c>
      <c r="C1200" s="10">
        <v>-0.42593953013420105</v>
      </c>
      <c r="D1200" s="10">
        <v>-115.7353515625</v>
      </c>
      <c r="E1200" s="10">
        <v>35.4</v>
      </c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</row>
    <row r="1201">
      <c r="A1201" s="21" t="s">
        <v>5164</v>
      </c>
      <c r="B1201" s="20">
        <v>3992.311279296875</v>
      </c>
      <c r="C1201" s="10">
        <v>1.7378743886947632</v>
      </c>
      <c r="D1201" s="10">
        <v>-116.024169921875</v>
      </c>
      <c r="E1201" s="10">
        <v>35.938</v>
      </c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</row>
    <row r="1202">
      <c r="A1202" s="21" t="s">
        <v>5165</v>
      </c>
      <c r="B1202" s="20">
        <v>3994.925048828125</v>
      </c>
      <c r="C1202" s="10">
        <v>0.007960190996527672</v>
      </c>
      <c r="D1202" s="10">
        <v>-116.02978515625</v>
      </c>
      <c r="E1202" s="10">
        <v>35.4</v>
      </c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</row>
    <row r="1203">
      <c r="A1203" s="21" t="s">
        <v>5166</v>
      </c>
      <c r="B1203" s="20">
        <v>3995.7607421875</v>
      </c>
      <c r="C1203" s="10">
        <v>0.0031094616279006004</v>
      </c>
      <c r="D1203" s="10">
        <v>-116.03955078125</v>
      </c>
      <c r="E1203" s="10">
        <v>35.4</v>
      </c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</row>
    <row r="1204">
      <c r="A1204" s="21" t="s">
        <v>5167</v>
      </c>
      <c r="B1204" s="20">
        <v>3996.601806640625</v>
      </c>
      <c r="C1204" s="10">
        <v>-3.185040259268135E-4</v>
      </c>
      <c r="D1204" s="10">
        <v>-116.04345703125</v>
      </c>
      <c r="E1204" s="10">
        <v>34.324</v>
      </c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</row>
    <row r="1205">
      <c r="A1205" s="21" t="s">
        <v>5168</v>
      </c>
      <c r="B1205" s="20">
        <v>3996.60791015625</v>
      </c>
      <c r="C1205" s="10">
        <v>0.006180110387504101</v>
      </c>
      <c r="D1205" s="10">
        <v>-116.048828125</v>
      </c>
      <c r="E1205" s="10">
        <v>34.862</v>
      </c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</row>
    <row r="1206">
      <c r="A1206" s="21" t="s">
        <v>5169</v>
      </c>
      <c r="B1206" s="20">
        <v>3999.36474609375</v>
      </c>
      <c r="C1206" s="10">
        <v>-0.05264292657375336</v>
      </c>
      <c r="D1206" s="10">
        <v>-116.059814453125</v>
      </c>
      <c r="E1206" s="10">
        <v>34.324</v>
      </c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</row>
    <row r="1207">
      <c r="A1207" s="21" t="s">
        <v>5170</v>
      </c>
      <c r="B1207" s="20">
        <v>3999.364990234375</v>
      </c>
      <c r="C1207" s="10">
        <v>-2.07883000257425E-4</v>
      </c>
      <c r="D1207" s="10">
        <v>-116.06982421875</v>
      </c>
      <c r="E1207" s="10">
        <v>34.324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</row>
    <row r="1208">
      <c r="A1208" s="21" t="s">
        <v>5171</v>
      </c>
      <c r="B1208" s="20">
        <v>4005.380615234375</v>
      </c>
      <c r="C1208" s="10">
        <v>2.1799964904785156</v>
      </c>
      <c r="D1208" s="10">
        <v>-116.090576171875</v>
      </c>
      <c r="E1208" s="10">
        <v>33.248</v>
      </c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</row>
    <row r="1209">
      <c r="A1209" s="21" t="s">
        <v>5172</v>
      </c>
      <c r="B1209" s="20">
        <v>4009.501708984375</v>
      </c>
      <c r="C1209" s="10">
        <v>1.8274718523025513</v>
      </c>
      <c r="D1209" s="10">
        <v>-116.0908203125</v>
      </c>
      <c r="E1209" s="10">
        <v>33.786</v>
      </c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</row>
    <row r="1210">
      <c r="A1210" s="21" t="s">
        <v>5173</v>
      </c>
      <c r="B1210" s="20">
        <v>4010.97021484375</v>
      </c>
      <c r="C1210" s="10">
        <v>0.010130181908607483</v>
      </c>
      <c r="D1210" s="10">
        <v>-116.09765625</v>
      </c>
      <c r="E1210" s="10">
        <v>33.786</v>
      </c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</row>
    <row r="1211">
      <c r="A1211" s="21" t="s">
        <v>5174</v>
      </c>
      <c r="B1211" s="20">
        <v>4010.974609375</v>
      </c>
      <c r="C1211" s="10">
        <v>0.011159894987940788</v>
      </c>
      <c r="D1211" s="10">
        <v>-116.109375</v>
      </c>
      <c r="E1211" s="10">
        <v>34.324</v>
      </c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</row>
    <row r="1212">
      <c r="A1212" s="21" t="s">
        <v>5175</v>
      </c>
      <c r="B1212" s="20">
        <v>4011.927490234375</v>
      </c>
      <c r="C1212" s="10">
        <v>0.0015857592225074768</v>
      </c>
      <c r="D1212" s="10">
        <v>-116.114501953125</v>
      </c>
      <c r="E1212" s="10">
        <v>34.324</v>
      </c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</row>
    <row r="1213">
      <c r="A1213" s="21" t="s">
        <v>5176</v>
      </c>
      <c r="B1213" s="20">
        <v>4012.1650390625</v>
      </c>
      <c r="C1213" s="10">
        <v>1.8266680240631104</v>
      </c>
      <c r="D1213" s="10">
        <v>-116.1171875</v>
      </c>
      <c r="E1213" s="10">
        <v>34.324</v>
      </c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</row>
    <row r="1214">
      <c r="A1214" s="21" t="s">
        <v>5177</v>
      </c>
      <c r="B1214" s="20">
        <v>4019.389404296875</v>
      </c>
      <c r="C1214" s="10">
        <v>6.727083236910403E-4</v>
      </c>
      <c r="D1214" s="10">
        <v>-116.120361328125</v>
      </c>
      <c r="E1214" s="10">
        <v>34.324</v>
      </c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</row>
    <row r="1215">
      <c r="A1215" s="21" t="s">
        <v>5178</v>
      </c>
      <c r="B1215" s="20">
        <v>4020.029541015625</v>
      </c>
      <c r="C1215" s="10">
        <v>9.212388540618122E-4</v>
      </c>
      <c r="D1215" s="10">
        <v>-116.13671875</v>
      </c>
      <c r="E1215" s="10">
        <v>34.324</v>
      </c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</row>
    <row r="1216">
      <c r="A1216" s="21" t="s">
        <v>5179</v>
      </c>
      <c r="B1216" s="20">
        <v>4022.70654296875</v>
      </c>
      <c r="C1216" s="10">
        <v>2.32668399810791</v>
      </c>
      <c r="D1216" s="10">
        <v>-116.642333984375</v>
      </c>
      <c r="E1216" s="10">
        <v>33.786</v>
      </c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</row>
    <row r="1217">
      <c r="A1217" s="21" t="s">
        <v>5180</v>
      </c>
      <c r="B1217" s="20">
        <v>4026.95458984375</v>
      </c>
      <c r="C1217" s="10">
        <v>2.558586359024048</v>
      </c>
      <c r="D1217" s="10">
        <v>-116.64208984375</v>
      </c>
      <c r="E1217" s="10">
        <v>34.324</v>
      </c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</row>
    <row r="1218">
      <c r="A1218" s="21" t="s">
        <v>5181</v>
      </c>
      <c r="B1218" s="20">
        <v>4031.176025390625</v>
      </c>
      <c r="C1218" s="10">
        <v>2.534579277038574</v>
      </c>
      <c r="D1218" s="10">
        <v>-116.642333984375</v>
      </c>
      <c r="E1218" s="10">
        <v>34.324</v>
      </c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</row>
    <row r="1219">
      <c r="A1219" s="21" t="s">
        <v>5182</v>
      </c>
      <c r="B1219" s="20">
        <v>4033.000244140625</v>
      </c>
      <c r="C1219" s="10">
        <v>-0.06122387573122978</v>
      </c>
      <c r="D1219" s="10">
        <v>-117.02099609375</v>
      </c>
      <c r="E1219" s="10">
        <v>33.786</v>
      </c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</row>
    <row r="1220">
      <c r="A1220" s="21" t="s">
        <v>5183</v>
      </c>
      <c r="B1220" s="20">
        <v>4033.176025390625</v>
      </c>
      <c r="C1220" s="10">
        <v>0.3841029405593872</v>
      </c>
      <c r="D1220" s="10">
        <v>-117.28466796875</v>
      </c>
      <c r="E1220" s="10">
        <v>34.324</v>
      </c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</row>
    <row r="1221">
      <c r="A1221" s="21" t="s">
        <v>5184</v>
      </c>
      <c r="B1221" s="20">
        <v>4037.070556640625</v>
      </c>
      <c r="C1221" s="10">
        <v>1.7671568393707275</v>
      </c>
      <c r="D1221" s="10">
        <v>-117.296875</v>
      </c>
      <c r="E1221" s="10">
        <v>33.786</v>
      </c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</row>
    <row r="1222">
      <c r="A1222" s="21" t="s">
        <v>5185</v>
      </c>
      <c r="B1222" s="20">
        <v>4041.11376953125</v>
      </c>
      <c r="C1222" s="10">
        <v>1.6819570064544678</v>
      </c>
      <c r="D1222" s="10">
        <v>-117.296875</v>
      </c>
      <c r="E1222" s="10">
        <v>33.248</v>
      </c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</row>
    <row r="1223">
      <c r="A1223" s="21" t="s">
        <v>5186</v>
      </c>
      <c r="B1223" s="20">
        <v>4043.35693359375</v>
      </c>
      <c r="C1223" s="10">
        <v>-0.012318084947764874</v>
      </c>
      <c r="D1223" s="10">
        <v>-117.302978515625</v>
      </c>
      <c r="E1223" s="10">
        <v>33.248</v>
      </c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</row>
    <row r="1224">
      <c r="A1224" s="21" t="s">
        <v>5187</v>
      </c>
      <c r="B1224" s="20">
        <v>4043.3642578125</v>
      </c>
      <c r="C1224" s="10">
        <v>-0.007977806963026524</v>
      </c>
      <c r="D1224" s="10">
        <v>-117.312255859375</v>
      </c>
      <c r="E1224" s="10">
        <v>34.324</v>
      </c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</row>
    <row r="1225">
      <c r="A1225" s="21" t="s">
        <v>5188</v>
      </c>
      <c r="B1225" s="20">
        <v>4044.27880859375</v>
      </c>
      <c r="C1225" s="10">
        <v>0.00293358345516026</v>
      </c>
      <c r="D1225" s="10">
        <v>-117.31787109375</v>
      </c>
      <c r="E1225" s="10">
        <v>33.248</v>
      </c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</row>
    <row r="1226">
      <c r="A1226" s="21" t="s">
        <v>5189</v>
      </c>
      <c r="B1226" s="20">
        <v>4045.74560546875</v>
      </c>
      <c r="C1226" s="10">
        <v>1.7687263488769531</v>
      </c>
      <c r="D1226" s="10">
        <v>-117.322021484375</v>
      </c>
      <c r="E1226" s="10">
        <v>34.324</v>
      </c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</row>
    <row r="1227">
      <c r="A1227" s="21" t="s">
        <v>5190</v>
      </c>
      <c r="B1227" s="20">
        <v>4050.5302734375</v>
      </c>
      <c r="C1227" s="10">
        <v>1.56057608127594</v>
      </c>
      <c r="D1227" s="10">
        <v>-117.322998046875</v>
      </c>
      <c r="E1227" s="10">
        <v>33.248</v>
      </c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</row>
    <row r="1228">
      <c r="A1228" s="21" t="s">
        <v>5191</v>
      </c>
      <c r="B1228" s="20">
        <v>4054.490478515625</v>
      </c>
      <c r="C1228" s="10">
        <v>1.727149248123169</v>
      </c>
      <c r="D1228" s="10">
        <v>-117.322998046875</v>
      </c>
      <c r="E1228" s="10">
        <v>33.786</v>
      </c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</row>
    <row r="1229">
      <c r="A1229" s="21" t="s">
        <v>5192</v>
      </c>
      <c r="B1229" s="20">
        <v>4055.329345703125</v>
      </c>
      <c r="C1229" s="10">
        <v>0.014947091229259968</v>
      </c>
      <c r="D1229" s="10">
        <v>-117.330810546875</v>
      </c>
      <c r="E1229" s="10">
        <v>33.248</v>
      </c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</row>
    <row r="1230">
      <c r="A1230" s="21" t="s">
        <v>5193</v>
      </c>
      <c r="B1230" s="20">
        <v>4055.631103515625</v>
      </c>
      <c r="C1230" s="10">
        <v>0.006262482609599829</v>
      </c>
      <c r="D1230" s="10">
        <v>-117.33642578125</v>
      </c>
      <c r="E1230" s="10">
        <v>34.324</v>
      </c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</row>
    <row r="1231">
      <c r="A1231" s="21" t="s">
        <v>5194</v>
      </c>
      <c r="B1231" s="20">
        <v>4056.53515625</v>
      </c>
      <c r="C1231" s="10">
        <v>2.422908306121826</v>
      </c>
      <c r="D1231" s="10">
        <v>-117.337646484375</v>
      </c>
      <c r="E1231" s="10">
        <v>33.248</v>
      </c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</row>
    <row r="1232">
      <c r="A1232" s="21" t="s">
        <v>5195</v>
      </c>
      <c r="B1232" s="20">
        <v>4059.65966796875</v>
      </c>
      <c r="C1232" s="10">
        <v>0.011340794153511524</v>
      </c>
      <c r="D1232" s="10">
        <v>-117.34130859375</v>
      </c>
      <c r="E1232" s="10">
        <v>32.71</v>
      </c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</row>
    <row r="1233">
      <c r="A1233" s="21" t="s">
        <v>5196</v>
      </c>
      <c r="B1233" s="20">
        <v>4059.667236328125</v>
      </c>
      <c r="C1233" s="10">
        <v>1.6452762065455317E-4</v>
      </c>
      <c r="D1233" s="10">
        <v>-117.345703125</v>
      </c>
      <c r="E1233" s="10">
        <v>33.248</v>
      </c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</row>
    <row r="1234">
      <c r="A1234" s="21" t="s">
        <v>5197</v>
      </c>
      <c r="B1234" s="20">
        <v>4059.673828125</v>
      </c>
      <c r="C1234" s="10">
        <v>0.0011332110734656453</v>
      </c>
      <c r="D1234" s="10">
        <v>-117.349609375</v>
      </c>
      <c r="E1234" s="10">
        <v>33.248</v>
      </c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</row>
    <row r="1235">
      <c r="A1235" s="21" t="s">
        <v>5198</v>
      </c>
      <c r="B1235" s="20">
        <v>4059.678466796875</v>
      </c>
      <c r="C1235" s="10">
        <v>-0.001212244969792664</v>
      </c>
      <c r="D1235" s="10">
        <v>-117.361328125</v>
      </c>
      <c r="E1235" s="10">
        <v>33.248</v>
      </c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</row>
    <row r="1236">
      <c r="A1236" s="21" t="s">
        <v>5199</v>
      </c>
      <c r="B1236" s="20">
        <v>4060.4716796875</v>
      </c>
      <c r="C1236" s="10">
        <v>-0.0016694769728928804</v>
      </c>
      <c r="D1236" s="10">
        <v>-117.36181640625</v>
      </c>
      <c r="E1236" s="10">
        <v>33.248</v>
      </c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</row>
    <row r="1237">
      <c r="A1237" s="21" t="s">
        <v>5200</v>
      </c>
      <c r="B1237" s="20">
        <v>4060.47998046875</v>
      </c>
      <c r="C1237" s="10">
        <v>-0.006092009600251913</v>
      </c>
      <c r="D1237" s="10">
        <v>-117.364501953125</v>
      </c>
      <c r="E1237" s="10">
        <v>32.172</v>
      </c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</row>
    <row r="1238">
      <c r="A1238" s="21" t="s">
        <v>5201</v>
      </c>
      <c r="B1238" s="20">
        <v>4062.579833984375</v>
      </c>
      <c r="C1238" s="10">
        <v>1.6636698246002197</v>
      </c>
      <c r="D1238" s="10">
        <v>-117.363525390625</v>
      </c>
      <c r="E1238" s="10">
        <v>33.248</v>
      </c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</row>
    <row r="1239">
      <c r="A1239" s="21" t="s">
        <v>5202</v>
      </c>
      <c r="B1239" s="20">
        <v>4066.71240234375</v>
      </c>
      <c r="C1239" s="10">
        <v>1.7465745210647583</v>
      </c>
      <c r="D1239" s="10">
        <v>-117.36328125</v>
      </c>
      <c r="E1239" s="10">
        <v>33.248</v>
      </c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</row>
    <row r="1240">
      <c r="A1240" s="21" t="s">
        <v>5203</v>
      </c>
      <c r="B1240" s="20">
        <v>4070.667236328125</v>
      </c>
      <c r="C1240" s="10">
        <v>2.3891589641571045</v>
      </c>
      <c r="D1240" s="10">
        <v>-117.363037109375</v>
      </c>
      <c r="E1240" s="10">
        <v>33.248</v>
      </c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</row>
    <row r="1241">
      <c r="A1241" s="21" t="s">
        <v>5204</v>
      </c>
      <c r="B1241" s="20">
        <v>4073.1005859375</v>
      </c>
      <c r="C1241" s="10">
        <v>0.009275549091398716</v>
      </c>
      <c r="D1241" s="10">
        <v>-117.36865234375</v>
      </c>
      <c r="E1241" s="10">
        <v>33.248</v>
      </c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</row>
    <row r="1242">
      <c r="A1242" s="21" t="s">
        <v>5205</v>
      </c>
      <c r="B1242" s="20">
        <v>4073.51318359375</v>
      </c>
      <c r="C1242" s="10">
        <v>1.5567861795425415</v>
      </c>
      <c r="D1242" s="10">
        <v>-117.36962890625</v>
      </c>
      <c r="E1242" s="10">
        <v>32.71</v>
      </c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</row>
    <row r="1243">
      <c r="A1243" s="21" t="s">
        <v>5206</v>
      </c>
      <c r="B1243" s="20">
        <v>4073.923828125</v>
      </c>
      <c r="C1243" s="10">
        <v>0.013455793261528015</v>
      </c>
      <c r="D1243" s="10">
        <v>-117.373291015625</v>
      </c>
      <c r="E1243" s="10">
        <v>32.71</v>
      </c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</row>
    <row r="1244">
      <c r="A1244" s="21" t="s">
        <v>5207</v>
      </c>
      <c r="B1244" s="20">
        <v>4075.321044921875</v>
      </c>
      <c r="C1244" s="10">
        <v>2.1302871704101562</v>
      </c>
      <c r="D1244" s="10">
        <v>-117.3720703125</v>
      </c>
      <c r="E1244" s="10">
        <v>32.172</v>
      </c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</row>
    <row r="1245">
      <c r="A1245" s="21" t="s">
        <v>5208</v>
      </c>
      <c r="B1245" s="20">
        <v>4078.164306640625</v>
      </c>
      <c r="C1245" s="10">
        <v>1.5872573852539062</v>
      </c>
      <c r="D1245" s="10">
        <v>-117.382568359375</v>
      </c>
      <c r="E1245" s="10">
        <v>32.172</v>
      </c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</row>
    <row r="1246">
      <c r="A1246" s="21" t="s">
        <v>5209</v>
      </c>
      <c r="B1246" s="20">
        <v>4078.212158203125</v>
      </c>
      <c r="C1246" s="10">
        <v>-0.0033849431201815605</v>
      </c>
      <c r="D1246" s="10">
        <v>-117.40087890625</v>
      </c>
      <c r="E1246" s="10">
        <v>32.71</v>
      </c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</row>
    <row r="1247">
      <c r="A1247" s="21" t="s">
        <v>5210</v>
      </c>
      <c r="B1247" s="20">
        <v>4078.920166015625</v>
      </c>
      <c r="C1247" s="10">
        <v>2.4076759815216064</v>
      </c>
      <c r="D1247" s="10">
        <v>-117.406005859375</v>
      </c>
      <c r="E1247" s="10">
        <v>32.172</v>
      </c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</row>
    <row r="1248">
      <c r="A1248" s="21" t="s">
        <v>5211</v>
      </c>
      <c r="B1248" s="20">
        <v>4079.551025390625</v>
      </c>
      <c r="C1248" s="10">
        <v>0.14306385815143585</v>
      </c>
      <c r="D1248" s="10">
        <v>-117.839599609375</v>
      </c>
      <c r="E1248" s="10">
        <v>32.172</v>
      </c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</row>
    <row r="1249">
      <c r="A1249" s="21" t="s">
        <v>5212</v>
      </c>
      <c r="B1249" s="20">
        <v>4079.9111328125</v>
      </c>
      <c r="C1249" s="10">
        <v>0.22104601562023163</v>
      </c>
      <c r="D1249" s="10">
        <v>-118.199462890625</v>
      </c>
      <c r="E1249" s="10">
        <v>32.172</v>
      </c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</row>
    <row r="1250">
      <c r="A1250" s="21" t="s">
        <v>5213</v>
      </c>
      <c r="B1250" s="20">
        <v>4082.036865234375</v>
      </c>
      <c r="C1250" s="10">
        <v>2.1908793449401855</v>
      </c>
      <c r="D1250" s="10">
        <v>-118.377197265625</v>
      </c>
      <c r="E1250" s="10">
        <v>33.248</v>
      </c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</row>
    <row r="1251">
      <c r="A1251" s="21" t="s">
        <v>5214</v>
      </c>
      <c r="B1251" s="20">
        <v>4086.010498046875</v>
      </c>
      <c r="C1251" s="10">
        <v>2.262040853500366</v>
      </c>
      <c r="D1251" s="10">
        <v>-118.377197265625</v>
      </c>
      <c r="E1251" s="10">
        <v>32.172</v>
      </c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</row>
    <row r="1252">
      <c r="A1252" s="21" t="s">
        <v>5215</v>
      </c>
      <c r="B1252" s="20">
        <v>4089.69482421875</v>
      </c>
      <c r="C1252" s="10">
        <v>2.016749858856201</v>
      </c>
      <c r="D1252" s="10">
        <v>-118.386962890625</v>
      </c>
      <c r="E1252" s="10">
        <v>32.71</v>
      </c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</row>
    <row r="1253">
      <c r="A1253" s="21" t="s">
        <v>5216</v>
      </c>
      <c r="B1253" s="20">
        <v>4093.757568359375</v>
      </c>
      <c r="C1253" s="10">
        <v>2.2217440605163574</v>
      </c>
      <c r="D1253" s="10">
        <v>-118.38671875</v>
      </c>
      <c r="E1253" s="10">
        <v>33.248</v>
      </c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</row>
    <row r="1254">
      <c r="A1254" s="21" t="s">
        <v>5217</v>
      </c>
      <c r="B1254" s="20">
        <v>4094.610595703125</v>
      </c>
      <c r="C1254" s="10">
        <v>0.0028107864782214165</v>
      </c>
      <c r="D1254" s="10">
        <v>-118.395263671875</v>
      </c>
      <c r="E1254" s="10">
        <v>32.172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</row>
    <row r="1255">
      <c r="A1255" s="21" t="s">
        <v>5218</v>
      </c>
      <c r="B1255" s="20">
        <v>4094.621337890625</v>
      </c>
      <c r="C1255" s="10">
        <v>-0.011265856213867664</v>
      </c>
      <c r="D1255" s="10">
        <v>-118.40380859375</v>
      </c>
      <c r="E1255" s="10">
        <v>32.172</v>
      </c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</row>
    <row r="1256">
      <c r="A1256" s="21" t="s">
        <v>5219</v>
      </c>
      <c r="B1256" s="20">
        <v>4095.510986328125</v>
      </c>
      <c r="C1256" s="10">
        <v>1.6666126251220703</v>
      </c>
      <c r="D1256" s="10">
        <v>-118.407958984375</v>
      </c>
      <c r="E1256" s="10">
        <v>32.71</v>
      </c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</row>
    <row r="1257">
      <c r="A1257" s="21" t="s">
        <v>5220</v>
      </c>
      <c r="B1257" s="20">
        <v>4098.93798828125</v>
      </c>
      <c r="C1257" s="10">
        <v>2.2913655266165733E-4</v>
      </c>
      <c r="D1257" s="10">
        <v>-118.41796875</v>
      </c>
      <c r="E1257" s="10">
        <v>32.172</v>
      </c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</row>
    <row r="1258">
      <c r="A1258" s="21" t="s">
        <v>5221</v>
      </c>
      <c r="B1258" s="20">
        <v>4099.8359375</v>
      </c>
      <c r="C1258" s="10">
        <v>2.380962371826172</v>
      </c>
      <c r="D1258" s="10">
        <v>-118.42236328125</v>
      </c>
      <c r="E1258" s="10">
        <v>32.172</v>
      </c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</row>
    <row r="1259">
      <c r="A1259" s="21" t="s">
        <v>5222</v>
      </c>
      <c r="B1259" s="20">
        <v>4100.09228515625</v>
      </c>
      <c r="C1259" s="10">
        <v>0.020221680402755737</v>
      </c>
      <c r="D1259" s="10">
        <v>-118.53857421875</v>
      </c>
      <c r="E1259" s="10">
        <v>32.71</v>
      </c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</row>
    <row r="1260">
      <c r="A1260" s="21" t="s">
        <v>5223</v>
      </c>
      <c r="B1260" s="20">
        <v>4100.18310546875</v>
      </c>
      <c r="C1260" s="10">
        <v>0.08619656413793564</v>
      </c>
      <c r="D1260" s="10">
        <v>-118.62548828125</v>
      </c>
      <c r="E1260" s="10">
        <v>32.172</v>
      </c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</row>
    <row r="1261">
      <c r="A1261" s="21" t="s">
        <v>5224</v>
      </c>
      <c r="B1261" s="20">
        <v>4100.791015625</v>
      </c>
      <c r="C1261" s="10">
        <v>0.6760772466659546</v>
      </c>
      <c r="D1261" s="10">
        <v>-118.70751953125</v>
      </c>
      <c r="E1261" s="10">
        <v>32.172</v>
      </c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</row>
    <row r="1262">
      <c r="A1262" s="21" t="s">
        <v>5225</v>
      </c>
      <c r="B1262" s="20">
        <v>4104.72216796875</v>
      </c>
      <c r="C1262" s="10">
        <v>1.6911207437515259</v>
      </c>
      <c r="D1262" s="10">
        <v>-118.706298828125</v>
      </c>
      <c r="E1262" s="10">
        <v>32.71</v>
      </c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</row>
    <row r="1263">
      <c r="A1263" s="21" t="s">
        <v>5226</v>
      </c>
      <c r="B1263" s="20">
        <v>4108.7216796875</v>
      </c>
      <c r="C1263" s="10">
        <v>1.6200827360153198</v>
      </c>
      <c r="D1263" s="10">
        <v>-118.706787109375</v>
      </c>
      <c r="E1263" s="10">
        <v>32.71</v>
      </c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</row>
    <row r="1264">
      <c r="A1264" s="21" t="s">
        <v>5227</v>
      </c>
      <c r="B1264" s="20">
        <v>4112.72705078125</v>
      </c>
      <c r="C1264" s="10">
        <v>2.442466974258423</v>
      </c>
      <c r="D1264" s="10">
        <v>-118.70556640625</v>
      </c>
      <c r="E1264" s="10">
        <v>32.71</v>
      </c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</row>
    <row r="1265">
      <c r="A1265" s="21" t="s">
        <v>5228</v>
      </c>
      <c r="B1265" s="20">
        <v>4115.41064453125</v>
      </c>
      <c r="C1265" s="10">
        <v>1.0430347919464111</v>
      </c>
      <c r="D1265" s="10">
        <v>-118.70703125</v>
      </c>
      <c r="E1265" s="10">
        <v>32.172</v>
      </c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</row>
    <row r="1266">
      <c r="A1266" s="21" t="s">
        <v>5229</v>
      </c>
      <c r="B1266" s="20">
        <v>4116.52880859375</v>
      </c>
      <c r="C1266" s="10">
        <v>-0.005776196252554655</v>
      </c>
      <c r="D1266" s="10">
        <v>-118.709716796875</v>
      </c>
      <c r="E1266" s="10">
        <v>32.172</v>
      </c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</row>
    <row r="1267">
      <c r="A1267" s="21" t="s">
        <v>5230</v>
      </c>
      <c r="B1267" s="20">
        <v>4118.662109375</v>
      </c>
      <c r="C1267" s="10">
        <v>1.7541154623031616</v>
      </c>
      <c r="D1267" s="10">
        <v>-118.710205078125</v>
      </c>
      <c r="E1267" s="10">
        <v>32.172</v>
      </c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</row>
    <row r="1268">
      <c r="A1268" s="21" t="s">
        <v>5231</v>
      </c>
      <c r="B1268" s="20">
        <v>4121.3994140625</v>
      </c>
      <c r="C1268" s="10">
        <v>0.009436172433197498</v>
      </c>
      <c r="D1268" s="10">
        <v>-118.7138671875</v>
      </c>
      <c r="E1268" s="10">
        <v>32.172</v>
      </c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</row>
    <row r="1269">
      <c r="A1269" s="21" t="s">
        <v>5232</v>
      </c>
      <c r="B1269" s="20">
        <v>4121.4052734375</v>
      </c>
      <c r="C1269" s="10">
        <v>0.005439437925815582</v>
      </c>
      <c r="D1269" s="10">
        <v>-118.724365234375</v>
      </c>
      <c r="E1269" s="10">
        <v>31.634</v>
      </c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</row>
    <row r="1270">
      <c r="A1270" s="21" t="s">
        <v>5233</v>
      </c>
      <c r="B1270" s="20">
        <v>4121.4111328125</v>
      </c>
      <c r="C1270" s="10">
        <v>0.0036860876716673374</v>
      </c>
      <c r="D1270" s="10">
        <v>-118.72412109375</v>
      </c>
      <c r="E1270" s="10">
        <v>31.634</v>
      </c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</row>
    <row r="1271">
      <c r="A1271" s="21" t="s">
        <v>5234</v>
      </c>
      <c r="B1271" s="20">
        <v>4121.427734375</v>
      </c>
      <c r="C1271" s="10">
        <v>-0.010726098902523518</v>
      </c>
      <c r="D1271" s="10">
        <v>-118.728759765625</v>
      </c>
      <c r="E1271" s="10">
        <v>32.172</v>
      </c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</row>
    <row r="1272">
      <c r="A1272" s="21" t="s">
        <v>5235</v>
      </c>
      <c r="B1272" s="20">
        <v>4121.44873046875</v>
      </c>
      <c r="C1272" s="10">
        <v>-0.006725951563566923</v>
      </c>
      <c r="D1272" s="10">
        <v>-118.745361328125</v>
      </c>
      <c r="E1272" s="10">
        <v>32.172</v>
      </c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</row>
    <row r="1273">
      <c r="A1273" s="21" t="s">
        <v>5236</v>
      </c>
      <c r="B1273" s="20">
        <v>4122.544921875</v>
      </c>
      <c r="C1273" s="10">
        <v>2.150212287902832</v>
      </c>
      <c r="D1273" s="10">
        <v>-118.755615234375</v>
      </c>
      <c r="E1273" s="10">
        <v>31.634</v>
      </c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</row>
    <row r="1274">
      <c r="A1274" s="21" t="s">
        <v>5237</v>
      </c>
      <c r="B1274" s="20">
        <v>4126.54931640625</v>
      </c>
      <c r="C1274" s="10">
        <v>1.7010142803192139</v>
      </c>
      <c r="D1274" s="10">
        <v>-118.756103515625</v>
      </c>
      <c r="E1274" s="10">
        <v>32.172</v>
      </c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</row>
    <row r="1275">
      <c r="A1275" s="21" t="s">
        <v>5238</v>
      </c>
      <c r="B1275" s="20">
        <v>4130.6923828125</v>
      </c>
      <c r="C1275" s="10">
        <v>2.4598276615142822</v>
      </c>
      <c r="D1275" s="10">
        <v>-118.7548828125</v>
      </c>
      <c r="E1275" s="10">
        <v>32.172</v>
      </c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</row>
    <row r="1276">
      <c r="A1276" s="21" t="s">
        <v>5239</v>
      </c>
      <c r="B1276" s="20">
        <v>4136.3837890625</v>
      </c>
      <c r="C1276" s="10">
        <v>0.007148040924221277</v>
      </c>
      <c r="D1276" s="10">
        <v>-118.760498046875</v>
      </c>
      <c r="E1276" s="10">
        <v>32.172</v>
      </c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</row>
    <row r="1277">
      <c r="A1277" s="21" t="s">
        <v>5240</v>
      </c>
      <c r="B1277" s="20">
        <v>4136.47607421875</v>
      </c>
      <c r="C1277" s="10">
        <v>1.5816069841384888</v>
      </c>
      <c r="D1277" s="10">
        <v>-118.760498046875</v>
      </c>
      <c r="E1277" s="10">
        <v>31.634</v>
      </c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</row>
    <row r="1278">
      <c r="A1278" s="21" t="s">
        <v>5241</v>
      </c>
      <c r="B1278" s="20">
        <v>4140.4697265625</v>
      </c>
      <c r="C1278" s="10">
        <v>1.923629879951477</v>
      </c>
      <c r="D1278" s="10">
        <v>-118.760009765625</v>
      </c>
      <c r="E1278" s="10">
        <v>31.634</v>
      </c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</row>
    <row r="1279">
      <c r="A1279" s="21" t="s">
        <v>5242</v>
      </c>
      <c r="B1279" s="20">
        <v>4141.54052734375</v>
      </c>
      <c r="C1279" s="10">
        <v>0.002690305933356285</v>
      </c>
      <c r="D1279" s="10">
        <v>-118.769287109375</v>
      </c>
      <c r="E1279" s="10">
        <v>32.172</v>
      </c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</row>
    <row r="1280">
      <c r="A1280" s="21" t="s">
        <v>5243</v>
      </c>
      <c r="B1280" s="20">
        <v>4141.5576171875</v>
      </c>
      <c r="C1280" s="10">
        <v>-0.010391060262918472</v>
      </c>
      <c r="D1280" s="10">
        <v>-118.78759765625</v>
      </c>
      <c r="E1280" s="10">
        <v>32.172</v>
      </c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</row>
    <row r="1281">
      <c r="A1281" s="21" t="s">
        <v>5244</v>
      </c>
      <c r="B1281" s="20">
        <v>4141.58740234375</v>
      </c>
      <c r="C1281" s="10">
        <v>-0.05532139167189598</v>
      </c>
      <c r="D1281" s="10">
        <v>-118.818359375</v>
      </c>
      <c r="E1281" s="10">
        <v>32.172</v>
      </c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</row>
    <row r="1282">
      <c r="A1282" s="21" t="s">
        <v>5245</v>
      </c>
      <c r="B1282" s="20">
        <v>4141.61328125</v>
      </c>
      <c r="C1282" s="10">
        <v>0.011483587324619293</v>
      </c>
      <c r="D1282" s="10">
        <v>-118.844482421875</v>
      </c>
      <c r="E1282" s="10">
        <v>32.172</v>
      </c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</row>
    <row r="1283">
      <c r="A1283" s="21" t="s">
        <v>5246</v>
      </c>
      <c r="B1283" s="20">
        <v>4142.458984375</v>
      </c>
      <c r="C1283" s="10">
        <v>1.550527572631836</v>
      </c>
      <c r="D1283" s="10">
        <v>-118.857666015625</v>
      </c>
      <c r="E1283" s="10">
        <v>32.172</v>
      </c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</row>
    <row r="1284">
      <c r="A1284" s="21" t="s">
        <v>5247</v>
      </c>
      <c r="B1284" s="20">
        <v>4146.3994140625</v>
      </c>
      <c r="C1284" s="10">
        <v>2.4835472106933594</v>
      </c>
      <c r="D1284" s="10">
        <v>-118.85693359375</v>
      </c>
      <c r="E1284" s="10">
        <v>32.172</v>
      </c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</row>
    <row r="1285">
      <c r="A1285" s="21" t="s">
        <v>5248</v>
      </c>
      <c r="B1285" s="20">
        <v>4149.33154296875</v>
      </c>
      <c r="C1285" s="10">
        <v>1.6483017206192017</v>
      </c>
      <c r="D1285" s="10">
        <v>-118.860595703125</v>
      </c>
      <c r="E1285" s="10">
        <v>32.172</v>
      </c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</row>
    <row r="1286">
      <c r="A1286" s="21" t="s">
        <v>5249</v>
      </c>
      <c r="B1286" s="20">
        <v>4153.0341796875</v>
      </c>
      <c r="C1286" s="10">
        <v>2.4321680068969727</v>
      </c>
      <c r="D1286" s="10">
        <v>-118.85986328125</v>
      </c>
      <c r="E1286" s="10">
        <v>32.71</v>
      </c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</row>
    <row r="1287">
      <c r="A1287" s="21" t="s">
        <v>5250</v>
      </c>
      <c r="B1287" s="20">
        <v>4156.9560546875</v>
      </c>
      <c r="C1287" s="10">
        <v>2.3858580589294434</v>
      </c>
      <c r="D1287" s="10">
        <v>-118.8603515625</v>
      </c>
      <c r="E1287" s="10">
        <v>32.71</v>
      </c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</row>
    <row r="1288">
      <c r="A1288" s="21" t="s">
        <v>5251</v>
      </c>
      <c r="B1288" s="20">
        <v>4158.5869140625</v>
      </c>
      <c r="C1288" s="10">
        <v>0.008920964784920216</v>
      </c>
      <c r="D1288" s="10">
        <v>-118.86376953125</v>
      </c>
      <c r="E1288" s="10">
        <v>32.71</v>
      </c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</row>
    <row r="1289">
      <c r="A1289" s="21" t="s">
        <v>5252</v>
      </c>
      <c r="B1289" s="20">
        <v>4158.9423828125</v>
      </c>
      <c r="C1289" s="10">
        <v>1.6635768413543701</v>
      </c>
      <c r="D1289" s="10">
        <v>-118.86376953125</v>
      </c>
      <c r="E1289" s="10">
        <v>32.172</v>
      </c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</row>
    <row r="1290">
      <c r="A1290" s="21" t="s">
        <v>5253</v>
      </c>
      <c r="B1290" s="20">
        <v>4162.8369140625</v>
      </c>
      <c r="C1290" s="10">
        <v>1.4733577966690063</v>
      </c>
      <c r="D1290" s="10">
        <v>-118.864013671875</v>
      </c>
      <c r="E1290" s="10">
        <v>32.71</v>
      </c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</row>
    <row r="1291">
      <c r="A1291" s="21" t="s">
        <v>5254</v>
      </c>
      <c r="B1291" s="20">
        <v>4163.64501953125</v>
      </c>
      <c r="C1291" s="10">
        <v>0.001941785216331482</v>
      </c>
      <c r="D1291" s="10">
        <v>-118.87353515625</v>
      </c>
      <c r="E1291" s="10">
        <v>32.172</v>
      </c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</row>
    <row r="1292">
      <c r="A1292" s="21" t="s">
        <v>5255</v>
      </c>
      <c r="B1292" s="20">
        <v>4163.6591796875</v>
      </c>
      <c r="C1292" s="10">
        <v>-0.002428746549412608</v>
      </c>
      <c r="D1292" s="10">
        <v>-118.877197265625</v>
      </c>
      <c r="E1292" s="10">
        <v>32.172</v>
      </c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</row>
    <row r="1293">
      <c r="A1293" s="21" t="s">
        <v>5256</v>
      </c>
      <c r="B1293" s="20">
        <v>4163.67431640625</v>
      </c>
      <c r="C1293" s="10">
        <v>-0.021391136571764946</v>
      </c>
      <c r="D1293" s="10">
        <v>-118.888916015625</v>
      </c>
      <c r="E1293" s="10">
        <v>32.172</v>
      </c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</row>
    <row r="1294">
      <c r="A1294" s="21" t="s">
        <v>5257</v>
      </c>
      <c r="B1294" s="20">
        <v>4175.70263671875</v>
      </c>
      <c r="C1294" s="10">
        <v>2.269270658493042</v>
      </c>
      <c r="D1294" s="10">
        <v>-118.886474609375</v>
      </c>
      <c r="E1294" s="10">
        <v>32.172</v>
      </c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</row>
    <row r="1295">
      <c r="A1295" s="21" t="s">
        <v>5258</v>
      </c>
      <c r="B1295" s="20">
        <v>4179.6416015625</v>
      </c>
      <c r="C1295" s="10">
        <v>2.2271153926849365</v>
      </c>
      <c r="D1295" s="10">
        <v>-118.885986328125</v>
      </c>
      <c r="E1295" s="10">
        <v>32.71</v>
      </c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</row>
    <row r="1296">
      <c r="A1296" s="21" t="s">
        <v>5259</v>
      </c>
      <c r="B1296" s="20">
        <v>4185.52001953125</v>
      </c>
      <c r="C1296" s="10">
        <v>0.002880676882341504</v>
      </c>
      <c r="D1296" s="10">
        <v>-118.8896484375</v>
      </c>
      <c r="E1296" s="10">
        <v>32.172</v>
      </c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</row>
    <row r="1297">
      <c r="A1297" s="21" t="s">
        <v>5260</v>
      </c>
      <c r="B1297" s="20">
        <v>4185.5244140625</v>
      </c>
      <c r="C1297" s="10">
        <v>-0.0061533572152256966</v>
      </c>
      <c r="D1297" s="10">
        <v>-118.9013671875</v>
      </c>
      <c r="E1297" s="10">
        <v>32.172</v>
      </c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</row>
    <row r="1298">
      <c r="A1298" s="21" t="s">
        <v>5261</v>
      </c>
      <c r="B1298" s="20">
        <v>4186.1162109375</v>
      </c>
      <c r="C1298" s="10">
        <v>2.1789793968200684</v>
      </c>
      <c r="D1298" s="10">
        <v>-118.906494140625</v>
      </c>
      <c r="E1298" s="10">
        <v>31.634</v>
      </c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</row>
    <row r="1299">
      <c r="A1299" s="21" t="s">
        <v>5262</v>
      </c>
      <c r="B1299" s="20">
        <v>4188.57861328125</v>
      </c>
      <c r="C1299" s="10">
        <v>1.7913676500320435</v>
      </c>
      <c r="D1299" s="10">
        <v>-119.44775390625</v>
      </c>
      <c r="E1299" s="10">
        <v>32.172</v>
      </c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</row>
    <row r="1300">
      <c r="A1300" s="21" t="s">
        <v>5263</v>
      </c>
      <c r="B1300" s="20">
        <v>4196.70263671875</v>
      </c>
      <c r="C1300" s="10">
        <v>1.7482789754867554</v>
      </c>
      <c r="D1300" s="10">
        <v>-119.447998046875</v>
      </c>
      <c r="E1300" s="10">
        <v>32.172</v>
      </c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</row>
    <row r="1301">
      <c r="A1301" s="21" t="s">
        <v>5264</v>
      </c>
      <c r="B1301" s="20">
        <v>4200.716796875</v>
      </c>
      <c r="C1301" s="10">
        <v>2.5151145458221436</v>
      </c>
      <c r="D1301" s="10">
        <v>-119.447021484375</v>
      </c>
      <c r="E1301" s="10">
        <v>33.248</v>
      </c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</row>
    <row r="1302">
      <c r="A1302" s="21" t="s">
        <v>5265</v>
      </c>
      <c r="B1302" s="20">
        <v>4204.12646484375</v>
      </c>
      <c r="C1302" s="10">
        <v>0.0010645842412486672</v>
      </c>
      <c r="D1302" s="10">
        <v>-119.45068359375</v>
      </c>
      <c r="E1302" s="10">
        <v>32.71</v>
      </c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</row>
    <row r="1303">
      <c r="A1303" s="21" t="s">
        <v>5266</v>
      </c>
      <c r="B1303" s="20">
        <v>4204.1357421875</v>
      </c>
      <c r="C1303" s="10">
        <v>0.009116502478718758</v>
      </c>
      <c r="D1303" s="10">
        <v>-119.4580078125</v>
      </c>
      <c r="E1303" s="10">
        <v>33.248</v>
      </c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</row>
    <row r="1304">
      <c r="A1304" s="21" t="s">
        <v>5267</v>
      </c>
      <c r="B1304" s="20">
        <v>4206.27197265625</v>
      </c>
      <c r="C1304" s="10">
        <v>1.7200366258621216</v>
      </c>
      <c r="D1304" s="10">
        <v>-119.459228515625</v>
      </c>
      <c r="E1304" s="10">
        <v>32.71</v>
      </c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</row>
    <row r="1305">
      <c r="A1305" s="21" t="s">
        <v>5268</v>
      </c>
      <c r="B1305" s="20">
        <v>4210.15966796875</v>
      </c>
      <c r="C1305" s="10">
        <v>1.8949171304702759</v>
      </c>
      <c r="D1305" s="10">
        <v>-119.458984375</v>
      </c>
      <c r="E1305" s="10">
        <v>32.172</v>
      </c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</row>
    <row r="1306">
      <c r="A1306" s="21" t="s">
        <v>5269</v>
      </c>
      <c r="B1306" s="20">
        <v>4214.1943359375</v>
      </c>
      <c r="C1306" s="10">
        <v>2.0575785636901855</v>
      </c>
      <c r="D1306" s="10">
        <v>-119.458740234375</v>
      </c>
      <c r="E1306" s="10">
        <v>32.172</v>
      </c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</row>
    <row r="1307">
      <c r="A1307" s="21" t="s">
        <v>5270</v>
      </c>
      <c r="B1307" s="20">
        <v>4217.95703125</v>
      </c>
      <c r="C1307" s="10">
        <v>-0.002954845316708088</v>
      </c>
      <c r="D1307" s="10">
        <v>-119.4716796875</v>
      </c>
      <c r="E1307" s="10">
        <v>32.172</v>
      </c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</row>
    <row r="1308">
      <c r="A1308" s="21" t="s">
        <v>5271</v>
      </c>
      <c r="B1308" s="20">
        <v>4217.95703125</v>
      </c>
      <c r="C1308" s="10">
        <v>-0.006151901092380285</v>
      </c>
      <c r="D1308" s="10">
        <v>-119.48193359375</v>
      </c>
      <c r="E1308" s="10">
        <v>32.172</v>
      </c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</row>
    <row r="1309">
      <c r="A1309" s="21" t="s">
        <v>5272</v>
      </c>
      <c r="B1309" s="20">
        <v>4218.869140625</v>
      </c>
      <c r="C1309" s="10">
        <v>-0.6558411717414856</v>
      </c>
      <c r="D1309" s="10">
        <v>-119.76806640625</v>
      </c>
      <c r="E1309" s="10">
        <v>32.172</v>
      </c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</row>
    <row r="1310">
      <c r="A1310" s="21" t="s">
        <v>5273</v>
      </c>
      <c r="B1310" s="20">
        <v>4219.98583984375</v>
      </c>
      <c r="C1310" s="10">
        <v>-0.014133838005363941</v>
      </c>
      <c r="D1310" s="10">
        <v>-120.080078125</v>
      </c>
      <c r="E1310" s="10">
        <v>32.172</v>
      </c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</row>
    <row r="1311">
      <c r="A1311" s="21" t="s">
        <v>5274</v>
      </c>
      <c r="B1311" s="20">
        <v>4222.35595703125</v>
      </c>
      <c r="C1311" s="10">
        <v>1.5948596000671387</v>
      </c>
      <c r="D1311" s="10">
        <v>-120.08203125</v>
      </c>
      <c r="E1311" s="10">
        <v>32.172</v>
      </c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</row>
    <row r="1312">
      <c r="A1312" s="21" t="s">
        <v>5275</v>
      </c>
      <c r="B1312" s="20">
        <v>4226.41455078125</v>
      </c>
      <c r="C1312" s="10">
        <v>2.6201858520507812</v>
      </c>
      <c r="D1312" s="10">
        <v>-120.0810546875</v>
      </c>
      <c r="E1312" s="10">
        <v>32.172</v>
      </c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</row>
    <row r="1313">
      <c r="A1313" s="21" t="s">
        <v>5276</v>
      </c>
      <c r="B1313" s="20">
        <v>4230.4931640625</v>
      </c>
      <c r="C1313" s="10">
        <v>2.5813403129577637</v>
      </c>
      <c r="D1313" s="10">
        <v>-120.0810546875</v>
      </c>
      <c r="E1313" s="10">
        <v>32.71</v>
      </c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</row>
    <row r="1314">
      <c r="A1314" s="21" t="s">
        <v>5277</v>
      </c>
      <c r="B1314" s="20">
        <v>4234.4814453125</v>
      </c>
      <c r="C1314" s="10">
        <v>1.7050504684448242</v>
      </c>
      <c r="D1314" s="10">
        <v>-120.08154296875</v>
      </c>
      <c r="E1314" s="10">
        <v>33.248</v>
      </c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</row>
    <row r="1315">
      <c r="A1315" s="21" t="s">
        <v>5278</v>
      </c>
      <c r="B1315" s="20">
        <v>4236.47509765625</v>
      </c>
      <c r="C1315" s="10">
        <v>1.98982834815979</v>
      </c>
      <c r="D1315" s="10">
        <v>-120.08447265625</v>
      </c>
      <c r="E1315" s="10">
        <v>32.172</v>
      </c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</row>
    <row r="1316">
      <c r="A1316" s="21" t="s">
        <v>5279</v>
      </c>
      <c r="B1316" s="20">
        <v>4237.27880859375</v>
      </c>
      <c r="C1316" s="10">
        <v>0.0029119618702679873</v>
      </c>
      <c r="D1316" s="10">
        <v>-120.091796875</v>
      </c>
      <c r="E1316" s="10">
        <v>32.172</v>
      </c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</row>
    <row r="1317">
      <c r="A1317" s="21" t="s">
        <v>5280</v>
      </c>
      <c r="B1317" s="20">
        <v>4239.97900390625</v>
      </c>
      <c r="C1317" s="10">
        <v>1.647117257118225</v>
      </c>
      <c r="D1317" s="10">
        <v>-120.091796875</v>
      </c>
      <c r="E1317" s="10">
        <v>32.172</v>
      </c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</row>
    <row r="1318">
      <c r="A1318" s="21" t="s">
        <v>5281</v>
      </c>
      <c r="B1318" s="20">
        <v>4242.89111328125</v>
      </c>
      <c r="C1318" s="10">
        <v>0.006205167155712843</v>
      </c>
      <c r="D1318" s="10">
        <v>-120.095703125</v>
      </c>
      <c r="E1318" s="10">
        <v>32.172</v>
      </c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</row>
    <row r="1319">
      <c r="A1319" s="21" t="s">
        <v>5282</v>
      </c>
      <c r="B1319" s="20">
        <v>4242.89794921875</v>
      </c>
      <c r="C1319" s="10">
        <v>0.008427847176790237</v>
      </c>
      <c r="D1319" s="10">
        <v>-120.1015625</v>
      </c>
      <c r="E1319" s="10">
        <v>32.172</v>
      </c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</row>
    <row r="1320">
      <c r="A1320" s="21" t="s">
        <v>5283</v>
      </c>
      <c r="B1320" s="20">
        <v>4242.904296875</v>
      </c>
      <c r="C1320" s="10">
        <v>0.0020977905951440334</v>
      </c>
      <c r="D1320" s="10">
        <v>-120.10693359375</v>
      </c>
      <c r="E1320" s="10">
        <v>32.172</v>
      </c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</row>
    <row r="1321">
      <c r="A1321" s="21" t="s">
        <v>5284</v>
      </c>
      <c r="B1321" s="20">
        <v>4242.91162109375</v>
      </c>
      <c r="C1321" s="10">
        <v>0.006856235675513744</v>
      </c>
      <c r="D1321" s="10">
        <v>-120.1123046875</v>
      </c>
      <c r="E1321" s="10">
        <v>32.172</v>
      </c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</row>
    <row r="1322">
      <c r="A1322" s="21" t="s">
        <v>5285</v>
      </c>
      <c r="B1322" s="20">
        <v>4242.91943359375</v>
      </c>
      <c r="C1322" s="10">
        <v>0.009569117799401283</v>
      </c>
      <c r="D1322" s="10">
        <v>-120.1181640625</v>
      </c>
      <c r="E1322" s="10">
        <v>31.634</v>
      </c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</row>
    <row r="1323">
      <c r="A1323" s="21" t="s">
        <v>5286</v>
      </c>
      <c r="B1323" s="20">
        <v>4245.63818359375</v>
      </c>
      <c r="C1323" s="10">
        <v>2.070115089416504</v>
      </c>
      <c r="D1323" s="10">
        <v>-120.11767578125</v>
      </c>
      <c r="E1323" s="10">
        <v>32.172</v>
      </c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</row>
    <row r="1324">
      <c r="A1324" s="21" t="s">
        <v>5287</v>
      </c>
      <c r="B1324" s="20">
        <v>4253.68017578125</v>
      </c>
      <c r="C1324" s="10">
        <v>2.4330592155456543</v>
      </c>
      <c r="D1324" s="10">
        <v>-120.1171875</v>
      </c>
      <c r="E1324" s="10">
        <v>32.71</v>
      </c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</row>
    <row r="1325">
      <c r="A1325" s="21" t="s">
        <v>5288</v>
      </c>
      <c r="B1325" s="20">
        <v>4261.43994140625</v>
      </c>
      <c r="C1325" s="10">
        <v>2.0429909229278564</v>
      </c>
      <c r="D1325" s="10">
        <v>-120.1171875</v>
      </c>
      <c r="E1325" s="10">
        <v>32.71</v>
      </c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</row>
    <row r="1326">
      <c r="A1326" s="21" t="s">
        <v>5289</v>
      </c>
      <c r="B1326" s="20">
        <v>4264.04052734375</v>
      </c>
      <c r="C1326" s="10">
        <v>-0.002302450593560934</v>
      </c>
      <c r="D1326" s="10">
        <v>-120.12109375</v>
      </c>
      <c r="E1326" s="10">
        <v>32.172</v>
      </c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</row>
    <row r="1327">
      <c r="A1327" s="21" t="s">
        <v>5290</v>
      </c>
      <c r="B1327" s="20">
        <v>4264.04541015625</v>
      </c>
      <c r="C1327" s="10">
        <v>-0.006561053451150656</v>
      </c>
      <c r="D1327" s="10">
        <v>-120.12548828125</v>
      </c>
      <c r="E1327" s="10">
        <v>32.172</v>
      </c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</row>
    <row r="1328">
      <c r="A1328" s="21" t="s">
        <v>5291</v>
      </c>
      <c r="B1328" s="20">
        <v>4265.20849609375</v>
      </c>
      <c r="C1328" s="10">
        <v>1.644848108291626</v>
      </c>
      <c r="D1328" s="10">
        <v>-120.12646484375</v>
      </c>
      <c r="E1328" s="10">
        <v>32.172</v>
      </c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</row>
    <row r="1329">
      <c r="A1329" s="21" t="s">
        <v>5292</v>
      </c>
      <c r="B1329" s="20">
        <v>4268.59423828125</v>
      </c>
      <c r="C1329" s="10">
        <v>0.008350450545549393</v>
      </c>
      <c r="D1329" s="10">
        <v>-120.12939453125</v>
      </c>
      <c r="E1329" s="10">
        <v>32.172</v>
      </c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</row>
    <row r="1330">
      <c r="A1330" s="21" t="s">
        <v>5293</v>
      </c>
      <c r="B1330" s="20">
        <v>4268.59814453125</v>
      </c>
      <c r="C1330" s="10">
        <v>0.0037504921201616526</v>
      </c>
      <c r="D1330" s="10">
        <v>-120.1337890625</v>
      </c>
      <c r="E1330" s="10">
        <v>32.172</v>
      </c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</row>
    <row r="1331">
      <c r="A1331" s="21" t="s">
        <v>5294</v>
      </c>
      <c r="B1331" s="20">
        <v>4269.2490234375</v>
      </c>
      <c r="C1331" s="10">
        <v>1.646303653717041</v>
      </c>
      <c r="D1331" s="10">
        <v>-120.134765625</v>
      </c>
      <c r="E1331" s="10">
        <v>32.172</v>
      </c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</row>
    <row r="1332">
      <c r="A1332" s="21" t="s">
        <v>5295</v>
      </c>
      <c r="B1332" s="20">
        <v>4269.353515625</v>
      </c>
      <c r="C1332" s="10">
        <v>0.0027764798142015934</v>
      </c>
      <c r="D1332" s="10">
        <v>-120.140625</v>
      </c>
      <c r="E1332" s="10">
        <v>32.172</v>
      </c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</row>
    <row r="1333">
      <c r="A1333" s="21" t="s">
        <v>5296</v>
      </c>
      <c r="B1333" s="20">
        <v>4273.2890625</v>
      </c>
      <c r="C1333" s="10">
        <v>1.8888965845108032</v>
      </c>
      <c r="D1333" s="10">
        <v>-120.138671875</v>
      </c>
      <c r="E1333" s="10">
        <v>32.172</v>
      </c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</row>
    <row r="1334">
      <c r="A1334" s="21" t="s">
        <v>5297</v>
      </c>
      <c r="B1334" s="20">
        <v>4284.916015625</v>
      </c>
      <c r="C1334" s="10">
        <v>2.4038748741149902</v>
      </c>
      <c r="D1334" s="10">
        <v>-120.13818359375</v>
      </c>
      <c r="E1334" s="10">
        <v>33.248</v>
      </c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</row>
    <row r="1335">
      <c r="A1335" s="21" t="s">
        <v>5298</v>
      </c>
      <c r="B1335" s="20">
        <v>4290.41845703125</v>
      </c>
      <c r="C1335" s="10">
        <v>1.2966935173608363E-4</v>
      </c>
      <c r="D1335" s="10">
        <v>-120.1435546875</v>
      </c>
      <c r="E1335" s="10">
        <v>32.71</v>
      </c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</row>
    <row r="1336">
      <c r="A1336" s="21" t="s">
        <v>5299</v>
      </c>
      <c r="B1336" s="20">
        <v>4291.232421875</v>
      </c>
      <c r="C1336" s="10">
        <v>-0.0048718829639256</v>
      </c>
      <c r="D1336" s="10">
        <v>-120.14599609375</v>
      </c>
      <c r="E1336" s="10">
        <v>32.71</v>
      </c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</row>
    <row r="1337">
      <c r="A1337" s="21" t="s">
        <v>5300</v>
      </c>
      <c r="B1337" s="20">
        <v>4293.42138671875</v>
      </c>
      <c r="C1337" s="10">
        <v>1.6441636085510254</v>
      </c>
      <c r="D1337" s="10">
        <v>-120.14501953125</v>
      </c>
      <c r="E1337" s="10">
        <v>32.172</v>
      </c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</row>
    <row r="1338">
      <c r="A1338" s="21" t="s">
        <v>5301</v>
      </c>
      <c r="B1338" s="20">
        <v>4294.17041015625</v>
      </c>
      <c r="C1338" s="10">
        <v>-0.002129794331267476</v>
      </c>
      <c r="D1338" s="10">
        <v>-120.1650390625</v>
      </c>
      <c r="E1338" s="10">
        <v>32.172</v>
      </c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</row>
    <row r="1339">
      <c r="A1339" s="21" t="s">
        <v>5302</v>
      </c>
      <c r="B1339" s="20">
        <v>4294.17041015625</v>
      </c>
      <c r="C1339" s="10">
        <v>-0.001290143933147192</v>
      </c>
      <c r="D1339" s="10">
        <v>-120.17333984375</v>
      </c>
      <c r="E1339" s="10">
        <v>32.71</v>
      </c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</row>
    <row r="1340">
      <c r="A1340" s="21" t="s">
        <v>5303</v>
      </c>
      <c r="B1340" s="20">
        <v>4294.6748046875</v>
      </c>
      <c r="C1340" s="10">
        <v>2.3689424991607666</v>
      </c>
      <c r="D1340" s="10">
        <v>-120.177734375</v>
      </c>
      <c r="E1340" s="10">
        <v>32.172</v>
      </c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</row>
    <row r="1341">
      <c r="A1341" s="21" t="s">
        <v>5304</v>
      </c>
      <c r="B1341" s="20">
        <v>4298.6015625</v>
      </c>
      <c r="C1341" s="10">
        <v>1.992050051689148</v>
      </c>
      <c r="D1341" s="10">
        <v>-120.177734375</v>
      </c>
      <c r="E1341" s="10">
        <v>32.172</v>
      </c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</row>
    <row r="1342">
      <c r="A1342" s="21" t="s">
        <v>5305</v>
      </c>
      <c r="B1342" s="20">
        <v>4302.61376953125</v>
      </c>
      <c r="C1342" s="10">
        <v>1.7614940404891968</v>
      </c>
      <c r="D1342" s="10">
        <v>-120.17822265625</v>
      </c>
      <c r="E1342" s="10">
        <v>32.172</v>
      </c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</row>
    <row r="1343">
      <c r="A1343" s="21" t="s">
        <v>5306</v>
      </c>
      <c r="B1343" s="20">
        <v>4306.63037109375</v>
      </c>
      <c r="C1343" s="10">
        <v>1.7774436473846436</v>
      </c>
      <c r="D1343" s="10">
        <v>-120.177734375</v>
      </c>
      <c r="E1343" s="10">
        <v>33.248</v>
      </c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</row>
    <row r="1344">
      <c r="A1344" s="21" t="s">
        <v>5307</v>
      </c>
      <c r="B1344" s="20">
        <v>4310.67138671875</v>
      </c>
      <c r="C1344" s="10">
        <v>2.1122751235961914</v>
      </c>
      <c r="D1344" s="10">
        <v>-120.177734375</v>
      </c>
      <c r="E1344" s="10">
        <v>33.248</v>
      </c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</row>
    <row r="1345">
      <c r="A1345" s="21" t="s">
        <v>5308</v>
      </c>
      <c r="B1345" s="20">
        <v>4314.25048828125</v>
      </c>
      <c r="C1345" s="10">
        <v>2.0402073860168457</v>
      </c>
      <c r="D1345" s="10">
        <v>-120.19091796875</v>
      </c>
      <c r="E1345" s="10">
        <v>33.248</v>
      </c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</row>
    <row r="1346">
      <c r="A1346" s="21" t="s">
        <v>5309</v>
      </c>
      <c r="B1346" s="20">
        <v>4318.27294921875</v>
      </c>
      <c r="C1346" s="10">
        <v>1.63740873336792</v>
      </c>
      <c r="D1346" s="10">
        <v>-120.19140625</v>
      </c>
      <c r="E1346" s="10">
        <v>33.248</v>
      </c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</row>
    <row r="1347">
      <c r="A1347" s="21" t="s">
        <v>5310</v>
      </c>
      <c r="B1347" s="20">
        <v>4322.17041015625</v>
      </c>
      <c r="C1347" s="10">
        <v>0.011033190414309502</v>
      </c>
      <c r="D1347" s="10">
        <v>-120.193359375</v>
      </c>
      <c r="E1347" s="10">
        <v>33.248</v>
      </c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</row>
    <row r="1348">
      <c r="A1348" s="21" t="s">
        <v>5311</v>
      </c>
      <c r="B1348" s="20">
        <v>4322.181640625</v>
      </c>
      <c r="C1348" s="10">
        <v>-0.00854423176497221</v>
      </c>
      <c r="D1348" s="10">
        <v>-120.1982421875</v>
      </c>
      <c r="E1348" s="10">
        <v>33.248</v>
      </c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</row>
    <row r="1349">
      <c r="A1349" s="21" t="s">
        <v>5312</v>
      </c>
      <c r="B1349" s="20">
        <v>4322.93798828125</v>
      </c>
      <c r="C1349" s="10">
        <v>0.0032271796371787786</v>
      </c>
      <c r="D1349" s="10">
        <v>-120.20166015625</v>
      </c>
      <c r="E1349" s="10">
        <v>32.71</v>
      </c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</row>
    <row r="1350">
      <c r="A1350" s="21" t="s">
        <v>5313</v>
      </c>
      <c r="B1350" s="20">
        <v>4322.9482421875</v>
      </c>
      <c r="C1350" s="10">
        <v>-0.003569113789126277</v>
      </c>
      <c r="D1350" s="10">
        <v>-120.205078125</v>
      </c>
      <c r="E1350" s="10">
        <v>32.172</v>
      </c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</row>
    <row r="1351">
      <c r="A1351" s="21" t="s">
        <v>5314</v>
      </c>
      <c r="B1351" s="20">
        <v>4328.8837890625</v>
      </c>
      <c r="C1351" s="10">
        <v>2.321234941482544</v>
      </c>
      <c r="D1351" s="10">
        <v>-120.20849609375</v>
      </c>
      <c r="E1351" s="10">
        <v>33.248</v>
      </c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</row>
    <row r="1352">
      <c r="A1352" s="21" t="s">
        <v>5315</v>
      </c>
      <c r="B1352" s="20">
        <v>4332.8369140625</v>
      </c>
      <c r="C1352" s="10">
        <v>1.9393948316574097</v>
      </c>
      <c r="D1352" s="10">
        <v>-120.20947265625</v>
      </c>
      <c r="E1352" s="10">
        <v>33.786</v>
      </c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</row>
    <row r="1353">
      <c r="A1353" s="21" t="s">
        <v>5316</v>
      </c>
      <c r="B1353" s="20">
        <v>4336.865234375</v>
      </c>
      <c r="C1353" s="10">
        <v>2.4496026039123535</v>
      </c>
      <c r="D1353" s="10">
        <v>-120.20947265625</v>
      </c>
      <c r="E1353" s="10">
        <v>34.324</v>
      </c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</row>
    <row r="1354">
      <c r="A1354" s="21" t="s">
        <v>5317</v>
      </c>
      <c r="B1354" s="20">
        <v>4340.892578125</v>
      </c>
      <c r="C1354" s="10">
        <v>1.741521954536438</v>
      </c>
      <c r="D1354" s="10">
        <v>-120.20947265625</v>
      </c>
      <c r="E1354" s="10">
        <v>33.248</v>
      </c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</row>
    <row r="1355">
      <c r="A1355" s="21" t="s">
        <v>5318</v>
      </c>
      <c r="B1355" s="20">
        <v>4348.978515625</v>
      </c>
      <c r="C1355" s="10">
        <v>2.368494987487793</v>
      </c>
      <c r="D1355" s="10">
        <v>-120.208984375</v>
      </c>
      <c r="E1355" s="10">
        <v>33.248</v>
      </c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</row>
    <row r="1356">
      <c r="A1356" s="21" t="s">
        <v>5319</v>
      </c>
      <c r="B1356" s="20">
        <v>4354.59033203125</v>
      </c>
      <c r="C1356" s="10">
        <v>2.4191997051239014</v>
      </c>
      <c r="D1356" s="10">
        <v>-120.23095703125</v>
      </c>
      <c r="E1356" s="10">
        <v>32.71</v>
      </c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</row>
    <row r="1357">
      <c r="A1357" s="21" t="s">
        <v>5320</v>
      </c>
      <c r="B1357" s="20">
        <v>4358.74169921875</v>
      </c>
      <c r="C1357" s="10">
        <v>2.220789670944214</v>
      </c>
      <c r="D1357" s="10">
        <v>-120.23095703125</v>
      </c>
      <c r="E1357" s="10">
        <v>32.71</v>
      </c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</row>
    <row r="1358">
      <c r="A1358" s="21" t="s">
        <v>5321</v>
      </c>
      <c r="B1358" s="20">
        <v>4362.76171875</v>
      </c>
      <c r="C1358" s="10">
        <v>1.6980259418487549</v>
      </c>
      <c r="D1358" s="10">
        <v>-120.23193359375</v>
      </c>
      <c r="E1358" s="10">
        <v>34.324</v>
      </c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</row>
    <row r="1359">
      <c r="A1359" s="21" t="s">
        <v>5322</v>
      </c>
      <c r="B1359" s="20">
        <v>4365.5888671875</v>
      </c>
      <c r="C1359" s="10">
        <v>1.6918226480484009</v>
      </c>
      <c r="D1359" s="10">
        <v>-120.23193359375</v>
      </c>
      <c r="E1359" s="10">
        <v>34.324</v>
      </c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</row>
    <row r="1360">
      <c r="A1360" s="21" t="s">
        <v>5323</v>
      </c>
      <c r="B1360" s="20">
        <v>4369.73583984375</v>
      </c>
      <c r="C1360" s="10">
        <v>1.8257579803466797</v>
      </c>
      <c r="D1360" s="10">
        <v>-120.2314453125</v>
      </c>
      <c r="E1360" s="10">
        <v>33.786</v>
      </c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</row>
    <row r="1361">
      <c r="A1361" s="21" t="s">
        <v>5324</v>
      </c>
      <c r="B1361" s="20">
        <v>4373.73681640625</v>
      </c>
      <c r="C1361" s="10">
        <v>1.4963371753692627</v>
      </c>
      <c r="D1361" s="10">
        <v>-120.23193359375</v>
      </c>
      <c r="E1361" s="10">
        <v>33.248</v>
      </c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</row>
    <row r="1362">
      <c r="A1362" s="21" t="s">
        <v>5325</v>
      </c>
      <c r="B1362" s="20">
        <v>4380.91796875</v>
      </c>
      <c r="C1362" s="10">
        <v>-0.004468887113034725</v>
      </c>
      <c r="D1362" s="10">
        <v>-120.2353515625</v>
      </c>
      <c r="E1362" s="10">
        <v>32.71</v>
      </c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</row>
    <row r="1363">
      <c r="A1363" s="21" t="s">
        <v>5326</v>
      </c>
      <c r="B1363" s="20">
        <v>4380.92529296875</v>
      </c>
      <c r="C1363" s="10">
        <v>-0.017616556957364082</v>
      </c>
      <c r="D1363" s="10">
        <v>-120.2421875</v>
      </c>
      <c r="E1363" s="10">
        <v>33.248</v>
      </c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</row>
    <row r="1364">
      <c r="A1364" s="21" t="s">
        <v>5327</v>
      </c>
      <c r="B1364" s="20">
        <v>4380.93212890625</v>
      </c>
      <c r="C1364" s="10">
        <v>-0.009686868637800217</v>
      </c>
      <c r="D1364" s="10">
        <v>-120.2490234375</v>
      </c>
      <c r="E1364" s="10">
        <v>33.248</v>
      </c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</row>
    <row r="1365">
      <c r="A1365" s="21" t="s">
        <v>5328</v>
      </c>
      <c r="B1365" s="20">
        <v>4381.69873046875</v>
      </c>
      <c r="C1365" s="10">
        <v>-0.0025606208946555853</v>
      </c>
      <c r="D1365" s="10">
        <v>-120.25439453125</v>
      </c>
      <c r="E1365" s="10">
        <v>32.172</v>
      </c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</row>
    <row r="1366">
      <c r="A1366" s="21" t="s">
        <v>5329</v>
      </c>
      <c r="B1366" s="20">
        <v>4383.66943359375</v>
      </c>
      <c r="C1366" s="10">
        <v>1.8378255367279053</v>
      </c>
      <c r="D1366" s="10">
        <v>-120.25439453125</v>
      </c>
      <c r="E1366" s="10">
        <v>32.172</v>
      </c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</row>
    <row r="1367">
      <c r="A1367" s="21" t="s">
        <v>5330</v>
      </c>
      <c r="B1367" s="20">
        <v>4386.3828125</v>
      </c>
      <c r="C1367" s="10">
        <v>1.8116481304168701</v>
      </c>
      <c r="D1367" s="10">
        <v>-120.25634765625</v>
      </c>
      <c r="E1367" s="10">
        <v>32.71</v>
      </c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</row>
    <row r="1368">
      <c r="A1368" s="21" t="s">
        <v>5331</v>
      </c>
      <c r="B1368" s="20">
        <v>4393.505859375</v>
      </c>
      <c r="C1368" s="10">
        <v>2.609266519546509</v>
      </c>
      <c r="D1368" s="10">
        <v>-120.25732421875</v>
      </c>
      <c r="E1368" s="10">
        <v>33.786</v>
      </c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</row>
    <row r="1369">
      <c r="A1369" s="21" t="s">
        <v>5332</v>
      </c>
      <c r="B1369" s="20">
        <v>4397.623046875</v>
      </c>
      <c r="C1369" s="10">
        <v>1.8720965385437012</v>
      </c>
      <c r="D1369" s="10">
        <v>-120.2578125</v>
      </c>
      <c r="E1369" s="10">
        <v>34.324</v>
      </c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</row>
    <row r="1370">
      <c r="A1370" s="21" t="s">
        <v>5333</v>
      </c>
      <c r="B1370" s="20">
        <v>4405.54931640625</v>
      </c>
      <c r="C1370" s="10">
        <v>1.6969116926193237</v>
      </c>
      <c r="D1370" s="10">
        <v>-120.25830078125</v>
      </c>
      <c r="E1370" s="10">
        <v>33.248</v>
      </c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</row>
    <row r="1371">
      <c r="A1371" s="21" t="s">
        <v>5334</v>
      </c>
      <c r="B1371" s="20">
        <v>4410.931640625</v>
      </c>
      <c r="C1371" s="10">
        <v>-7.63397547416389E-4</v>
      </c>
      <c r="D1371" s="10">
        <v>-120.2744140625</v>
      </c>
      <c r="E1371" s="10">
        <v>32.71</v>
      </c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</row>
    <row r="1372">
      <c r="A1372" s="21" t="s">
        <v>5335</v>
      </c>
      <c r="B1372" s="20">
        <v>4410.94580078125</v>
      </c>
      <c r="C1372" s="10">
        <v>0.022174272686243057</v>
      </c>
      <c r="D1372" s="10">
        <v>-120.28125</v>
      </c>
      <c r="E1372" s="10">
        <v>32.71</v>
      </c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</row>
    <row r="1373">
      <c r="A1373" s="21" t="s">
        <v>5336</v>
      </c>
      <c r="B1373" s="20">
        <v>4410.95947265625</v>
      </c>
      <c r="C1373" s="10">
        <v>0.021804995834827423</v>
      </c>
      <c r="D1373" s="10">
        <v>-120.294921875</v>
      </c>
      <c r="E1373" s="10">
        <v>32.71</v>
      </c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</row>
    <row r="1374">
      <c r="A1374" s="21" t="s">
        <v>5337</v>
      </c>
      <c r="B1374" s="20">
        <v>4413.49951171875</v>
      </c>
      <c r="C1374" s="10">
        <v>2.3530476093292236</v>
      </c>
      <c r="D1374" s="10">
        <v>-120.29638671875</v>
      </c>
      <c r="E1374" s="10">
        <v>33.248</v>
      </c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</row>
    <row r="1375">
      <c r="A1375" s="21" t="s">
        <v>5338</v>
      </c>
      <c r="B1375" s="20">
        <v>4421.50830078125</v>
      </c>
      <c r="C1375" s="10">
        <v>1.9873424768447876</v>
      </c>
      <c r="D1375" s="10">
        <v>-120.296875</v>
      </c>
      <c r="E1375" s="10">
        <v>33.786</v>
      </c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</row>
    <row r="1376">
      <c r="A1376" s="21" t="s">
        <v>5339</v>
      </c>
      <c r="B1376" s="20">
        <v>4425.40966796875</v>
      </c>
      <c r="C1376" s="10">
        <v>2.4617178440093994</v>
      </c>
      <c r="D1376" s="10">
        <v>-120.296875</v>
      </c>
      <c r="E1376" s="10">
        <v>33.786</v>
      </c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</row>
    <row r="1377">
      <c r="A1377" s="21" t="s">
        <v>5340</v>
      </c>
      <c r="B1377" s="20">
        <v>4429.45703125</v>
      </c>
      <c r="C1377" s="10">
        <v>1.9257439374923706</v>
      </c>
      <c r="D1377" s="10">
        <v>-120.296875</v>
      </c>
      <c r="E1377" s="10">
        <v>34.324</v>
      </c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</row>
    <row r="1378">
      <c r="A1378" s="21" t="s">
        <v>5341</v>
      </c>
      <c r="B1378" s="20">
        <v>4433.5078125</v>
      </c>
      <c r="C1378" s="10">
        <v>2.1400864124298096</v>
      </c>
      <c r="D1378" s="10">
        <v>-120.29638671875</v>
      </c>
      <c r="E1378" s="10">
        <v>34.324</v>
      </c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</row>
    <row r="1379">
      <c r="A1379" s="21" t="s">
        <v>5342</v>
      </c>
      <c r="B1379" s="20">
        <v>4437.59716796875</v>
      </c>
      <c r="C1379" s="10">
        <v>2.166897773742676</v>
      </c>
      <c r="D1379" s="10">
        <v>-120.296875</v>
      </c>
      <c r="E1379" s="10">
        <v>34.324</v>
      </c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</row>
    <row r="1380">
      <c r="A1380" s="21" t="s">
        <v>5343</v>
      </c>
      <c r="B1380" s="20">
        <v>4445.7509765625</v>
      </c>
      <c r="C1380" s="10">
        <v>2.1761183738708496</v>
      </c>
      <c r="D1380" s="10">
        <v>-120.29638671875</v>
      </c>
      <c r="E1380" s="10">
        <v>33.248</v>
      </c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</row>
    <row r="1381">
      <c r="A1381" s="21" t="s">
        <v>5344</v>
      </c>
      <c r="B1381" s="20">
        <v>4447.17626953125</v>
      </c>
      <c r="C1381" s="10">
        <v>-0.004169764928519726</v>
      </c>
      <c r="D1381" s="10">
        <v>-120.30126953125</v>
      </c>
      <c r="E1381" s="10">
        <v>33.248</v>
      </c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</row>
    <row r="1382">
      <c r="A1382" s="21" t="s">
        <v>5345</v>
      </c>
      <c r="B1382" s="20">
        <v>4447.17822265625</v>
      </c>
      <c r="C1382" s="10">
        <v>-0.004583036992698908</v>
      </c>
      <c r="D1382" s="10">
        <v>-120.3173828125</v>
      </c>
      <c r="E1382" s="10">
        <v>34.324</v>
      </c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</row>
    <row r="1383">
      <c r="A1383" s="21" t="s">
        <v>5346</v>
      </c>
      <c r="B1383" s="20">
        <v>4453.01220703125</v>
      </c>
      <c r="C1383" s="10">
        <v>0.005223413463681936</v>
      </c>
      <c r="D1383" s="10">
        <v>-120.533203125</v>
      </c>
      <c r="E1383" s="10">
        <v>33.248</v>
      </c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</row>
    <row r="1384">
      <c r="A1384" s="21" t="s">
        <v>5347</v>
      </c>
      <c r="B1384" s="20">
        <v>4455.6484375</v>
      </c>
      <c r="C1384" s="10">
        <v>1.582510232925415</v>
      </c>
      <c r="D1384" s="10">
        <v>-120.533203125</v>
      </c>
      <c r="E1384" s="10">
        <v>33.786</v>
      </c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</row>
    <row r="1385">
      <c r="A1385" s="21" t="s">
        <v>5348</v>
      </c>
      <c r="B1385" s="20">
        <v>4459.60400390625</v>
      </c>
      <c r="C1385" s="10">
        <v>1.6851996183395386</v>
      </c>
      <c r="D1385" s="10">
        <v>-120.53369140625</v>
      </c>
      <c r="E1385" s="10">
        <v>34.324</v>
      </c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</row>
    <row r="1386">
      <c r="A1386" s="21" t="s">
        <v>5349</v>
      </c>
      <c r="B1386" s="20">
        <v>4463.654296875</v>
      </c>
      <c r="C1386" s="10">
        <v>1.7127913236618042</v>
      </c>
      <c r="D1386" s="10">
        <v>-120.533203125</v>
      </c>
      <c r="E1386" s="10">
        <v>33.786</v>
      </c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</row>
    <row r="1387">
      <c r="A1387" s="21" t="s">
        <v>5350</v>
      </c>
      <c r="B1387" s="20">
        <v>4471.84619140625</v>
      </c>
      <c r="C1387" s="10">
        <v>2.467646360397339</v>
      </c>
      <c r="D1387" s="10">
        <v>-120.533203125</v>
      </c>
      <c r="E1387" s="10">
        <v>33.248</v>
      </c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</row>
    <row r="1388">
      <c r="A1388" s="21" t="s">
        <v>5351</v>
      </c>
      <c r="B1388" s="20">
        <v>4475.9052734375</v>
      </c>
      <c r="C1388" s="10">
        <v>2.168280839920044</v>
      </c>
      <c r="D1388" s="10">
        <v>-120.533203125</v>
      </c>
      <c r="E1388" s="10">
        <v>33.248</v>
      </c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</row>
    <row r="1389">
      <c r="A1389" s="21" t="s">
        <v>5352</v>
      </c>
      <c r="B1389" s="20">
        <v>4479.95458984375</v>
      </c>
      <c r="C1389" s="10">
        <v>1.7376348972320557</v>
      </c>
      <c r="D1389" s="10">
        <v>-120.53369140625</v>
      </c>
      <c r="E1389" s="10">
        <v>33.786</v>
      </c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</row>
    <row r="1390">
      <c r="A1390" s="21" t="s">
        <v>5353</v>
      </c>
      <c r="B1390" s="20">
        <v>4482.0224609375</v>
      </c>
      <c r="C1390" s="10">
        <v>1.749929666519165</v>
      </c>
      <c r="D1390" s="10">
        <v>-120.53662109375</v>
      </c>
      <c r="E1390" s="10">
        <v>33.786</v>
      </c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</row>
    <row r="1391">
      <c r="A1391" s="21" t="s">
        <v>5354</v>
      </c>
      <c r="B1391" s="20">
        <v>4482.72119140625</v>
      </c>
      <c r="C1391" s="10">
        <v>-0.0073778703808784485</v>
      </c>
      <c r="D1391" s="10">
        <v>-120.5537109375</v>
      </c>
      <c r="E1391" s="10">
        <v>33.248</v>
      </c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</row>
    <row r="1392">
      <c r="A1392" s="21" t="s">
        <v>5355</v>
      </c>
      <c r="B1392" s="20">
        <v>4482.72119140625</v>
      </c>
      <c r="C1392" s="10">
        <v>-0.004142225254327059</v>
      </c>
      <c r="D1392" s="10">
        <v>-120.56396484375</v>
      </c>
      <c r="E1392" s="10">
        <v>33.248</v>
      </c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</row>
    <row r="1393">
      <c r="A1393" s="21" t="s">
        <v>5356</v>
      </c>
      <c r="B1393" s="20">
        <v>4482.74072265625</v>
      </c>
      <c r="C1393" s="10">
        <v>0.02057487703859806</v>
      </c>
      <c r="D1393" s="10">
        <v>-120.57958984375</v>
      </c>
      <c r="E1393" s="10">
        <v>32.172</v>
      </c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</row>
    <row r="1394">
      <c r="A1394" s="21" t="s">
        <v>5357</v>
      </c>
      <c r="B1394" s="20">
        <v>4485.29150390625</v>
      </c>
      <c r="C1394" s="10">
        <v>2.424260377883911</v>
      </c>
      <c r="D1394" s="10">
        <v>-120.58251953125</v>
      </c>
      <c r="E1394" s="10">
        <v>33.248</v>
      </c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</row>
    <row r="1395">
      <c r="A1395" s="21" t="s">
        <v>5358</v>
      </c>
      <c r="B1395" s="20">
        <v>4489.32080078125</v>
      </c>
      <c r="C1395" s="10">
        <v>2.310210704803467</v>
      </c>
      <c r="D1395" s="10">
        <v>-120.58251953125</v>
      </c>
      <c r="E1395" s="10">
        <v>33.248</v>
      </c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</row>
    <row r="1396">
      <c r="A1396" s="21" t="s">
        <v>5359</v>
      </c>
      <c r="B1396" s="20">
        <v>4493.259765625</v>
      </c>
      <c r="C1396" s="10">
        <v>2.172947406768799</v>
      </c>
      <c r="D1396" s="10">
        <v>-120.58203125</v>
      </c>
      <c r="E1396" s="10">
        <v>33.786</v>
      </c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</row>
    <row r="1397">
      <c r="A1397" s="21" t="s">
        <v>5360</v>
      </c>
      <c r="B1397" s="20">
        <v>4515.98388671875</v>
      </c>
      <c r="C1397" s="10">
        <v>-0.009813065640628338</v>
      </c>
      <c r="D1397" s="10">
        <v>-120.59765625</v>
      </c>
      <c r="E1397" s="10">
        <v>33.786</v>
      </c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</row>
    <row r="1398">
      <c r="A1398" s="21" t="s">
        <v>5361</v>
      </c>
      <c r="B1398" s="20">
        <v>4516.68994140625</v>
      </c>
      <c r="C1398" s="10">
        <v>1.8045374155044556</v>
      </c>
      <c r="D1398" s="10">
        <v>-120.6025390625</v>
      </c>
      <c r="E1398" s="10">
        <v>32.71</v>
      </c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</row>
    <row r="1399">
      <c r="A1399" s="21" t="s">
        <v>5362</v>
      </c>
      <c r="B1399" s="20">
        <v>4520.57470703125</v>
      </c>
      <c r="C1399" s="10">
        <v>0.007442443631589413</v>
      </c>
      <c r="D1399" s="10">
        <v>-120.61083984375</v>
      </c>
      <c r="E1399" s="10">
        <v>33.248</v>
      </c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</row>
    <row r="1400">
      <c r="A1400" s="21" t="s">
        <v>5363</v>
      </c>
      <c r="B1400" s="20">
        <v>4522.43212890625</v>
      </c>
      <c r="C1400" s="10">
        <v>1.6766000986099243</v>
      </c>
      <c r="D1400" s="10">
        <v>-120.61279296875</v>
      </c>
      <c r="E1400" s="10">
        <v>33.248</v>
      </c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</row>
    <row r="1401">
      <c r="A1401" s="21" t="s">
        <v>5364</v>
      </c>
      <c r="B1401" s="20">
        <v>4526.4873046875</v>
      </c>
      <c r="C1401" s="10">
        <v>1.9395570755004883</v>
      </c>
      <c r="D1401" s="10">
        <v>-120.61181640625</v>
      </c>
      <c r="E1401" s="10">
        <v>33.248</v>
      </c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</row>
    <row r="1402">
      <c r="A1402" s="21" t="s">
        <v>5365</v>
      </c>
      <c r="B1402" s="20">
        <v>4530.45361328125</v>
      </c>
      <c r="C1402" s="10">
        <v>1.893113374710083</v>
      </c>
      <c r="D1402" s="10">
        <v>-120.6123046875</v>
      </c>
      <c r="E1402" s="10">
        <v>34.324</v>
      </c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</row>
    <row r="1403">
      <c r="A1403" s="21" t="s">
        <v>5366</v>
      </c>
      <c r="B1403" s="20">
        <v>4534.47119140625</v>
      </c>
      <c r="C1403" s="10">
        <v>2.570857286453247</v>
      </c>
      <c r="D1403" s="10">
        <v>-120.61181640625</v>
      </c>
      <c r="E1403" s="10">
        <v>34.324</v>
      </c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</row>
    <row r="1404">
      <c r="A1404" s="21" t="s">
        <v>5367</v>
      </c>
      <c r="B1404" s="20">
        <v>4535.890625</v>
      </c>
      <c r="C1404" s="10">
        <v>-0.012404917739331722</v>
      </c>
      <c r="D1404" s="10">
        <v>-120.62255859375</v>
      </c>
      <c r="E1404" s="10">
        <v>34.324</v>
      </c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</row>
    <row r="1405">
      <c r="A1405" s="21" t="s">
        <v>5368</v>
      </c>
      <c r="B1405" s="20">
        <v>4541.2255859375</v>
      </c>
      <c r="C1405" s="10">
        <v>1.9798790216445923</v>
      </c>
      <c r="D1405" s="10">
        <v>-120.62744140625</v>
      </c>
      <c r="E1405" s="10">
        <v>33.248</v>
      </c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</row>
    <row r="1406">
      <c r="A1406" s="21" t="s">
        <v>5369</v>
      </c>
      <c r="B1406" s="20">
        <v>4547.853515625</v>
      </c>
      <c r="C1406" s="10">
        <v>-0.0013575272168964148</v>
      </c>
      <c r="D1406" s="10">
        <v>-120.63232421875</v>
      </c>
      <c r="E1406" s="10">
        <v>33.786</v>
      </c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</row>
    <row r="1407">
      <c r="A1407" s="21" t="s">
        <v>5370</v>
      </c>
      <c r="B1407" s="20">
        <v>4548.66015625</v>
      </c>
      <c r="C1407" s="10">
        <v>9.61159763392061E-4</v>
      </c>
      <c r="D1407" s="10">
        <v>-120.6416015625</v>
      </c>
      <c r="E1407" s="10">
        <v>33.248</v>
      </c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</row>
    <row r="1408">
      <c r="A1408" s="21" t="s">
        <v>5371</v>
      </c>
      <c r="B1408" s="20">
        <v>4548.66064453125</v>
      </c>
      <c r="C1408" s="10">
        <v>-0.0064191073179244995</v>
      </c>
      <c r="D1408" s="10">
        <v>-120.6591796875</v>
      </c>
      <c r="E1408" s="10">
        <v>33.786</v>
      </c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</row>
    <row r="1409">
      <c r="A1409" s="21" t="s">
        <v>5372</v>
      </c>
      <c r="B1409" s="20">
        <v>4548.6904296875</v>
      </c>
      <c r="C1409" s="10">
        <v>0.05509277805685997</v>
      </c>
      <c r="D1409" s="10">
        <v>-120.6884765625</v>
      </c>
      <c r="E1409" s="10">
        <v>33.248</v>
      </c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</row>
    <row r="1410">
      <c r="A1410" s="21" t="s">
        <v>5373</v>
      </c>
      <c r="B1410" s="20">
        <v>4554.79443359375</v>
      </c>
      <c r="C1410" s="10">
        <v>1.572938084602356</v>
      </c>
      <c r="D1410" s="10">
        <v>-120.7060546875</v>
      </c>
      <c r="E1410" s="10">
        <v>34.324</v>
      </c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</row>
    <row r="1411">
      <c r="A1411" s="21" t="s">
        <v>5374</v>
      </c>
      <c r="B1411" s="20">
        <v>4558.72412109375</v>
      </c>
      <c r="C1411" s="10">
        <v>2.006868600845337</v>
      </c>
      <c r="D1411" s="10">
        <v>-120.70556640625</v>
      </c>
      <c r="E1411" s="10">
        <v>33.786</v>
      </c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</row>
    <row r="1412">
      <c r="A1412" s="21" t="s">
        <v>5375</v>
      </c>
      <c r="B1412" s="20">
        <v>4562.6982421875</v>
      </c>
      <c r="C1412" s="10">
        <v>1.7023946046829224</v>
      </c>
      <c r="D1412" s="10">
        <v>-120.70556640625</v>
      </c>
      <c r="E1412" s="10">
        <v>34.324</v>
      </c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</row>
    <row r="1413">
      <c r="A1413" s="21" t="s">
        <v>5376</v>
      </c>
      <c r="B1413" s="20">
        <v>4566.83349609375</v>
      </c>
      <c r="C1413" s="10">
        <v>2.661763906478882</v>
      </c>
      <c r="D1413" s="10">
        <v>-120.70458984375</v>
      </c>
      <c r="E1413" s="10">
        <v>34.324</v>
      </c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</row>
    <row r="1414">
      <c r="A1414" s="21" t="s">
        <v>5377</v>
      </c>
      <c r="B1414" s="20">
        <v>4570.88330078125</v>
      </c>
      <c r="C1414" s="10">
        <v>2.112778425216675</v>
      </c>
      <c r="D1414" s="10">
        <v>-120.705078125</v>
      </c>
      <c r="E1414" s="10">
        <v>34.862</v>
      </c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</row>
    <row r="1415">
      <c r="A1415" s="21" t="s">
        <v>5378</v>
      </c>
      <c r="B1415" s="20">
        <v>4574.88037109375</v>
      </c>
      <c r="C1415" s="10">
        <v>1.7831578254699707</v>
      </c>
      <c r="D1415" s="10">
        <v>-120.70556640625</v>
      </c>
      <c r="E1415" s="10">
        <v>34.324</v>
      </c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</row>
    <row r="1416">
      <c r="A1416" s="21" t="s">
        <v>5379</v>
      </c>
      <c r="B1416" s="20">
        <v>4579.1435546875</v>
      </c>
      <c r="C1416" s="10">
        <v>1.7710118293762207</v>
      </c>
      <c r="D1416" s="10">
        <v>-120.70556640625</v>
      </c>
      <c r="E1416" s="10">
        <v>33.786</v>
      </c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</row>
    <row r="1417">
      <c r="A1417" s="21" t="s">
        <v>5380</v>
      </c>
      <c r="B1417" s="20">
        <v>4583.16748046875</v>
      </c>
      <c r="C1417" s="10">
        <v>1.716935396194458</v>
      </c>
      <c r="D1417" s="10">
        <v>-120.7060546875</v>
      </c>
      <c r="E1417" s="10">
        <v>33.248</v>
      </c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</row>
    <row r="1418">
      <c r="A1418" s="21" t="s">
        <v>5381</v>
      </c>
      <c r="B1418" s="20">
        <v>4584.24462890625</v>
      </c>
      <c r="C1418" s="10">
        <v>-0.0036420542746782303</v>
      </c>
      <c r="D1418" s="10">
        <v>-120.724609375</v>
      </c>
      <c r="E1418" s="10">
        <v>34.324</v>
      </c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</row>
    <row r="1419">
      <c r="A1419" s="21" t="s">
        <v>5382</v>
      </c>
      <c r="B1419" s="20">
        <v>4584.24462890625</v>
      </c>
      <c r="C1419" s="10">
        <v>-0.001740234554745257</v>
      </c>
      <c r="D1419" s="10">
        <v>-120.73291015625</v>
      </c>
      <c r="E1419" s="10">
        <v>34.324</v>
      </c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</row>
    <row r="1420">
      <c r="A1420" s="21" t="s">
        <v>5383</v>
      </c>
      <c r="B1420" s="20">
        <v>4586.26416015625</v>
      </c>
      <c r="C1420" s="10">
        <v>1.6421281099319458</v>
      </c>
      <c r="D1420" s="10">
        <v>-120.7353515625</v>
      </c>
      <c r="E1420" s="10">
        <v>33.786</v>
      </c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</row>
    <row r="1421">
      <c r="A1421" s="21" t="s">
        <v>5384</v>
      </c>
      <c r="B1421" s="20">
        <v>4590.49755859375</v>
      </c>
      <c r="C1421" s="10">
        <v>2.427222490310669</v>
      </c>
      <c r="D1421" s="10">
        <v>-120.7451171875</v>
      </c>
      <c r="E1421" s="10">
        <v>34.324</v>
      </c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</row>
    <row r="1422">
      <c r="A1422" s="21" t="s">
        <v>5385</v>
      </c>
      <c r="B1422" s="20">
        <v>4594.48876953125</v>
      </c>
      <c r="C1422" s="10">
        <v>1.8400380611419678</v>
      </c>
      <c r="D1422" s="10">
        <v>-120.7451171875</v>
      </c>
      <c r="E1422" s="10">
        <v>34.324</v>
      </c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</row>
    <row r="1423">
      <c r="A1423" s="21" t="s">
        <v>5386</v>
      </c>
      <c r="B1423" s="20">
        <v>4598.30322265625</v>
      </c>
      <c r="C1423" s="10">
        <v>2.223567008972168</v>
      </c>
      <c r="D1423" s="10">
        <v>-120.76416015625</v>
      </c>
      <c r="E1423" s="10">
        <v>35.4</v>
      </c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</row>
    <row r="1424">
      <c r="A1424" s="21" t="s">
        <v>5387</v>
      </c>
      <c r="B1424" s="20">
        <v>4605.8623046875</v>
      </c>
      <c r="C1424" s="10">
        <v>1.6193403005599976</v>
      </c>
      <c r="D1424" s="10">
        <v>-120.78564453125</v>
      </c>
      <c r="E1424" s="10">
        <v>35.4</v>
      </c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</row>
    <row r="1425">
      <c r="A1425" s="21" t="s">
        <v>5388</v>
      </c>
      <c r="B1425" s="20">
        <v>4613.95166015625</v>
      </c>
      <c r="C1425" s="10">
        <v>1.869401454925537</v>
      </c>
      <c r="D1425" s="10">
        <v>-120.78564453125</v>
      </c>
      <c r="E1425" s="10">
        <v>34.324</v>
      </c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</row>
    <row r="1426">
      <c r="A1426" s="21" t="s">
        <v>5389</v>
      </c>
      <c r="B1426" s="20">
        <v>4618.1982421875</v>
      </c>
      <c r="C1426" s="10">
        <v>1.885006070137024</v>
      </c>
      <c r="D1426" s="10">
        <v>-120.78515625</v>
      </c>
      <c r="E1426" s="10">
        <v>34.324</v>
      </c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</row>
    <row r="1427">
      <c r="A1427" s="21" t="s">
        <v>5390</v>
      </c>
      <c r="B1427" s="20">
        <v>4621.93798828125</v>
      </c>
      <c r="C1427" s="10">
        <v>-0.006267484277486801</v>
      </c>
      <c r="D1427" s="10">
        <v>-120.98583984375</v>
      </c>
      <c r="E1427" s="10">
        <v>33.786</v>
      </c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</row>
    <row r="1428">
      <c r="A1428" s="21" t="s">
        <v>5391</v>
      </c>
      <c r="B1428" s="20">
        <v>4622.3662109375</v>
      </c>
      <c r="C1428" s="10">
        <v>-0.5678766369819641</v>
      </c>
      <c r="D1428" s="10">
        <v>-121.4306640625</v>
      </c>
      <c r="E1428" s="10">
        <v>33.786</v>
      </c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</row>
    <row r="1429">
      <c r="A1429" s="21" t="s">
        <v>5392</v>
      </c>
      <c r="B1429" s="20">
        <v>4623.36279296875</v>
      </c>
      <c r="C1429" s="10">
        <v>2.205315113067627</v>
      </c>
      <c r="D1429" s="10">
        <v>-121.53125</v>
      </c>
      <c r="E1429" s="10">
        <v>33.786</v>
      </c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</row>
    <row r="1430">
      <c r="A1430" s="21" t="s">
        <v>5393</v>
      </c>
      <c r="B1430" s="20">
        <v>4627.470703125</v>
      </c>
      <c r="C1430" s="10">
        <v>1.8737295866012573</v>
      </c>
      <c r="D1430" s="10">
        <v>-121.5322265625</v>
      </c>
      <c r="E1430" s="10">
        <v>34.324</v>
      </c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</row>
    <row r="1431">
      <c r="A1431" s="21" t="s">
        <v>5394</v>
      </c>
      <c r="B1431" s="20">
        <v>4631.5302734375</v>
      </c>
      <c r="C1431" s="10">
        <v>1.8185739517211914</v>
      </c>
      <c r="D1431" s="10">
        <v>-121.53125</v>
      </c>
      <c r="E1431" s="10">
        <v>35.4</v>
      </c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</row>
    <row r="1432">
      <c r="A1432" s="21" t="s">
        <v>5395</v>
      </c>
      <c r="B1432" s="20">
        <v>4635.55322265625</v>
      </c>
      <c r="C1432" s="10">
        <v>2.0849053859710693</v>
      </c>
      <c r="D1432" s="10">
        <v>-121.53173828125</v>
      </c>
      <c r="E1432" s="10">
        <v>35.4</v>
      </c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</row>
    <row r="1433">
      <c r="A1433" s="21" t="s">
        <v>5396</v>
      </c>
      <c r="B1433" s="20">
        <v>4639.701171875</v>
      </c>
      <c r="C1433" s="10">
        <v>2.5780835151672363</v>
      </c>
      <c r="D1433" s="10">
        <v>-121.53125</v>
      </c>
      <c r="E1433" s="10">
        <v>35.938</v>
      </c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</row>
    <row r="1434">
      <c r="A1434" s="21" t="s">
        <v>5397</v>
      </c>
      <c r="B1434" s="20">
        <v>4643.69921875</v>
      </c>
      <c r="C1434" s="10">
        <v>1.9797132015228271</v>
      </c>
      <c r="D1434" s="10">
        <v>-121.53173828125</v>
      </c>
      <c r="E1434" s="10">
        <v>34.324</v>
      </c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</row>
    <row r="1435">
      <c r="A1435" s="21" t="s">
        <v>5398</v>
      </c>
      <c r="B1435" s="20">
        <v>4647.75</v>
      </c>
      <c r="C1435" s="10">
        <v>1.8618749380111694</v>
      </c>
      <c r="D1435" s="10">
        <v>-121.5322265625</v>
      </c>
      <c r="E1435" s="10">
        <v>34.324</v>
      </c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</row>
    <row r="1436">
      <c r="A1436" s="21" t="s">
        <v>5399</v>
      </c>
      <c r="B1436" s="20">
        <v>4651.724609375</v>
      </c>
      <c r="C1436" s="10">
        <v>1.7791976928710938</v>
      </c>
      <c r="D1436" s="10">
        <v>-121.53173828125</v>
      </c>
      <c r="E1436" s="10">
        <v>34.324</v>
      </c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</row>
    <row r="1437">
      <c r="A1437" s="21" t="s">
        <v>5400</v>
      </c>
      <c r="B1437" s="20">
        <v>4653.0205078125</v>
      </c>
      <c r="C1437" s="10">
        <v>-0.005425699520856142</v>
      </c>
      <c r="D1437" s="10">
        <v>-121.54443359375</v>
      </c>
      <c r="E1437" s="10">
        <v>34.324</v>
      </c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</row>
    <row r="1438">
      <c r="A1438" s="21" t="s">
        <v>5401</v>
      </c>
      <c r="B1438" s="20">
        <v>4653.03369140625</v>
      </c>
      <c r="C1438" s="10">
        <v>-0.02411743998527527</v>
      </c>
      <c r="D1438" s="10">
        <v>-121.56103515625</v>
      </c>
      <c r="E1438" s="10">
        <v>34.324</v>
      </c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</row>
    <row r="1439">
      <c r="A1439" s="21" t="s">
        <v>5402</v>
      </c>
      <c r="B1439" s="20">
        <v>4653.05029296875</v>
      </c>
      <c r="C1439" s="10">
        <v>1.4533225112245418E-5</v>
      </c>
      <c r="D1439" s="10">
        <v>-121.57861328125</v>
      </c>
      <c r="E1439" s="10">
        <v>33.786</v>
      </c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</row>
    <row r="1440">
      <c r="A1440" s="21" t="s">
        <v>5403</v>
      </c>
      <c r="B1440" s="20">
        <v>4653.65478515625</v>
      </c>
      <c r="C1440" s="10">
        <v>0.0028281675186008215</v>
      </c>
      <c r="D1440" s="10">
        <v>-121.5888671875</v>
      </c>
      <c r="E1440" s="10">
        <v>33.786</v>
      </c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</row>
    <row r="1441">
      <c r="A1441" s="21" t="s">
        <v>5404</v>
      </c>
      <c r="B1441" s="20">
        <v>4653.96240234375</v>
      </c>
      <c r="C1441" s="10">
        <v>2.182086944580078</v>
      </c>
      <c r="D1441" s="10">
        <v>-121.595703125</v>
      </c>
      <c r="E1441" s="10">
        <v>33.248</v>
      </c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</row>
    <row r="1442">
      <c r="A1442" s="21" t="s">
        <v>5405</v>
      </c>
      <c r="B1442" s="20">
        <v>4658.00146484375</v>
      </c>
      <c r="C1442" s="10">
        <v>1.6964786052703857</v>
      </c>
      <c r="D1442" s="10">
        <v>-121.59619140625</v>
      </c>
      <c r="E1442" s="10">
        <v>34.324</v>
      </c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</row>
    <row r="1443">
      <c r="A1443" s="21" t="s">
        <v>5406</v>
      </c>
      <c r="B1443" s="20">
        <v>4661.9921875</v>
      </c>
      <c r="C1443" s="10">
        <v>2.6111395359039307</v>
      </c>
      <c r="D1443" s="10">
        <v>-121.595703125</v>
      </c>
      <c r="E1443" s="10">
        <v>34.324</v>
      </c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</row>
    <row r="1444">
      <c r="A1444" s="21" t="s">
        <v>5407</v>
      </c>
      <c r="B1444" s="20">
        <v>4669.830078125</v>
      </c>
      <c r="C1444" s="10">
        <v>2.665487051010132</v>
      </c>
      <c r="D1444" s="10">
        <v>-121.595703125</v>
      </c>
      <c r="E1444" s="10">
        <v>34.324</v>
      </c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</row>
    <row r="1445">
      <c r="A1445" s="21" t="s">
        <v>5408</v>
      </c>
      <c r="B1445" s="20">
        <v>4674.00244140625</v>
      </c>
      <c r="C1445" s="10">
        <v>2.4171156883239746</v>
      </c>
      <c r="D1445" s="10">
        <v>-121.59521484375</v>
      </c>
      <c r="E1445" s="10">
        <v>34.862</v>
      </c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</row>
    <row r="1446">
      <c r="A1446" s="21" t="s">
        <v>5409</v>
      </c>
      <c r="B1446" s="20">
        <v>4678.08740234375</v>
      </c>
      <c r="C1446" s="10">
        <v>1.7939174175262451</v>
      </c>
      <c r="D1446" s="10">
        <v>-121.59619140625</v>
      </c>
      <c r="E1446" s="10">
        <v>33.786</v>
      </c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</row>
    <row r="1447">
      <c r="A1447" s="21" t="s">
        <v>5410</v>
      </c>
      <c r="B1447" s="20">
        <v>4682.1767578125</v>
      </c>
      <c r="C1447" s="10">
        <v>2.0913307666778564</v>
      </c>
      <c r="D1447" s="10">
        <v>-121.595703125</v>
      </c>
      <c r="E1447" s="10">
        <v>33.786</v>
      </c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</row>
    <row r="1448">
      <c r="A1448" s="21" t="s">
        <v>5411</v>
      </c>
      <c r="B1448" s="20">
        <v>4685.22265625</v>
      </c>
      <c r="C1448" s="10">
        <v>-0.0076999482698738575</v>
      </c>
      <c r="D1448" s="10">
        <v>-121.61181640625</v>
      </c>
      <c r="E1448" s="10">
        <v>33.248</v>
      </c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</row>
    <row r="1449">
      <c r="A1449" s="21" t="s">
        <v>5412</v>
      </c>
      <c r="B1449" s="20">
        <v>4687.6474609375</v>
      </c>
      <c r="C1449" s="10">
        <v>1.730388879776001</v>
      </c>
      <c r="D1449" s="10">
        <v>-121.6142578125</v>
      </c>
      <c r="E1449" s="10">
        <v>33.248</v>
      </c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</row>
    <row r="1450">
      <c r="A1450" s="21" t="s">
        <v>5413</v>
      </c>
      <c r="B1450" s="20">
        <v>4689.564453125</v>
      </c>
      <c r="C1450" s="10">
        <v>-0.004617746919393539</v>
      </c>
      <c r="D1450" s="10">
        <v>-121.71923828125</v>
      </c>
      <c r="E1450" s="10">
        <v>32.71</v>
      </c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</row>
    <row r="1451">
      <c r="A1451" s="21" t="s">
        <v>5414</v>
      </c>
      <c r="B1451" s="20">
        <v>4690.52734375</v>
      </c>
      <c r="C1451" s="10">
        <v>1.5789216756820679</v>
      </c>
      <c r="D1451" s="10">
        <v>-121.73681640625</v>
      </c>
      <c r="E1451" s="10">
        <v>33.248</v>
      </c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</row>
    <row r="1452">
      <c r="A1452" s="21" t="s">
        <v>5415</v>
      </c>
      <c r="B1452" s="20">
        <v>4694.66650390625</v>
      </c>
      <c r="C1452" s="10">
        <v>1.7220908403396606</v>
      </c>
      <c r="D1452" s="10">
        <v>-121.73681640625</v>
      </c>
      <c r="E1452" s="10">
        <v>34.324</v>
      </c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</row>
    <row r="1453">
      <c r="A1453" s="21" t="s">
        <v>5416</v>
      </c>
      <c r="B1453" s="20">
        <v>4702.748046875</v>
      </c>
      <c r="C1453" s="10">
        <v>1.7454054355621338</v>
      </c>
      <c r="D1453" s="10">
        <v>-121.736328125</v>
      </c>
      <c r="E1453" s="10">
        <v>35.4</v>
      </c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</row>
    <row r="1454">
      <c r="A1454" s="21" t="s">
        <v>5417</v>
      </c>
      <c r="B1454" s="20">
        <v>4706.96240234375</v>
      </c>
      <c r="C1454" s="10">
        <v>1.53263258934021</v>
      </c>
      <c r="D1454" s="10">
        <v>-121.73681640625</v>
      </c>
      <c r="E1454" s="10">
        <v>35.938</v>
      </c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</row>
    <row r="1455">
      <c r="A1455" s="21" t="s">
        <v>5418</v>
      </c>
      <c r="B1455" s="20">
        <v>4710.8388671875</v>
      </c>
      <c r="C1455" s="10">
        <v>2.279484510421753</v>
      </c>
      <c r="D1455" s="10">
        <v>-121.736328125</v>
      </c>
      <c r="E1455" s="10">
        <v>34.324</v>
      </c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</row>
    <row r="1456">
      <c r="A1456" s="21" t="s">
        <v>5419</v>
      </c>
      <c r="B1456" s="20">
        <v>4714.8671875</v>
      </c>
      <c r="C1456" s="10">
        <v>1.8694301843643188</v>
      </c>
      <c r="D1456" s="10">
        <v>-121.7373046875</v>
      </c>
      <c r="E1456" s="10">
        <v>34.862</v>
      </c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</row>
    <row r="1457">
      <c r="A1457" s="21" t="s">
        <v>5420</v>
      </c>
      <c r="B1457" s="20">
        <v>4719.00634765625</v>
      </c>
      <c r="C1457" s="10">
        <v>2.224794626235962</v>
      </c>
      <c r="D1457" s="10">
        <v>-121.73583984375</v>
      </c>
      <c r="E1457" s="10">
        <v>34.324</v>
      </c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</row>
    <row r="1458">
      <c r="A1458" s="21" t="s">
        <v>5421</v>
      </c>
      <c r="B1458" s="20">
        <v>4721.79638671875</v>
      </c>
      <c r="C1458" s="10">
        <v>-0.0011963506694883108</v>
      </c>
      <c r="D1458" s="10">
        <v>-121.748046875</v>
      </c>
      <c r="E1458" s="10">
        <v>34.862</v>
      </c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</row>
    <row r="1459">
      <c r="A1459" s="21" t="s">
        <v>5422</v>
      </c>
      <c r="B1459" s="20">
        <v>4721.80712890625</v>
      </c>
      <c r="C1459" s="10">
        <v>-0.011322489939630032</v>
      </c>
      <c r="D1459" s="10">
        <v>-121.75390625</v>
      </c>
      <c r="E1459" s="10">
        <v>34.324</v>
      </c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</row>
    <row r="1460">
      <c r="A1460" s="21" t="s">
        <v>5423</v>
      </c>
      <c r="B1460" s="20">
        <v>4722.40380859375</v>
      </c>
      <c r="C1460" s="10">
        <v>1.9293510913848877</v>
      </c>
      <c r="D1460" s="10">
        <v>-121.76220703125</v>
      </c>
      <c r="E1460" s="10">
        <v>34.324</v>
      </c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</row>
    <row r="1461">
      <c r="A1461" s="21" t="s">
        <v>5424</v>
      </c>
      <c r="B1461" s="20">
        <v>4722.6181640625</v>
      </c>
      <c r="C1461" s="10">
        <v>0.004917694255709648</v>
      </c>
      <c r="D1461" s="10">
        <v>-121.7705078125</v>
      </c>
      <c r="E1461" s="10">
        <v>34.324</v>
      </c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</row>
    <row r="1462">
      <c r="A1462" s="21" t="s">
        <v>5425</v>
      </c>
      <c r="B1462" s="20">
        <v>4724.2919921875</v>
      </c>
      <c r="C1462" s="10">
        <v>1.5224642753601074</v>
      </c>
      <c r="D1462" s="10">
        <v>-121.77294921875</v>
      </c>
      <c r="E1462" s="10">
        <v>34.324</v>
      </c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</row>
    <row r="1463">
      <c r="A1463" s="21" t="s">
        <v>5426</v>
      </c>
      <c r="B1463" s="20">
        <v>4728.27294921875</v>
      </c>
      <c r="C1463" s="10">
        <v>1.5985326766967773</v>
      </c>
      <c r="D1463" s="10">
        <v>-121.77294921875</v>
      </c>
      <c r="E1463" s="10">
        <v>34.862</v>
      </c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</row>
    <row r="1464">
      <c r="A1464" s="21" t="s">
        <v>5427</v>
      </c>
      <c r="B1464" s="20">
        <v>4734.06396484375</v>
      </c>
      <c r="C1464" s="10">
        <v>1.733568787574768</v>
      </c>
      <c r="D1464" s="10">
        <v>-121.7880859375</v>
      </c>
      <c r="E1464" s="10">
        <v>36.476</v>
      </c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</row>
    <row r="1465">
      <c r="A1465" s="21" t="s">
        <v>5428</v>
      </c>
      <c r="B1465" s="20">
        <v>4738.11572265625</v>
      </c>
      <c r="C1465" s="10">
        <v>1.8755565881729126</v>
      </c>
      <c r="D1465" s="10">
        <v>-121.7880859375</v>
      </c>
      <c r="E1465" s="10">
        <v>36.476</v>
      </c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</row>
    <row r="1466">
      <c r="A1466" s="21" t="s">
        <v>5429</v>
      </c>
      <c r="B1466" s="20">
        <v>4742.10888671875</v>
      </c>
      <c r="C1466" s="10">
        <v>1.759987473487854</v>
      </c>
      <c r="D1466" s="10">
        <v>-121.7880859375</v>
      </c>
      <c r="E1466" s="10">
        <v>35.4</v>
      </c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</row>
    <row r="1467">
      <c r="A1467" s="21" t="s">
        <v>5430</v>
      </c>
      <c r="B1467" s="20">
        <v>4746.06640625</v>
      </c>
      <c r="C1467" s="10">
        <v>1.9884454011917114</v>
      </c>
      <c r="D1467" s="10">
        <v>-121.7880859375</v>
      </c>
      <c r="E1467" s="10">
        <v>34.862</v>
      </c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</row>
    <row r="1468">
      <c r="A1468" s="21" t="s">
        <v>5431</v>
      </c>
      <c r="B1468" s="20">
        <v>4750.07421875</v>
      </c>
      <c r="C1468" s="10">
        <v>2.1081905364990234</v>
      </c>
      <c r="D1468" s="10">
        <v>-121.7880859375</v>
      </c>
      <c r="E1468" s="10">
        <v>35.4</v>
      </c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</row>
    <row r="1469">
      <c r="A1469" s="21" t="s">
        <v>5432</v>
      </c>
      <c r="B1469" s="20">
        <v>4754.671875</v>
      </c>
      <c r="C1469" s="10">
        <v>1.7601345777511597</v>
      </c>
      <c r="D1469" s="10">
        <v>-121.806640625</v>
      </c>
      <c r="E1469" s="10">
        <v>35.4</v>
      </c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</row>
    <row r="1470">
      <c r="A1470" s="21" t="s">
        <v>5433</v>
      </c>
      <c r="B1470" s="20">
        <v>4758.60302734375</v>
      </c>
      <c r="C1470" s="10">
        <v>1.9243581295013428</v>
      </c>
      <c r="D1470" s="10">
        <v>-121.806640625</v>
      </c>
      <c r="E1470" s="10">
        <v>34.862</v>
      </c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</row>
    <row r="1471">
      <c r="A1471" s="21" t="s">
        <v>5434</v>
      </c>
      <c r="B1471" s="20">
        <v>4767.267578125</v>
      </c>
      <c r="C1471" s="10">
        <v>1.9252246618270874</v>
      </c>
      <c r="D1471" s="10">
        <v>-121.8154296875</v>
      </c>
      <c r="E1471" s="10">
        <v>34.324</v>
      </c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</row>
    <row r="1472">
      <c r="A1472" s="21" t="s">
        <v>5435</v>
      </c>
      <c r="B1472" s="20">
        <v>4771.15673828125</v>
      </c>
      <c r="C1472" s="10">
        <v>2.627744674682617</v>
      </c>
      <c r="D1472" s="10">
        <v>-121.81494140625</v>
      </c>
      <c r="E1472" s="10">
        <v>34.862</v>
      </c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</row>
    <row r="1473">
      <c r="A1473" s="21" t="s">
        <v>5436</v>
      </c>
      <c r="B1473" s="20">
        <v>4775.28271484375</v>
      </c>
      <c r="C1473" s="10">
        <v>2.0797159671783447</v>
      </c>
      <c r="D1473" s="10">
        <v>-121.8154296875</v>
      </c>
      <c r="E1473" s="10">
        <v>35.4</v>
      </c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</row>
    <row r="1474">
      <c r="A1474" s="21" t="s">
        <v>5437</v>
      </c>
      <c r="B1474" s="20">
        <v>4779.1962890625</v>
      </c>
      <c r="C1474" s="10">
        <v>2.4283015727996826</v>
      </c>
      <c r="D1474" s="10">
        <v>-121.81494140625</v>
      </c>
      <c r="E1474" s="10">
        <v>35.4</v>
      </c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</row>
    <row r="1475">
      <c r="A1475" s="21" t="s">
        <v>5438</v>
      </c>
      <c r="B1475" s="20">
        <v>4791.31005859375</v>
      </c>
      <c r="C1475" s="10">
        <v>1.627821683883667</v>
      </c>
      <c r="D1475" s="10">
        <v>-121.81591796875</v>
      </c>
      <c r="E1475" s="10">
        <v>34.324</v>
      </c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</row>
    <row r="1476">
      <c r="A1476" s="21" t="s">
        <v>5439</v>
      </c>
      <c r="B1476" s="20">
        <v>4792.71630859375</v>
      </c>
      <c r="C1476" s="10">
        <v>0.0020629095379263163</v>
      </c>
      <c r="D1476" s="10">
        <v>-121.82177734375</v>
      </c>
      <c r="E1476" s="10">
        <v>34.324</v>
      </c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</row>
    <row r="1477">
      <c r="A1477" s="21" t="s">
        <v>5440</v>
      </c>
      <c r="B1477" s="20">
        <v>4792.7177734375</v>
      </c>
      <c r="C1477" s="10">
        <v>-0.009046192280948162</v>
      </c>
      <c r="D1477" s="10">
        <v>-121.84033203125</v>
      </c>
      <c r="E1477" s="10">
        <v>34.862</v>
      </c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</row>
    <row r="1478">
      <c r="A1478" s="21" t="s">
        <v>5441</v>
      </c>
      <c r="B1478" s="20">
        <v>4793.54150390625</v>
      </c>
      <c r="C1478" s="10">
        <v>-0.014640542678534985</v>
      </c>
      <c r="D1478" s="10">
        <v>-121.85009765625</v>
      </c>
      <c r="E1478" s="10">
        <v>35.4</v>
      </c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</row>
    <row r="1479">
      <c r="A1479" s="21" t="s">
        <v>5442</v>
      </c>
      <c r="B1479" s="20">
        <v>4793.55029296875</v>
      </c>
      <c r="C1479" s="10">
        <v>0.003325220663100481</v>
      </c>
      <c r="D1479" s="10">
        <v>-121.8564453125</v>
      </c>
      <c r="E1479" s="10">
        <v>33.248</v>
      </c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</row>
    <row r="1480">
      <c r="A1480" s="21" t="s">
        <v>5443</v>
      </c>
      <c r="B1480" s="20">
        <v>4799.603515625</v>
      </c>
      <c r="C1480" s="10">
        <v>2.5099923610687256</v>
      </c>
      <c r="D1480" s="10">
        <v>-121.85595703125</v>
      </c>
      <c r="E1480" s="10">
        <v>35.4</v>
      </c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</row>
    <row r="1481">
      <c r="A1481" s="21" t="s">
        <v>5444</v>
      </c>
      <c r="B1481" s="20">
        <v>4807.201171875</v>
      </c>
      <c r="C1481" s="10">
        <v>1.5904120206832886</v>
      </c>
      <c r="D1481" s="10">
        <v>-121.8564453125</v>
      </c>
      <c r="E1481" s="10">
        <v>36.476</v>
      </c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</row>
    <row r="1482">
      <c r="A1482" s="21" t="s">
        <v>5445</v>
      </c>
      <c r="B1482" s="20">
        <v>4811.22021484375</v>
      </c>
      <c r="C1482" s="10">
        <v>1.698872685432434</v>
      </c>
      <c r="D1482" s="10">
        <v>-121.85693359375</v>
      </c>
      <c r="E1482" s="10">
        <v>35.4</v>
      </c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</row>
    <row r="1483">
      <c r="A1483" s="21" t="s">
        <v>5446</v>
      </c>
      <c r="B1483" s="20">
        <v>4815.1787109375</v>
      </c>
      <c r="C1483" s="10">
        <v>1.7452867031097412</v>
      </c>
      <c r="D1483" s="10">
        <v>-121.85693359375</v>
      </c>
      <c r="E1483" s="10">
        <v>35.4</v>
      </c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</row>
    <row r="1484">
      <c r="A1484" s="21" t="s">
        <v>5447</v>
      </c>
      <c r="B1484" s="20">
        <v>4819.1181640625</v>
      </c>
      <c r="C1484" s="10">
        <v>1.6533925533294678</v>
      </c>
      <c r="D1484" s="10">
        <v>-121.85693359375</v>
      </c>
      <c r="E1484" s="10">
        <v>35.4</v>
      </c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</row>
    <row r="1485">
      <c r="A1485" s="21" t="s">
        <v>5448</v>
      </c>
      <c r="B1485" s="20">
        <v>4823.1162109375</v>
      </c>
      <c r="C1485" s="10">
        <v>2.23343825340271</v>
      </c>
      <c r="D1485" s="10">
        <v>-121.8564453125</v>
      </c>
      <c r="E1485" s="10">
        <v>34.324</v>
      </c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</row>
    <row r="1486">
      <c r="A1486" s="21" t="s">
        <v>5449</v>
      </c>
      <c r="B1486" s="20">
        <v>4831.39453125</v>
      </c>
      <c r="C1486" s="10">
        <v>0.0010534240864217281</v>
      </c>
      <c r="D1486" s="10">
        <v>-121.8583984375</v>
      </c>
      <c r="E1486" s="10">
        <v>34.324</v>
      </c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</row>
    <row r="1487">
      <c r="A1487" s="21" t="s">
        <v>5450</v>
      </c>
      <c r="B1487" s="20">
        <v>4831.40185546875</v>
      </c>
      <c r="C1487" s="10">
        <v>-0.001049499143846333</v>
      </c>
      <c r="D1487" s="10">
        <v>-121.859375</v>
      </c>
      <c r="E1487" s="10">
        <v>35.4</v>
      </c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</row>
    <row r="1488">
      <c r="A1488" s="21" t="s">
        <v>5451</v>
      </c>
      <c r="B1488" s="20">
        <v>4836.2705078125</v>
      </c>
      <c r="C1488" s="10">
        <v>1.7683602571487427</v>
      </c>
      <c r="D1488" s="10">
        <v>-121.85888671875</v>
      </c>
      <c r="E1488" s="10">
        <v>35.4</v>
      </c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</row>
    <row r="1489">
      <c r="A1489" s="21" t="s">
        <v>5452</v>
      </c>
      <c r="B1489" s="20">
        <v>4840.1796875</v>
      </c>
      <c r="C1489" s="10">
        <v>1.6652244329452515</v>
      </c>
      <c r="D1489" s="10">
        <v>-121.85986328125</v>
      </c>
      <c r="E1489" s="10">
        <v>35.938</v>
      </c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</row>
    <row r="1490">
      <c r="A1490" s="21" t="s">
        <v>5453</v>
      </c>
      <c r="B1490" s="20">
        <v>4844.09326171875</v>
      </c>
      <c r="C1490" s="10">
        <v>1.638787865638733</v>
      </c>
      <c r="D1490" s="10">
        <v>-121.85888671875</v>
      </c>
      <c r="E1490" s="10">
        <v>36.476</v>
      </c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</row>
    <row r="1491">
      <c r="A1491" s="21" t="s">
        <v>5454</v>
      </c>
      <c r="B1491" s="20">
        <v>4848.0537109375</v>
      </c>
      <c r="C1491" s="10">
        <v>2.9774651527404785</v>
      </c>
      <c r="D1491" s="10">
        <v>-121.85791015625</v>
      </c>
      <c r="E1491" s="10">
        <v>35.4</v>
      </c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</row>
    <row r="1492">
      <c r="A1492" s="21" t="s">
        <v>5455</v>
      </c>
      <c r="B1492" s="20">
        <v>4851.74169921875</v>
      </c>
      <c r="C1492" s="10">
        <v>1.4837677478790283</v>
      </c>
      <c r="D1492" s="10">
        <v>-121.859375</v>
      </c>
      <c r="E1492" s="10">
        <v>35.4</v>
      </c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</row>
    <row r="1493">
      <c r="A1493" s="21" t="s">
        <v>5456</v>
      </c>
      <c r="B1493" s="20">
        <v>4853.6796875</v>
      </c>
      <c r="C1493" s="10">
        <v>-0.002363737905398011</v>
      </c>
      <c r="D1493" s="10">
        <v>-121.876953125</v>
      </c>
      <c r="E1493" s="10">
        <v>35.4</v>
      </c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</row>
    <row r="1494">
      <c r="A1494" s="21" t="s">
        <v>5457</v>
      </c>
      <c r="B1494" s="20">
        <v>4857.392578125</v>
      </c>
      <c r="C1494" s="10">
        <v>-0.003439374268054962</v>
      </c>
      <c r="D1494" s="10">
        <v>-121.88623046875</v>
      </c>
      <c r="E1494" s="10">
        <v>34.862</v>
      </c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</row>
    <row r="1495">
      <c r="A1495" s="21" t="s">
        <v>5458</v>
      </c>
      <c r="B1495" s="20">
        <v>4862.63818359375</v>
      </c>
      <c r="C1495" s="10">
        <v>1.8379260301589966</v>
      </c>
      <c r="D1495" s="10">
        <v>-121.89306640625</v>
      </c>
      <c r="E1495" s="10">
        <v>34.324</v>
      </c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</row>
    <row r="1496">
      <c r="A1496" s="21" t="s">
        <v>5459</v>
      </c>
      <c r="B1496" s="20">
        <v>4869.9716796875</v>
      </c>
      <c r="C1496" s="10">
        <v>2.6502366065979004</v>
      </c>
      <c r="D1496" s="10">
        <v>-121.90478515625</v>
      </c>
      <c r="E1496" s="10">
        <v>37.552</v>
      </c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</row>
    <row r="1497">
      <c r="A1497" s="21" t="s">
        <v>5460</v>
      </c>
      <c r="B1497" s="20">
        <v>4874.142578125</v>
      </c>
      <c r="C1497" s="10">
        <v>2.3519580364227295</v>
      </c>
      <c r="D1497" s="10">
        <v>-121.9052734375</v>
      </c>
      <c r="E1497" s="10">
        <v>35.4</v>
      </c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</row>
    <row r="1498">
      <c r="A1498" s="21" t="s">
        <v>5461</v>
      </c>
      <c r="B1498" s="20">
        <v>4878.43115234375</v>
      </c>
      <c r="C1498" s="10">
        <v>2.4347727298736572</v>
      </c>
      <c r="D1498" s="10">
        <v>-121.90478515625</v>
      </c>
      <c r="E1498" s="10">
        <v>35.4</v>
      </c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</row>
    <row r="1499">
      <c r="A1499" s="21" t="s">
        <v>5462</v>
      </c>
      <c r="B1499" s="20">
        <v>4881.8095703125</v>
      </c>
      <c r="C1499" s="10">
        <v>1.6142619848251343</v>
      </c>
      <c r="D1499" s="10">
        <v>-121.90576171875</v>
      </c>
      <c r="E1499" s="10">
        <v>35.4</v>
      </c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</row>
    <row r="1500">
      <c r="A1500" s="21" t="s">
        <v>5463</v>
      </c>
      <c r="B1500" s="20">
        <v>4885.8212890625</v>
      </c>
      <c r="C1500" s="10">
        <v>2.0682778358459473</v>
      </c>
      <c r="D1500" s="10">
        <v>-121.90478515625</v>
      </c>
      <c r="E1500" s="10">
        <v>34.862</v>
      </c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</row>
    <row r="1501">
      <c r="A1501" s="21" t="s">
        <v>5464</v>
      </c>
      <c r="B1501" s="20">
        <v>4889.36376953125</v>
      </c>
      <c r="C1501" s="10">
        <v>-0.005436599720269442</v>
      </c>
      <c r="D1501" s="10">
        <v>-121.91796875</v>
      </c>
      <c r="E1501" s="10">
        <v>34.324</v>
      </c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</row>
    <row r="1502">
      <c r="A1502" s="21" t="s">
        <v>5465</v>
      </c>
      <c r="B1502" s="20">
        <v>4894.24755859375</v>
      </c>
      <c r="C1502" s="10">
        <v>2.3875949382781982</v>
      </c>
      <c r="D1502" s="10">
        <v>-121.9228515625</v>
      </c>
      <c r="E1502" s="10">
        <v>34.324</v>
      </c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</row>
    <row r="1503">
      <c r="A1503" s="21" t="s">
        <v>5466</v>
      </c>
      <c r="B1503" s="20">
        <v>4900.12060546875</v>
      </c>
      <c r="C1503" s="10">
        <v>1.6661173105239868</v>
      </c>
      <c r="D1503" s="10">
        <v>-121.939453125</v>
      </c>
      <c r="E1503" s="10">
        <v>36.476</v>
      </c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</row>
    <row r="1504">
      <c r="A1504" s="21" t="s">
        <v>5467</v>
      </c>
      <c r="B1504" s="20">
        <v>4903.8935546875</v>
      </c>
      <c r="C1504" s="10">
        <v>2.139345645904541</v>
      </c>
      <c r="D1504" s="10">
        <v>-121.93896484375</v>
      </c>
      <c r="E1504" s="10">
        <v>36.476</v>
      </c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</row>
    <row r="1505">
      <c r="A1505" s="21" t="s">
        <v>5468</v>
      </c>
      <c r="B1505" s="20">
        <v>4907.84912109375</v>
      </c>
      <c r="C1505" s="10">
        <v>2.270854949951172</v>
      </c>
      <c r="D1505" s="10">
        <v>-121.93896484375</v>
      </c>
      <c r="E1505" s="10">
        <v>35.938</v>
      </c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</row>
    <row r="1506">
      <c r="A1506" s="21" t="s">
        <v>5469</v>
      </c>
      <c r="B1506" s="20">
        <v>4915.6220703125</v>
      </c>
      <c r="C1506" s="10">
        <v>2.431034803390503</v>
      </c>
      <c r="D1506" s="10">
        <v>-121.93896484375</v>
      </c>
      <c r="E1506" s="10">
        <v>36.476</v>
      </c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</row>
    <row r="1507">
      <c r="A1507" s="21" t="s">
        <v>5470</v>
      </c>
      <c r="B1507" s="20">
        <v>4919.54638671875</v>
      </c>
      <c r="C1507" s="10">
        <v>1.8141082525253296</v>
      </c>
      <c r="D1507" s="10">
        <v>-121.939453125</v>
      </c>
      <c r="E1507" s="10">
        <v>36.476</v>
      </c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</row>
    <row r="1508">
      <c r="A1508" s="21" t="s">
        <v>5471</v>
      </c>
      <c r="B1508" s="20">
        <v>4924.73486328125</v>
      </c>
      <c r="C1508" s="10">
        <v>1.7642173767089844</v>
      </c>
      <c r="D1508" s="10">
        <v>-121.966796875</v>
      </c>
      <c r="E1508" s="10">
        <v>34.324</v>
      </c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</row>
    <row r="1509">
      <c r="A1509" s="21" t="s">
        <v>5472</v>
      </c>
      <c r="B1509" s="20">
        <v>4931.3193359375</v>
      </c>
      <c r="C1509" s="10">
        <v>-0.010842717252671719</v>
      </c>
      <c r="D1509" s="10">
        <v>-121.97119140625</v>
      </c>
      <c r="E1509" s="10">
        <v>33.248</v>
      </c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</row>
    <row r="1510">
      <c r="A1510" s="21" t="s">
        <v>5473</v>
      </c>
      <c r="B1510" s="20">
        <v>4931.876953125</v>
      </c>
      <c r="C1510" s="10">
        <v>1.636871337890625</v>
      </c>
      <c r="D1510" s="10">
        <v>-121.97607421875</v>
      </c>
      <c r="E1510" s="10">
        <v>35.4</v>
      </c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</row>
    <row r="1511">
      <c r="A1511" s="21" t="s">
        <v>5474</v>
      </c>
      <c r="B1511" s="20">
        <v>4939.76806640625</v>
      </c>
      <c r="C1511" s="10">
        <v>1.827332615852356</v>
      </c>
      <c r="D1511" s="10">
        <v>-121.97607421875</v>
      </c>
      <c r="E1511" s="10">
        <v>35.938</v>
      </c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</row>
    <row r="1512">
      <c r="A1512" s="21" t="s">
        <v>5475</v>
      </c>
      <c r="B1512" s="20">
        <v>4947.6689453125</v>
      </c>
      <c r="C1512" s="10">
        <v>2.1246492862701416</v>
      </c>
      <c r="D1512" s="10">
        <v>-121.9755859375</v>
      </c>
      <c r="E1512" s="10">
        <v>35.938</v>
      </c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</row>
    <row r="1513">
      <c r="A1513" s="21" t="s">
        <v>5476</v>
      </c>
      <c r="B1513" s="20">
        <v>4951.71044921875</v>
      </c>
      <c r="C1513" s="10">
        <v>2.565032720565796</v>
      </c>
      <c r="D1513" s="10">
        <v>-121.9755859375</v>
      </c>
      <c r="E1513" s="10">
        <v>35.938</v>
      </c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</row>
    <row r="1514">
      <c r="A1514" s="21" t="s">
        <v>5477</v>
      </c>
      <c r="B1514" s="20">
        <v>4958.95458984375</v>
      </c>
      <c r="C1514" s="10">
        <v>-0.005032797809690237</v>
      </c>
      <c r="D1514" s="10">
        <v>-121.98974609375</v>
      </c>
      <c r="E1514" s="10">
        <v>35.4</v>
      </c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</row>
    <row r="1515">
      <c r="A1515" s="21" t="s">
        <v>5478</v>
      </c>
      <c r="B1515" s="20">
        <v>4959.81884765625</v>
      </c>
      <c r="C1515" s="10">
        <v>2.1374101638793945</v>
      </c>
      <c r="D1515" s="10">
        <v>-121.99560546875</v>
      </c>
      <c r="E1515" s="10">
        <v>35.938</v>
      </c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</row>
    <row r="1516">
      <c r="A1516" s="21" t="s">
        <v>5479</v>
      </c>
      <c r="B1516" s="20">
        <v>4963.70947265625</v>
      </c>
      <c r="C1516" s="10">
        <v>1.5728522539138794</v>
      </c>
      <c r="D1516" s="10">
        <v>-121.99658203125</v>
      </c>
      <c r="E1516" s="10">
        <v>35.4</v>
      </c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</row>
    <row r="1517">
      <c r="A1517" s="21" t="s">
        <v>5480</v>
      </c>
      <c r="B1517" s="20">
        <v>4967.6015625</v>
      </c>
      <c r="C1517" s="10">
        <v>2.399657964706421</v>
      </c>
      <c r="D1517" s="10">
        <v>-121.99609375</v>
      </c>
      <c r="E1517" s="10">
        <v>34.862</v>
      </c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</row>
    <row r="1518">
      <c r="A1518" s="21" t="s">
        <v>5481</v>
      </c>
      <c r="B1518" s="20">
        <v>4967.8828125</v>
      </c>
      <c r="C1518" s="10">
        <v>0.0024896380491554737</v>
      </c>
      <c r="D1518" s="10">
        <v>-122.0048828125</v>
      </c>
      <c r="E1518" s="10">
        <v>35.4</v>
      </c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</row>
    <row r="1519">
      <c r="A1519" s="21" t="s">
        <v>5482</v>
      </c>
      <c r="B1519" s="20">
        <v>4969.24658203125</v>
      </c>
      <c r="C1519" s="10">
        <v>2.5368945598602295</v>
      </c>
      <c r="D1519" s="10">
        <v>-122.00537109375</v>
      </c>
      <c r="E1519" s="10">
        <v>35.4</v>
      </c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</row>
    <row r="1520">
      <c r="A1520" s="21" t="s">
        <v>5483</v>
      </c>
      <c r="B1520" s="20">
        <v>4973.2275390625</v>
      </c>
      <c r="C1520" s="10">
        <v>1.73046875</v>
      </c>
      <c r="D1520" s="10">
        <v>-122.005859375</v>
      </c>
      <c r="E1520" s="10">
        <v>35.938</v>
      </c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</row>
    <row r="1521">
      <c r="A1521" s="21" t="s">
        <v>5484</v>
      </c>
      <c r="B1521" s="20">
        <v>4985.3583984375</v>
      </c>
      <c r="C1521" s="10">
        <v>1.8849674463272095</v>
      </c>
      <c r="D1521" s="10">
        <v>-122.00634765625</v>
      </c>
      <c r="E1521" s="10">
        <v>36.476</v>
      </c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</row>
    <row r="1522">
      <c r="A1522" s="21" t="s">
        <v>5485</v>
      </c>
      <c r="B1522" s="20">
        <v>4989.27587890625</v>
      </c>
      <c r="C1522" s="10">
        <v>2.410609245300293</v>
      </c>
      <c r="D1522" s="10">
        <v>-122.00537109375</v>
      </c>
      <c r="E1522" s="10">
        <v>35.4</v>
      </c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</row>
    <row r="1523">
      <c r="A1523" s="21" t="s">
        <v>5486</v>
      </c>
      <c r="B1523" s="20">
        <v>4996.40478515625</v>
      </c>
      <c r="C1523" s="10">
        <v>-0.00324439350515604</v>
      </c>
      <c r="D1523" s="10">
        <v>-122.01806640625</v>
      </c>
      <c r="E1523" s="10">
        <v>35.4</v>
      </c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</row>
    <row r="1524">
      <c r="A1524" s="21" t="s">
        <v>5487</v>
      </c>
      <c r="B1524" s="20">
        <v>4996.8876953125</v>
      </c>
      <c r="C1524" s="10">
        <v>2.3959555625915527</v>
      </c>
      <c r="D1524" s="10">
        <v>-122.0234375</v>
      </c>
      <c r="E1524" s="10">
        <v>35.4</v>
      </c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</row>
    <row r="1525">
      <c r="A1525" s="21" t="s">
        <v>5488</v>
      </c>
      <c r="B1525" s="20">
        <v>5000.72216796875</v>
      </c>
      <c r="C1525" s="10">
        <v>1.6823110580444336</v>
      </c>
      <c r="D1525" s="10">
        <v>-122.0234375</v>
      </c>
      <c r="E1525" s="10">
        <v>34.862</v>
      </c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</row>
    <row r="1526">
      <c r="A1526" s="21" t="s">
        <v>5489</v>
      </c>
      <c r="B1526" s="20">
        <v>5004.57421875</v>
      </c>
      <c r="C1526" s="10">
        <v>1.5666674375534058</v>
      </c>
      <c r="D1526" s="10">
        <v>-122.0244140625</v>
      </c>
      <c r="E1526" s="10">
        <v>34.862</v>
      </c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</row>
    <row r="1527">
      <c r="A1527" s="21" t="s">
        <v>5490</v>
      </c>
      <c r="B1527" s="20">
        <v>5007.216796875</v>
      </c>
      <c r="C1527" s="10">
        <v>0.006295394152402878</v>
      </c>
      <c r="D1527" s="10">
        <v>-122.02783203125</v>
      </c>
      <c r="E1527" s="10">
        <v>34.324</v>
      </c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</row>
    <row r="1528">
      <c r="A1528" s="21" t="s">
        <v>5491</v>
      </c>
      <c r="B1528" s="20">
        <v>5008.57666015625</v>
      </c>
      <c r="C1528" s="10">
        <v>1.9513188600540161</v>
      </c>
      <c r="D1528" s="10">
        <v>-122.03076171875</v>
      </c>
      <c r="E1528" s="10">
        <v>34.324</v>
      </c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</row>
    <row r="1529">
      <c r="A1529" s="21" t="s">
        <v>5492</v>
      </c>
      <c r="B1529" s="20">
        <v>5012.52001953125</v>
      </c>
      <c r="C1529" s="10">
        <v>2.126086950302124</v>
      </c>
      <c r="D1529" s="10">
        <v>-122.03076171875</v>
      </c>
      <c r="E1529" s="10">
        <v>35.938</v>
      </c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</row>
    <row r="1530">
      <c r="A1530" s="21" t="s">
        <v>5493</v>
      </c>
      <c r="B1530" s="20">
        <v>5016.47314453125</v>
      </c>
      <c r="C1530" s="10">
        <v>2.178293228149414</v>
      </c>
      <c r="D1530" s="10">
        <v>-122.03076171875</v>
      </c>
      <c r="E1530" s="10">
        <v>35.938</v>
      </c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</row>
    <row r="1531">
      <c r="A1531" s="21" t="s">
        <v>5494</v>
      </c>
      <c r="B1531" s="20">
        <v>5020.416015625</v>
      </c>
      <c r="C1531" s="10">
        <v>2.4129598140716553</v>
      </c>
      <c r="D1531" s="10">
        <v>-122.02978515625</v>
      </c>
      <c r="E1531" s="10">
        <v>35.938</v>
      </c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</row>
    <row r="1532">
      <c r="A1532" s="21" t="s">
        <v>5495</v>
      </c>
      <c r="B1532" s="20">
        <v>5028.275390625</v>
      </c>
      <c r="C1532" s="10">
        <v>2.2397358417510986</v>
      </c>
      <c r="D1532" s="10">
        <v>-122.0302734375</v>
      </c>
      <c r="E1532" s="10">
        <v>35.938</v>
      </c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</row>
    <row r="1533">
      <c r="A1533" s="21" t="s">
        <v>5496</v>
      </c>
      <c r="B1533" s="20">
        <v>5032.12939453125</v>
      </c>
      <c r="C1533" s="10">
        <v>1.9615569114685059</v>
      </c>
      <c r="D1533" s="10">
        <v>-122.0302734375</v>
      </c>
      <c r="E1533" s="10">
        <v>34.324</v>
      </c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</row>
    <row r="1534">
      <c r="A1534" s="21" t="s">
        <v>5497</v>
      </c>
      <c r="B1534" s="20">
        <v>5036.0048828125</v>
      </c>
      <c r="C1534" s="10">
        <v>2.46706485748291</v>
      </c>
      <c r="D1534" s="10">
        <v>-122.0302734375</v>
      </c>
      <c r="E1534" s="10">
        <v>35.4</v>
      </c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</row>
    <row r="1535">
      <c r="A1535" s="21" t="s">
        <v>5498</v>
      </c>
      <c r="B1535" s="20">
        <v>5040.20556640625</v>
      </c>
      <c r="C1535" s="10">
        <v>2.3010311126708984</v>
      </c>
      <c r="D1535" s="10">
        <v>-122.03076171875</v>
      </c>
      <c r="E1535" s="10">
        <v>35.4</v>
      </c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</row>
    <row r="1536">
      <c r="A1536" s="21" t="s">
        <v>5499</v>
      </c>
      <c r="B1536" s="20">
        <v>5041.7451171875</v>
      </c>
      <c r="C1536" s="10">
        <v>-0.003012608038261533</v>
      </c>
      <c r="D1536" s="10">
        <v>-122.03564453125</v>
      </c>
      <c r="E1536" s="10">
        <v>34.862</v>
      </c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</row>
    <row r="1537">
      <c r="A1537" s="21" t="s">
        <v>5500</v>
      </c>
      <c r="B1537" s="20">
        <v>5041.7509765625</v>
      </c>
      <c r="C1537" s="10">
        <v>0.009698047302663326</v>
      </c>
      <c r="D1537" s="10">
        <v>-122.03955078125</v>
      </c>
      <c r="E1537" s="10">
        <v>35.4</v>
      </c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</row>
    <row r="1538">
      <c r="A1538" s="21" t="s">
        <v>5501</v>
      </c>
      <c r="B1538" s="20">
        <v>5041.75732421875</v>
      </c>
      <c r="C1538" s="10">
        <v>0.010850230231881142</v>
      </c>
      <c r="D1538" s="10">
        <v>-122.04296875</v>
      </c>
      <c r="E1538" s="10">
        <v>34.862</v>
      </c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</row>
    <row r="1539">
      <c r="A1539" s="21" t="s">
        <v>5502</v>
      </c>
      <c r="B1539" s="20">
        <v>5043.4462890625</v>
      </c>
      <c r="C1539" s="10">
        <v>1.612131118774414</v>
      </c>
      <c r="D1539" s="10">
        <v>-122.04248046875</v>
      </c>
      <c r="E1539" s="10">
        <v>34.862</v>
      </c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</row>
    <row r="1540">
      <c r="A1540" s="21" t="s">
        <v>5503</v>
      </c>
      <c r="B1540" s="20">
        <v>5047.3857421875</v>
      </c>
      <c r="C1540" s="10">
        <v>1.978543758392334</v>
      </c>
      <c r="D1540" s="10">
        <v>-122.04296875</v>
      </c>
      <c r="E1540" s="10">
        <v>35.4</v>
      </c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</row>
    <row r="1541">
      <c r="A1541" s="21" t="s">
        <v>5504</v>
      </c>
      <c r="B1541" s="20">
        <v>5055.185546875</v>
      </c>
      <c r="C1541" s="10">
        <v>2.0276944637298584</v>
      </c>
      <c r="D1541" s="10">
        <v>-122.0419921875</v>
      </c>
      <c r="E1541" s="10">
        <v>36.476</v>
      </c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</row>
    <row r="1542">
      <c r="A1542" s="21" t="s">
        <v>5505</v>
      </c>
      <c r="B1542" s="20">
        <v>5059.19384765625</v>
      </c>
      <c r="C1542" s="10">
        <v>2.517551898956299</v>
      </c>
      <c r="D1542" s="10">
        <v>-122.04150390625</v>
      </c>
      <c r="E1542" s="10">
        <v>35.938</v>
      </c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</row>
    <row r="1543">
      <c r="A1543" s="21" t="s">
        <v>5506</v>
      </c>
      <c r="B1543" s="20">
        <v>5063.150390625</v>
      </c>
      <c r="C1543" s="10">
        <v>1.4344192743301392</v>
      </c>
      <c r="D1543" s="10">
        <v>-122.04248046875</v>
      </c>
      <c r="E1543" s="10">
        <v>34.862</v>
      </c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</row>
    <row r="1544">
      <c r="A1544" s="21" t="s">
        <v>5507</v>
      </c>
      <c r="B1544" s="20">
        <v>5066.9775390625</v>
      </c>
      <c r="C1544" s="10">
        <v>1.7540807723999023</v>
      </c>
      <c r="D1544" s="10">
        <v>-122.04248046875</v>
      </c>
      <c r="E1544" s="10">
        <v>34.862</v>
      </c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</row>
    <row r="1545">
      <c r="A1545" s="21" t="s">
        <v>5508</v>
      </c>
      <c r="B1545" s="20">
        <v>5070.98291015625</v>
      </c>
      <c r="C1545" s="10">
        <v>1.59485924243927</v>
      </c>
      <c r="D1545" s="10">
        <v>-122.04248046875</v>
      </c>
      <c r="E1545" s="10">
        <v>35.4</v>
      </c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</row>
    <row r="1546">
      <c r="A1546" s="21" t="s">
        <v>5509</v>
      </c>
      <c r="B1546" s="20">
        <v>5075.12939453125</v>
      </c>
      <c r="C1546" s="10">
        <v>1.5746206045150757</v>
      </c>
      <c r="D1546" s="10">
        <v>-122.04248046875</v>
      </c>
      <c r="E1546" s="10">
        <v>34.324</v>
      </c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</row>
    <row r="1547">
      <c r="A1547" s="21" t="s">
        <v>5510</v>
      </c>
      <c r="B1547" s="20">
        <v>5075.95947265625</v>
      </c>
      <c r="C1547" s="10">
        <v>0.0021337056532502174</v>
      </c>
      <c r="D1547" s="10">
        <v>-122.046875</v>
      </c>
      <c r="E1547" s="10">
        <v>35.4</v>
      </c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</row>
    <row r="1548">
      <c r="A1548" s="21" t="s">
        <v>5511</v>
      </c>
      <c r="B1548" s="20">
        <v>5075.962890625</v>
      </c>
      <c r="C1548" s="10">
        <v>9.683396783657372E-4</v>
      </c>
      <c r="D1548" s="10">
        <v>-122.04931640625</v>
      </c>
      <c r="E1548" s="10">
        <v>34.324</v>
      </c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</row>
    <row r="1549">
      <c r="A1549" s="21" t="s">
        <v>5512</v>
      </c>
      <c r="B1549" s="20">
        <v>5076.75341796875</v>
      </c>
      <c r="C1549" s="10">
        <v>0.0022726254537701607</v>
      </c>
      <c r="D1549" s="10">
        <v>-122.05224609375</v>
      </c>
      <c r="E1549" s="10">
        <v>34.324</v>
      </c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</row>
    <row r="1550">
      <c r="A1550" s="21" t="s">
        <v>5513</v>
      </c>
      <c r="B1550" s="20">
        <v>5077.94482421875</v>
      </c>
      <c r="C1550" s="10">
        <v>1.7560213804244995</v>
      </c>
      <c r="D1550" s="10">
        <v>-122.052734375</v>
      </c>
      <c r="E1550" s="10">
        <v>34.324</v>
      </c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</row>
    <row r="1551">
      <c r="A1551" s="21" t="s">
        <v>5514</v>
      </c>
      <c r="B1551" s="20">
        <v>5082.01318359375</v>
      </c>
      <c r="C1551" s="10">
        <v>2.3108959197998047</v>
      </c>
      <c r="D1551" s="10">
        <v>-122.052734375</v>
      </c>
      <c r="E1551" s="10">
        <v>34.862</v>
      </c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</row>
    <row r="1552">
      <c r="A1552" s="21" t="s">
        <v>5515</v>
      </c>
      <c r="B1552" s="20">
        <v>5085.998046875</v>
      </c>
      <c r="C1552" s="10">
        <v>2.3570492267608643</v>
      </c>
      <c r="D1552" s="10">
        <v>-122.052734375</v>
      </c>
      <c r="E1552" s="10">
        <v>35.4</v>
      </c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</row>
    <row r="1553">
      <c r="A1553" s="21" t="s">
        <v>5516</v>
      </c>
      <c r="B1553" s="20">
        <v>5093.9072265625</v>
      </c>
      <c r="C1553" s="10">
        <v>2.0454084873199463</v>
      </c>
      <c r="D1553" s="10">
        <v>-122.052734375</v>
      </c>
      <c r="E1553" s="10">
        <v>35.4</v>
      </c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</row>
    <row r="1554">
      <c r="A1554" s="21" t="s">
        <v>5517</v>
      </c>
      <c r="B1554" s="20">
        <v>5101.81787109375</v>
      </c>
      <c r="C1554" s="10">
        <v>2.314487934112549</v>
      </c>
      <c r="D1554" s="10">
        <v>-122.05224609375</v>
      </c>
      <c r="E1554" s="10">
        <v>34.324</v>
      </c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</row>
    <row r="1555">
      <c r="A1555" s="21" t="s">
        <v>5518</v>
      </c>
      <c r="B1555" s="20">
        <v>5105.76611328125</v>
      </c>
      <c r="C1555" s="10">
        <v>2.442063093185425</v>
      </c>
      <c r="D1555" s="10">
        <v>-122.05224609375</v>
      </c>
      <c r="E1555" s="10">
        <v>34.324</v>
      </c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</row>
    <row r="1556">
      <c r="A1556" s="21" t="s">
        <v>5519</v>
      </c>
      <c r="B1556" s="20">
        <v>5109.5986328125</v>
      </c>
      <c r="C1556" s="10">
        <v>1.4191269874572754</v>
      </c>
      <c r="D1556" s="10">
        <v>-122.0537109375</v>
      </c>
      <c r="E1556" s="10">
        <v>34.324</v>
      </c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</row>
    <row r="1557">
      <c r="A1557" s="21" t="s">
        <v>5520</v>
      </c>
      <c r="B1557" s="20">
        <v>5112.92333984375</v>
      </c>
      <c r="C1557" s="10">
        <v>0.005189963616430759</v>
      </c>
      <c r="D1557" s="10">
        <v>-122.05517578125</v>
      </c>
      <c r="E1557" s="10">
        <v>34.324</v>
      </c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</row>
    <row r="1558">
      <c r="A1558" s="21" t="s">
        <v>5521</v>
      </c>
      <c r="B1558" s="20">
        <v>5113.6953125</v>
      </c>
      <c r="C1558" s="10">
        <v>-0.004781254101544619</v>
      </c>
      <c r="D1558" s="10">
        <v>-122.05859375</v>
      </c>
      <c r="E1558" s="10">
        <v>34.324</v>
      </c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</row>
    <row r="1559">
      <c r="A1559" s="21" t="s">
        <v>5522</v>
      </c>
      <c r="B1559" s="20">
        <v>5113.69873046875</v>
      </c>
      <c r="C1559" s="10">
        <v>-2.6410160353407264E-4</v>
      </c>
      <c r="D1559" s="10">
        <v>-122.06201171875</v>
      </c>
      <c r="E1559" s="10">
        <v>33.786</v>
      </c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</row>
    <row r="1560">
      <c r="A1560" s="21" t="s">
        <v>5523</v>
      </c>
      <c r="B1560" s="20">
        <v>5118.208984375</v>
      </c>
      <c r="C1560" s="10">
        <v>2.4937069416046143</v>
      </c>
      <c r="D1560" s="10">
        <v>-122.06201171875</v>
      </c>
      <c r="E1560" s="10">
        <v>34.324</v>
      </c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</row>
    <row r="1561">
      <c r="A1561" s="21" t="s">
        <v>5524</v>
      </c>
      <c r="B1561" s="20">
        <v>5122.15380859375</v>
      </c>
      <c r="C1561" s="10">
        <v>1.6905949115753174</v>
      </c>
      <c r="D1561" s="10">
        <v>-122.0625</v>
      </c>
      <c r="E1561" s="10">
        <v>35.4</v>
      </c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</row>
    <row r="1562">
      <c r="A1562" s="21" t="s">
        <v>5525</v>
      </c>
      <c r="B1562" s="20">
        <v>5126.16552734375</v>
      </c>
      <c r="C1562" s="10">
        <v>1.763322353363037</v>
      </c>
      <c r="D1562" s="10">
        <v>-122.0625</v>
      </c>
      <c r="E1562" s="10">
        <v>35.4</v>
      </c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</row>
    <row r="1563">
      <c r="A1563" s="21" t="s">
        <v>5526</v>
      </c>
      <c r="B1563" s="20">
        <v>5129.98193359375</v>
      </c>
      <c r="C1563" s="10">
        <v>1.657230257987976</v>
      </c>
      <c r="D1563" s="10">
        <v>-122.0625</v>
      </c>
      <c r="E1563" s="10">
        <v>34.862</v>
      </c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</row>
    <row r="1564">
      <c r="A1564" s="21" t="s">
        <v>5527</v>
      </c>
      <c r="B1564" s="20">
        <v>5133.89990234375</v>
      </c>
      <c r="C1564" s="10">
        <v>2.5282204151153564</v>
      </c>
      <c r="D1564" s="10">
        <v>-122.06201171875</v>
      </c>
      <c r="E1564" s="10">
        <v>33.786</v>
      </c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</row>
    <row r="1565">
      <c r="A1565" s="21" t="s">
        <v>5528</v>
      </c>
      <c r="B1565" s="20">
        <v>5137.79638671875</v>
      </c>
      <c r="C1565" s="10">
        <v>1.7880613803863525</v>
      </c>
      <c r="D1565" s="10">
        <v>-122.0625</v>
      </c>
      <c r="E1565" s="10">
        <v>34.324</v>
      </c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</row>
    <row r="1566">
      <c r="A1566" s="21" t="s">
        <v>5529</v>
      </c>
      <c r="B1566" s="20">
        <v>5141.62353515625</v>
      </c>
      <c r="C1566" s="10">
        <v>1.683329701423645</v>
      </c>
      <c r="D1566" s="10">
        <v>-122.0625</v>
      </c>
      <c r="E1566" s="10">
        <v>34.324</v>
      </c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</row>
    <row r="1567">
      <c r="A1567" s="21" t="s">
        <v>5530</v>
      </c>
      <c r="B1567" s="20">
        <v>5145.44873046875</v>
      </c>
      <c r="C1567" s="10">
        <v>2.0826094150543213</v>
      </c>
      <c r="D1567" s="10">
        <v>-122.0625</v>
      </c>
      <c r="E1567" s="10">
        <v>34.324</v>
      </c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</row>
    <row r="1568">
      <c r="A1568" s="21" t="s">
        <v>5531</v>
      </c>
      <c r="B1568" s="20">
        <v>5149.708984375</v>
      </c>
      <c r="C1568" s="10">
        <v>2.4198689460754395</v>
      </c>
      <c r="D1568" s="10">
        <v>-122.068359375</v>
      </c>
      <c r="E1568" s="10">
        <v>34.324</v>
      </c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</row>
    <row r="1569">
      <c r="A1569" s="21" t="s">
        <v>5532</v>
      </c>
      <c r="B1569" s="20">
        <v>5157.6572265625</v>
      </c>
      <c r="C1569" s="10">
        <v>1.6794636249542236</v>
      </c>
      <c r="D1569" s="10">
        <v>-122.0693359375</v>
      </c>
      <c r="E1569" s="10">
        <v>34.324</v>
      </c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</row>
    <row r="1570">
      <c r="A1570" s="21" t="s">
        <v>5533</v>
      </c>
      <c r="B1570" s="20">
        <v>5161.578125</v>
      </c>
      <c r="C1570" s="10">
        <v>2.050530433654785</v>
      </c>
      <c r="D1570" s="10">
        <v>-122.06884765625</v>
      </c>
      <c r="E1570" s="10">
        <v>34.862</v>
      </c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</row>
    <row r="1571">
      <c r="A1571" s="21" t="s">
        <v>5534</v>
      </c>
      <c r="B1571" s="20">
        <v>5165.380859375</v>
      </c>
      <c r="C1571" s="10">
        <v>1.9901089668273926</v>
      </c>
      <c r="D1571" s="10">
        <v>-122.0703125</v>
      </c>
      <c r="E1571" s="10">
        <v>34.862</v>
      </c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</row>
    <row r="1572">
      <c r="A1572" s="21" t="s">
        <v>5535</v>
      </c>
      <c r="B1572" s="20">
        <v>5169.177734375</v>
      </c>
      <c r="C1572" s="10">
        <v>1.3502689599990845</v>
      </c>
      <c r="D1572" s="10">
        <v>-122.0712890625</v>
      </c>
      <c r="E1572" s="10">
        <v>33.248</v>
      </c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</row>
    <row r="1573">
      <c r="A1573" s="21" t="s">
        <v>5536</v>
      </c>
      <c r="B1573" s="20">
        <v>5173.02783203125</v>
      </c>
      <c r="C1573" s="10">
        <v>1.912993311882019</v>
      </c>
      <c r="D1573" s="10">
        <v>-122.0703125</v>
      </c>
      <c r="E1573" s="10">
        <v>33.786</v>
      </c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</row>
    <row r="1574">
      <c r="A1574" s="21" t="s">
        <v>5537</v>
      </c>
      <c r="B1574" s="20">
        <v>5176.85205078125</v>
      </c>
      <c r="C1574" s="10">
        <v>1.5658692121505737</v>
      </c>
      <c r="D1574" s="10">
        <v>-122.0712890625</v>
      </c>
      <c r="E1574" s="10">
        <v>33.248</v>
      </c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</row>
    <row r="1575">
      <c r="A1575" s="21" t="s">
        <v>5538</v>
      </c>
      <c r="B1575" s="20">
        <v>5180.75830078125</v>
      </c>
      <c r="C1575" s="10">
        <v>2.5031049251556396</v>
      </c>
      <c r="D1575" s="10">
        <v>-122.06982421875</v>
      </c>
      <c r="E1575" s="10">
        <v>32.172</v>
      </c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</row>
    <row r="1576">
      <c r="A1576" s="21" t="s">
        <v>5539</v>
      </c>
      <c r="B1576" s="20">
        <v>5183.38037109375</v>
      </c>
      <c r="C1576" s="10">
        <v>-0.006943664513528347</v>
      </c>
      <c r="D1576" s="10">
        <v>-122.07373046875</v>
      </c>
      <c r="E1576" s="10">
        <v>33.248</v>
      </c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</row>
    <row r="1577">
      <c r="A1577" s="21" t="s">
        <v>5540</v>
      </c>
      <c r="B1577" s="20">
        <v>5183.3828125</v>
      </c>
      <c r="C1577" s="10">
        <v>0.0031864868942648172</v>
      </c>
      <c r="D1577" s="10">
        <v>-122.0771484375</v>
      </c>
      <c r="E1577" s="10">
        <v>32.71</v>
      </c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</row>
    <row r="1578">
      <c r="A1578" s="21" t="s">
        <v>5541</v>
      </c>
      <c r="B1578" s="20">
        <v>5183.38671875</v>
      </c>
      <c r="C1578" s="10">
        <v>1.4547401224263012E-4</v>
      </c>
      <c r="D1578" s="10">
        <v>-122.0810546875</v>
      </c>
      <c r="E1578" s="10">
        <v>32.71</v>
      </c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</row>
    <row r="1579">
      <c r="A1579" s="21" t="s">
        <v>5542</v>
      </c>
      <c r="B1579" s="20">
        <v>5188.3681640625</v>
      </c>
      <c r="C1579" s="10">
        <v>1.7357213497161865</v>
      </c>
      <c r="D1579" s="10">
        <v>-122.0810546875</v>
      </c>
      <c r="E1579" s="10">
        <v>32.71</v>
      </c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</row>
    <row r="1580">
      <c r="A1580" s="21" t="s">
        <v>5543</v>
      </c>
      <c r="B1580" s="20">
        <v>5192.33544921875</v>
      </c>
      <c r="C1580" s="10">
        <v>2.2677040100097656</v>
      </c>
      <c r="D1580" s="10">
        <v>-122.08056640625</v>
      </c>
      <c r="E1580" s="10">
        <v>33.248</v>
      </c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</row>
    <row r="1581">
      <c r="A1581" s="21" t="s">
        <v>5544</v>
      </c>
      <c r="B1581" s="20">
        <v>5196.2548828125</v>
      </c>
      <c r="C1581" s="10">
        <v>1.5534321069717407</v>
      </c>
      <c r="D1581" s="10">
        <v>-122.0810546875</v>
      </c>
      <c r="E1581" s="10">
        <v>33.248</v>
      </c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</row>
    <row r="1582">
      <c r="A1582" s="21" t="s">
        <v>5545</v>
      </c>
      <c r="B1582" s="20">
        <v>5200.134765625</v>
      </c>
      <c r="C1582" s="10">
        <v>2.364004611968994</v>
      </c>
      <c r="D1582" s="10">
        <v>-122.080078125</v>
      </c>
      <c r="E1582" s="10">
        <v>32.71</v>
      </c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</row>
    <row r="1583">
      <c r="A1583" s="21" t="s">
        <v>5546</v>
      </c>
      <c r="B1583" s="20">
        <v>5204.05029296875</v>
      </c>
      <c r="C1583" s="10">
        <v>1.926957368850708</v>
      </c>
      <c r="D1583" s="10">
        <v>-122.080078125</v>
      </c>
      <c r="E1583" s="10">
        <v>32.172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</row>
    <row r="1584">
      <c r="A1584" s="21" t="s">
        <v>5547</v>
      </c>
      <c r="B1584" s="20">
        <v>5207.888671875</v>
      </c>
      <c r="C1584" s="10">
        <v>1.6902519464492798</v>
      </c>
      <c r="D1584" s="10">
        <v>-122.08056640625</v>
      </c>
      <c r="E1584" s="10">
        <v>33.248</v>
      </c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</row>
    <row r="1585">
      <c r="A1585" s="21" t="s">
        <v>5548</v>
      </c>
      <c r="B1585" s="20">
        <v>5215.65234375</v>
      </c>
      <c r="C1585" s="10">
        <v>2.410169839859009</v>
      </c>
      <c r="D1585" s="10">
        <v>-122.080078125</v>
      </c>
      <c r="E1585" s="10">
        <v>32.71</v>
      </c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</row>
    <row r="1586">
      <c r="A1586" s="21" t="s">
        <v>5549</v>
      </c>
      <c r="B1586" s="20">
        <v>5218.75</v>
      </c>
      <c r="C1586" s="10">
        <v>0.005294601898640394</v>
      </c>
      <c r="D1586" s="10">
        <v>-122.0830078125</v>
      </c>
      <c r="E1586" s="10">
        <v>32.172</v>
      </c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</row>
    <row r="1587">
      <c r="A1587" s="21" t="s">
        <v>5550</v>
      </c>
      <c r="B1587" s="20">
        <v>5218.7548828125</v>
      </c>
      <c r="C1587" s="10">
        <v>0.003789914771914482</v>
      </c>
      <c r="D1587" s="10">
        <v>-122.0849609375</v>
      </c>
      <c r="E1587" s="10">
        <v>32.71</v>
      </c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</row>
    <row r="1588">
      <c r="A1588" s="21" t="s">
        <v>5551</v>
      </c>
      <c r="B1588" s="20">
        <v>5218.76171875</v>
      </c>
      <c r="C1588" s="10">
        <v>0.004085923545062542</v>
      </c>
      <c r="D1588" s="10">
        <v>-122.08740234375</v>
      </c>
      <c r="E1588" s="10">
        <v>33.248</v>
      </c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</row>
    <row r="1589">
      <c r="A1589" s="21" t="s">
        <v>5552</v>
      </c>
      <c r="B1589" s="20">
        <v>5221.29833984375</v>
      </c>
      <c r="C1589" s="10">
        <v>2.3471028804779053</v>
      </c>
      <c r="D1589" s="10">
        <v>-122.0849609375</v>
      </c>
      <c r="E1589" s="10">
        <v>32.71</v>
      </c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</row>
    <row r="1590">
      <c r="A1590" s="21" t="s">
        <v>5553</v>
      </c>
      <c r="B1590" s="20">
        <v>5225.19384765625</v>
      </c>
      <c r="C1590" s="10">
        <v>2.1052167415618896</v>
      </c>
      <c r="D1590" s="10">
        <v>-122.08544921875</v>
      </c>
      <c r="E1590" s="10">
        <v>33.786</v>
      </c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</row>
    <row r="1591">
      <c r="A1591" s="21" t="s">
        <v>5554</v>
      </c>
      <c r="B1591" s="20">
        <v>5229.03466796875</v>
      </c>
      <c r="C1591" s="10">
        <v>2.3927865028381348</v>
      </c>
      <c r="D1591" s="10">
        <v>-122.0849609375</v>
      </c>
      <c r="E1591" s="10">
        <v>33.248</v>
      </c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</row>
    <row r="1592">
      <c r="A1592" s="21" t="s">
        <v>5555</v>
      </c>
      <c r="B1592" s="20">
        <v>5232.94970703125</v>
      </c>
      <c r="C1592" s="10">
        <v>2.2805073261260986</v>
      </c>
      <c r="D1592" s="10">
        <v>-122.08544921875</v>
      </c>
      <c r="E1592" s="10">
        <v>33.248</v>
      </c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</row>
    <row r="1593">
      <c r="A1593" s="21" t="s">
        <v>5556</v>
      </c>
      <c r="B1593" s="20">
        <v>5236.88623046875</v>
      </c>
      <c r="C1593" s="10">
        <v>1.5729217529296875</v>
      </c>
      <c r="D1593" s="10">
        <v>-122.08642578125</v>
      </c>
      <c r="E1593" s="10">
        <v>33.248</v>
      </c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</row>
    <row r="1594">
      <c r="A1594" s="21" t="s">
        <v>5557</v>
      </c>
      <c r="B1594" s="20">
        <v>5240.76318359375</v>
      </c>
      <c r="C1594" s="10">
        <v>2.2025153636932373</v>
      </c>
      <c r="D1594" s="10">
        <v>-122.08544921875</v>
      </c>
      <c r="E1594" s="10">
        <v>33.248</v>
      </c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</row>
    <row r="1595">
      <c r="A1595" s="21" t="s">
        <v>5558</v>
      </c>
      <c r="B1595" s="20">
        <v>5244.61083984375</v>
      </c>
      <c r="C1595" s="10">
        <v>2.0766546726226807</v>
      </c>
      <c r="D1595" s="10">
        <v>-122.08544921875</v>
      </c>
      <c r="E1595" s="10">
        <v>33.248</v>
      </c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</row>
    <row r="1596">
      <c r="A1596" s="21" t="s">
        <v>5559</v>
      </c>
      <c r="B1596" s="20">
        <v>5252.31591796875</v>
      </c>
      <c r="C1596" s="10">
        <v>1.6887294054031372</v>
      </c>
      <c r="D1596" s="10">
        <v>-122.08544921875</v>
      </c>
      <c r="E1596" s="10">
        <v>33.248</v>
      </c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</row>
    <row r="1597">
      <c r="A1597" s="21" t="s">
        <v>5560</v>
      </c>
      <c r="B1597" s="20">
        <v>5256.2509765625</v>
      </c>
      <c r="C1597" s="10">
        <v>2.2130868434906006</v>
      </c>
      <c r="D1597" s="10">
        <v>-122.08544921875</v>
      </c>
      <c r="E1597" s="10">
        <v>32.172</v>
      </c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</row>
    <row r="1598">
      <c r="A1598" s="21" t="s">
        <v>5561</v>
      </c>
      <c r="B1598" s="20">
        <v>5258.48779296875</v>
      </c>
      <c r="C1598" s="10">
        <v>-0.004101303406059742</v>
      </c>
      <c r="D1598" s="10">
        <v>-122.08935546875</v>
      </c>
      <c r="E1598" s="10">
        <v>32.172</v>
      </c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</row>
    <row r="1599">
      <c r="A1599" s="21" t="s">
        <v>5562</v>
      </c>
      <c r="B1599" s="20">
        <v>5258.49072265625</v>
      </c>
      <c r="C1599" s="10">
        <v>0.004403238650411367</v>
      </c>
      <c r="D1599" s="10">
        <v>-122.0927734375</v>
      </c>
      <c r="E1599" s="10">
        <v>32.172</v>
      </c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</row>
    <row r="1600">
      <c r="A1600" s="21" t="s">
        <v>5563</v>
      </c>
      <c r="B1600" s="20">
        <v>5259.24072265625</v>
      </c>
      <c r="C1600" s="10">
        <v>2.166642189025879</v>
      </c>
      <c r="D1600" s="10">
        <v>-122.09326171875</v>
      </c>
      <c r="E1600" s="10">
        <v>32.71</v>
      </c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</row>
    <row r="1601">
      <c r="A1601" s="21" t="s">
        <v>5564</v>
      </c>
      <c r="B1601" s="20">
        <v>5263.1064453125</v>
      </c>
      <c r="C1601" s="10">
        <v>2.009929895401001</v>
      </c>
      <c r="D1601" s="10">
        <v>-122.09326171875</v>
      </c>
      <c r="E1601" s="10">
        <v>33.248</v>
      </c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</row>
    <row r="1602">
      <c r="A1602" s="21" t="s">
        <v>5565</v>
      </c>
      <c r="B1602" s="20">
        <v>5270.97216796875</v>
      </c>
      <c r="C1602" s="10">
        <v>2.329378843307495</v>
      </c>
      <c r="D1602" s="10">
        <v>-122.09375</v>
      </c>
      <c r="E1602" s="10">
        <v>33.248</v>
      </c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</row>
    <row r="1603">
      <c r="A1603" s="21" t="s">
        <v>5566</v>
      </c>
      <c r="B1603" s="20">
        <v>5282.60595703125</v>
      </c>
      <c r="C1603" s="10">
        <v>2.409586191177368</v>
      </c>
      <c r="D1603" s="10">
        <v>-122.09326171875</v>
      </c>
      <c r="E1603" s="10">
        <v>33.786</v>
      </c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</row>
    <row r="1604">
      <c r="A1604" s="21" t="s">
        <v>5567</v>
      </c>
      <c r="B1604" s="20">
        <v>5286.40576171875</v>
      </c>
      <c r="C1604" s="10">
        <v>1.4323710203170776</v>
      </c>
      <c r="D1604" s="10">
        <v>-122.09375</v>
      </c>
      <c r="E1604" s="10">
        <v>33.248</v>
      </c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</row>
    <row r="1605">
      <c r="A1605" s="21" t="s">
        <v>5568</v>
      </c>
      <c r="B1605" s="20">
        <v>5290.28564453125</v>
      </c>
      <c r="C1605" s="10">
        <v>2.290195941925049</v>
      </c>
      <c r="D1605" s="10">
        <v>-122.09375</v>
      </c>
      <c r="E1605" s="10">
        <v>33.248</v>
      </c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</row>
    <row r="1606">
      <c r="A1606" s="21" t="s">
        <v>5569</v>
      </c>
      <c r="B1606" s="20">
        <v>5292.02392578125</v>
      </c>
      <c r="C1606" s="10">
        <v>2.1696776093449444E-4</v>
      </c>
      <c r="D1606" s="10">
        <v>-122.09765625</v>
      </c>
      <c r="E1606" s="10">
        <v>32.172</v>
      </c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</row>
    <row r="1607">
      <c r="A1607" s="21" t="s">
        <v>5570</v>
      </c>
      <c r="B1607" s="20">
        <v>5292.02734375</v>
      </c>
      <c r="C1607" s="10">
        <v>-0.00768956309184432</v>
      </c>
      <c r="D1607" s="10">
        <v>-122.1005859375</v>
      </c>
      <c r="E1607" s="10">
        <v>33.248</v>
      </c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</row>
    <row r="1608">
      <c r="A1608" s="21" t="s">
        <v>5571</v>
      </c>
      <c r="B1608" s="20">
        <v>5292.03076171875</v>
      </c>
      <c r="C1608" s="10">
        <v>-0.001183936488814652</v>
      </c>
      <c r="D1608" s="10">
        <v>-122.10302734375</v>
      </c>
      <c r="E1608" s="10">
        <v>32.172</v>
      </c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</row>
    <row r="1609">
      <c r="A1609" s="21" t="s">
        <v>5572</v>
      </c>
      <c r="B1609" s="20">
        <v>5293.64404296875</v>
      </c>
      <c r="C1609" s="10">
        <v>1.615902304649353</v>
      </c>
      <c r="D1609" s="10">
        <v>-122.10302734375</v>
      </c>
      <c r="E1609" s="10">
        <v>32.71</v>
      </c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</row>
    <row r="1610">
      <c r="A1610" s="21" t="s">
        <v>5573</v>
      </c>
      <c r="B1610" s="20">
        <v>5297.572265625</v>
      </c>
      <c r="C1610" s="10">
        <v>1.7198426723480225</v>
      </c>
      <c r="D1610" s="10">
        <v>-122.1025390625</v>
      </c>
      <c r="E1610" s="10">
        <v>33.786</v>
      </c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</row>
    <row r="1611">
      <c r="A1611" s="21" t="s">
        <v>5574</v>
      </c>
      <c r="B1611" s="20">
        <v>5301.51806640625</v>
      </c>
      <c r="C1611" s="10">
        <v>2.279658794403076</v>
      </c>
      <c r="D1611" s="10">
        <v>-122.1025390625</v>
      </c>
      <c r="E1611" s="10">
        <v>33.786</v>
      </c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</row>
    <row r="1612">
      <c r="A1612" s="21" t="s">
        <v>5575</v>
      </c>
      <c r="B1612" s="20">
        <v>5305.4443359375</v>
      </c>
      <c r="C1612" s="10">
        <v>1.5897854566574097</v>
      </c>
      <c r="D1612" s="10">
        <v>-122.10302734375</v>
      </c>
      <c r="E1612" s="10">
        <v>33.786</v>
      </c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</row>
    <row r="1613">
      <c r="A1613" s="21" t="s">
        <v>5576</v>
      </c>
      <c r="B1613" s="20">
        <v>5309.39306640625</v>
      </c>
      <c r="C1613" s="10">
        <v>2.0593056678771973</v>
      </c>
      <c r="D1613" s="10">
        <v>-122.10302734375</v>
      </c>
      <c r="E1613" s="10">
        <v>34.324</v>
      </c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</row>
    <row r="1614">
      <c r="A1614" s="21" t="s">
        <v>5577</v>
      </c>
      <c r="B1614" s="20">
        <v>5320.97216796875</v>
      </c>
      <c r="C1614" s="10">
        <v>1.5089434385299683</v>
      </c>
      <c r="D1614" s="10">
        <v>-122.10302734375</v>
      </c>
      <c r="E1614" s="10">
        <v>33.248</v>
      </c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</row>
    <row r="1615">
      <c r="A1615" s="21" t="s">
        <v>5578</v>
      </c>
      <c r="B1615" s="20">
        <v>5324.94677734375</v>
      </c>
      <c r="C1615" s="10">
        <v>2.085239887237549</v>
      </c>
      <c r="D1615" s="10">
        <v>-122.1025390625</v>
      </c>
      <c r="E1615" s="10">
        <v>33.248</v>
      </c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</row>
    <row r="1616">
      <c r="A1616" s="21" t="s">
        <v>5579</v>
      </c>
      <c r="B1616" s="20">
        <v>5326.017578125</v>
      </c>
      <c r="C1616" s="10">
        <v>0.0033862858545035124</v>
      </c>
      <c r="D1616" s="10">
        <v>-122.10986328125</v>
      </c>
      <c r="E1616" s="10">
        <v>33.248</v>
      </c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</row>
    <row r="1617">
      <c r="A1617" s="21" t="s">
        <v>5580</v>
      </c>
      <c r="B1617" s="20">
        <v>5326.02099609375</v>
      </c>
      <c r="C1617" s="10">
        <v>-0.004898490384221077</v>
      </c>
      <c r="D1617" s="10">
        <v>-122.11279296875</v>
      </c>
      <c r="E1617" s="10">
        <v>32.71</v>
      </c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</row>
    <row r="1618">
      <c r="A1618" s="21" t="s">
        <v>5581</v>
      </c>
      <c r="B1618" s="20">
        <v>5327.26220703125</v>
      </c>
      <c r="C1618" s="10">
        <v>1.5854350328445435</v>
      </c>
      <c r="D1618" s="10">
        <v>-122.11279296875</v>
      </c>
      <c r="E1618" s="10">
        <v>32.71</v>
      </c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</row>
    <row r="1619">
      <c r="A1619" s="21" t="s">
        <v>5582</v>
      </c>
      <c r="B1619" s="20">
        <v>5331.271484375</v>
      </c>
      <c r="C1619" s="10">
        <v>1.6247563362121582</v>
      </c>
      <c r="D1619" s="10">
        <v>-122.1123046875</v>
      </c>
      <c r="E1619" s="10">
        <v>33.248</v>
      </c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</row>
    <row r="1620">
      <c r="A1620" s="21" t="s">
        <v>5583</v>
      </c>
      <c r="B1620" s="20">
        <v>5335.2197265625</v>
      </c>
      <c r="C1620" s="10">
        <v>2.3122997283935547</v>
      </c>
      <c r="D1620" s="10">
        <v>-122.11181640625</v>
      </c>
      <c r="E1620" s="10">
        <v>33.786</v>
      </c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</row>
    <row r="1621">
      <c r="A1621" s="21" t="s">
        <v>5584</v>
      </c>
      <c r="B1621" s="20">
        <v>5343.21435546875</v>
      </c>
      <c r="C1621" s="10">
        <v>1.650079369544983</v>
      </c>
      <c r="D1621" s="10">
        <v>-122.1123046875</v>
      </c>
      <c r="E1621" s="10">
        <v>34.324</v>
      </c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</row>
    <row r="1622">
      <c r="A1622" s="21" t="s">
        <v>5585</v>
      </c>
      <c r="B1622" s="20">
        <v>5347.07421875</v>
      </c>
      <c r="C1622" s="10">
        <v>1.551849126815796</v>
      </c>
      <c r="D1622" s="10">
        <v>-122.11279296875</v>
      </c>
      <c r="E1622" s="10">
        <v>33.248</v>
      </c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</row>
    <row r="1623">
      <c r="A1623" s="21" t="s">
        <v>5586</v>
      </c>
      <c r="B1623" s="20">
        <v>5350.86376953125</v>
      </c>
      <c r="C1623" s="10">
        <v>2.4358606338500977</v>
      </c>
      <c r="D1623" s="10">
        <v>-122.11181640625</v>
      </c>
      <c r="E1623" s="10">
        <v>33.786</v>
      </c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</row>
    <row r="1624">
      <c r="A1624" s="21" t="s">
        <v>5587</v>
      </c>
      <c r="B1624" s="20">
        <v>5354.77001953125</v>
      </c>
      <c r="C1624" s="10">
        <v>1.5275880098342896</v>
      </c>
      <c r="D1624" s="10">
        <v>-122.1123046875</v>
      </c>
      <c r="E1624" s="10">
        <v>33.786</v>
      </c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</row>
    <row r="1625">
      <c r="A1625" s="21" t="s">
        <v>5588</v>
      </c>
      <c r="B1625" s="20">
        <v>5358.6064453125</v>
      </c>
      <c r="C1625" s="10">
        <v>1.8226393461227417</v>
      </c>
      <c r="D1625" s="10">
        <v>-122.1123046875</v>
      </c>
      <c r="E1625" s="10">
        <v>33.248</v>
      </c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</row>
    <row r="1626">
      <c r="A1626" s="21" t="s">
        <v>5589</v>
      </c>
      <c r="B1626" s="20">
        <v>5359.57177734375</v>
      </c>
      <c r="C1626" s="10">
        <v>9.94531437754631E-4</v>
      </c>
      <c r="D1626" s="10">
        <v>-122.11572265625</v>
      </c>
      <c r="E1626" s="10">
        <v>32.71</v>
      </c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</row>
    <row r="1627">
      <c r="A1627" s="21" t="s">
        <v>5590</v>
      </c>
      <c r="B1627" s="20">
        <v>5359.576171875</v>
      </c>
      <c r="C1627" s="10">
        <v>0.001311787054874003</v>
      </c>
      <c r="D1627" s="10">
        <v>-122.11865234375</v>
      </c>
      <c r="E1627" s="10">
        <v>33.248</v>
      </c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</row>
    <row r="1628">
      <c r="A1628" s="21" t="s">
        <v>5591</v>
      </c>
      <c r="B1628" s="20">
        <v>5360.3515625</v>
      </c>
      <c r="C1628" s="10">
        <v>-0.0017948613967746496</v>
      </c>
      <c r="D1628" s="10">
        <v>-122.1201171875</v>
      </c>
      <c r="E1628" s="10">
        <v>33.248</v>
      </c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</row>
    <row r="1629">
      <c r="A1629" s="21" t="s">
        <v>5592</v>
      </c>
      <c r="B1629" s="20">
        <v>5360.49755859375</v>
      </c>
      <c r="C1629" s="10">
        <v>2.448498487472534</v>
      </c>
      <c r="D1629" s="10">
        <v>-122.11962890625</v>
      </c>
      <c r="E1629" s="10">
        <v>32.172</v>
      </c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</row>
    <row r="1630">
      <c r="A1630" s="21" t="s">
        <v>5593</v>
      </c>
      <c r="B1630" s="20">
        <v>5363.90380859375</v>
      </c>
      <c r="C1630" s="10">
        <v>1.4834120273590088</v>
      </c>
      <c r="D1630" s="10">
        <v>-122.1201171875</v>
      </c>
      <c r="E1630" s="10">
        <v>33.248</v>
      </c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</row>
    <row r="1631">
      <c r="A1631" s="21" t="s">
        <v>5594</v>
      </c>
      <c r="B1631" s="20">
        <v>5373.6611328125</v>
      </c>
      <c r="C1631" s="10">
        <v>0.007698518224060535</v>
      </c>
      <c r="D1631" s="10">
        <v>-122.12255859375</v>
      </c>
      <c r="E1631" s="10">
        <v>33.248</v>
      </c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</row>
    <row r="1632">
      <c r="A1632" s="21" t="s">
        <v>5595</v>
      </c>
      <c r="B1632" s="20">
        <v>5373.66650390625</v>
      </c>
      <c r="C1632" s="10">
        <v>0.0011112745851278305</v>
      </c>
      <c r="D1632" s="10">
        <v>-122.123046875</v>
      </c>
      <c r="E1632" s="10">
        <v>33.248</v>
      </c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</row>
    <row r="1633">
      <c r="A1633" s="21" t="s">
        <v>5596</v>
      </c>
      <c r="B1633" s="20">
        <v>5373.67578125</v>
      </c>
      <c r="C1633" s="10">
        <v>-0.0019309838535264134</v>
      </c>
      <c r="D1633" s="10">
        <v>-122.125</v>
      </c>
      <c r="E1633" s="10">
        <v>32.71</v>
      </c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</row>
    <row r="1634">
      <c r="A1634" s="21" t="s">
        <v>5597</v>
      </c>
      <c r="B1634" s="20">
        <v>5375.73388671875</v>
      </c>
      <c r="C1634" s="10">
        <v>1.3921864032745361</v>
      </c>
      <c r="D1634" s="10">
        <v>-122.1240234375</v>
      </c>
      <c r="E1634" s="10">
        <v>33.248</v>
      </c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</row>
    <row r="1635">
      <c r="A1635" s="21" t="s">
        <v>5598</v>
      </c>
      <c r="B1635" s="20">
        <v>5379.66650390625</v>
      </c>
      <c r="C1635" s="10">
        <v>2.439011335372925</v>
      </c>
      <c r="D1635" s="10">
        <v>-122.123046875</v>
      </c>
      <c r="E1635" s="10">
        <v>33.248</v>
      </c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</row>
    <row r="1636">
      <c r="A1636" s="21" t="s">
        <v>5599</v>
      </c>
      <c r="B1636" s="20">
        <v>5383.658203125</v>
      </c>
      <c r="C1636" s="10">
        <v>1.704779028892517</v>
      </c>
      <c r="D1636" s="10">
        <v>-122.1240234375</v>
      </c>
      <c r="E1636" s="10">
        <v>34.324</v>
      </c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</row>
    <row r="1637">
      <c r="A1637" s="21" t="s">
        <v>5600</v>
      </c>
      <c r="B1637" s="20">
        <v>5387.5888671875</v>
      </c>
      <c r="C1637" s="10">
        <v>2.4097557067871094</v>
      </c>
      <c r="D1637" s="10">
        <v>-122.123046875</v>
      </c>
      <c r="E1637" s="10">
        <v>35.4</v>
      </c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</row>
    <row r="1638">
      <c r="A1638" s="21" t="s">
        <v>5601</v>
      </c>
      <c r="B1638" s="20">
        <v>5391.45703125</v>
      </c>
      <c r="C1638" s="10">
        <v>2.309403896331787</v>
      </c>
      <c r="D1638" s="10">
        <v>-122.123046875</v>
      </c>
      <c r="E1638" s="10">
        <v>34.324</v>
      </c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</row>
    <row r="1639">
      <c r="A1639" s="21" t="s">
        <v>5602</v>
      </c>
      <c r="B1639" s="20">
        <v>5399.26708984375</v>
      </c>
      <c r="C1639" s="10">
        <v>1.6444106101989746</v>
      </c>
      <c r="D1639" s="10">
        <v>-122.1240234375</v>
      </c>
      <c r="E1639" s="10">
        <v>34.324</v>
      </c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</row>
    <row r="1640">
      <c r="A1640" s="21" t="s">
        <v>5603</v>
      </c>
      <c r="B1640" s="20">
        <v>5407.0908203125</v>
      </c>
      <c r="C1640" s="10">
        <v>2.001450300216675</v>
      </c>
      <c r="D1640" s="10">
        <v>-122.12353515625</v>
      </c>
      <c r="E1640" s="10">
        <v>34.324</v>
      </c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</row>
    <row r="1641">
      <c r="A1641" s="21" t="s">
        <v>5604</v>
      </c>
      <c r="B1641" s="20">
        <v>5411.044921875</v>
      </c>
      <c r="C1641" s="10">
        <v>2.331990957260132</v>
      </c>
      <c r="D1641" s="10">
        <v>-122.123046875</v>
      </c>
      <c r="E1641" s="10">
        <v>33.248</v>
      </c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</row>
    <row r="1642">
      <c r="A1642" s="21" t="s">
        <v>5605</v>
      </c>
      <c r="B1642" s="20">
        <v>5413.2939453125</v>
      </c>
      <c r="C1642" s="10">
        <v>0.004603434354066849</v>
      </c>
      <c r="D1642" s="10">
        <v>-122.12744140625</v>
      </c>
      <c r="E1642" s="10">
        <v>33.786</v>
      </c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</row>
    <row r="1643">
      <c r="A1643" s="21" t="s">
        <v>5606</v>
      </c>
      <c r="B1643" s="20">
        <v>5413.2958984375</v>
      </c>
      <c r="C1643" s="10">
        <v>-0.005941885057836771</v>
      </c>
      <c r="D1643" s="10">
        <v>-122.13232421875</v>
      </c>
      <c r="E1643" s="10">
        <v>33.786</v>
      </c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</row>
    <row r="1644">
      <c r="A1644" s="21" t="s">
        <v>5607</v>
      </c>
      <c r="B1644" s="20">
        <v>5413.9462890625</v>
      </c>
      <c r="C1644" s="10">
        <v>2.1506168842315674</v>
      </c>
      <c r="D1644" s="10">
        <v>-122.13525390625</v>
      </c>
      <c r="E1644" s="10">
        <v>33.786</v>
      </c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</row>
    <row r="1645">
      <c r="A1645" s="21" t="s">
        <v>5608</v>
      </c>
      <c r="B1645" s="20">
        <v>5417.1005859375</v>
      </c>
      <c r="C1645" s="10">
        <v>1.6880569458007812</v>
      </c>
      <c r="D1645" s="10">
        <v>-122.13671875</v>
      </c>
      <c r="E1645" s="10">
        <v>34.324</v>
      </c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</row>
    <row r="1646">
      <c r="A1646" s="21" t="s">
        <v>5609</v>
      </c>
      <c r="B1646" s="20">
        <v>5421.16015625</v>
      </c>
      <c r="C1646" s="10">
        <v>2.247920513153076</v>
      </c>
      <c r="D1646" s="10">
        <v>-122.13623046875</v>
      </c>
      <c r="E1646" s="10">
        <v>34.324</v>
      </c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</row>
    <row r="1647">
      <c r="A1647" s="21" t="s">
        <v>5610</v>
      </c>
      <c r="B1647" s="20">
        <v>5425.0341796875</v>
      </c>
      <c r="C1647" s="10">
        <v>1.6113885641098022</v>
      </c>
      <c r="D1647" s="10">
        <v>-122.13720703125</v>
      </c>
      <c r="E1647" s="10">
        <v>34.862</v>
      </c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</row>
    <row r="1648">
      <c r="A1648" s="21" t="s">
        <v>5611</v>
      </c>
      <c r="B1648" s="20">
        <v>5428.86669921875</v>
      </c>
      <c r="C1648" s="10">
        <v>2.4765148162841797</v>
      </c>
      <c r="D1648" s="10">
        <v>-122.13623046875</v>
      </c>
      <c r="E1648" s="10">
        <v>34.862</v>
      </c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</row>
    <row r="1649">
      <c r="A1649" s="21" t="s">
        <v>5612</v>
      </c>
      <c r="B1649" s="20">
        <v>5432.73046875</v>
      </c>
      <c r="C1649" s="10">
        <v>2.198716640472412</v>
      </c>
      <c r="D1649" s="10">
        <v>-122.1357421875</v>
      </c>
      <c r="E1649" s="10">
        <v>34.862</v>
      </c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</row>
    <row r="1650">
      <c r="A1650" s="21" t="s">
        <v>5613</v>
      </c>
      <c r="B1650" s="20">
        <v>5436.52099609375</v>
      </c>
      <c r="C1650" s="10">
        <v>1.7846662998199463</v>
      </c>
      <c r="D1650" s="10">
        <v>-122.13720703125</v>
      </c>
      <c r="E1650" s="10">
        <v>33.248</v>
      </c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</row>
    <row r="1651">
      <c r="A1651" s="21" t="s">
        <v>5614</v>
      </c>
      <c r="B1651" s="20">
        <v>5444.201171875</v>
      </c>
      <c r="C1651" s="10">
        <v>1.5216232538223267</v>
      </c>
      <c r="D1651" s="10">
        <v>-122.13720703125</v>
      </c>
      <c r="E1651" s="10">
        <v>34.324</v>
      </c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</row>
    <row r="1652">
      <c r="A1652" s="21" t="s">
        <v>5615</v>
      </c>
      <c r="B1652" s="20">
        <v>5448.0107421875</v>
      </c>
      <c r="C1652" s="10">
        <v>2.3329813480377197</v>
      </c>
      <c r="D1652" s="10">
        <v>-122.13671875</v>
      </c>
      <c r="E1652" s="10">
        <v>32.71</v>
      </c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</row>
    <row r="1653">
      <c r="A1653" s="21" t="s">
        <v>5616</v>
      </c>
      <c r="B1653" s="20">
        <v>5449.86669921875</v>
      </c>
      <c r="C1653" s="10">
        <v>-0.007103887386620045</v>
      </c>
      <c r="D1653" s="10">
        <v>-122.1416015625</v>
      </c>
      <c r="E1653" s="10">
        <v>33.248</v>
      </c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</row>
    <row r="1654">
      <c r="A1654" s="21" t="s">
        <v>5617</v>
      </c>
      <c r="B1654" s="20">
        <v>5449.86767578125</v>
      </c>
      <c r="C1654" s="10">
        <v>-0.008265193551778793</v>
      </c>
      <c r="D1654" s="10">
        <v>-122.1494140625</v>
      </c>
      <c r="E1654" s="10">
        <v>33.248</v>
      </c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</row>
    <row r="1655">
      <c r="A1655" s="21" t="s">
        <v>5618</v>
      </c>
      <c r="B1655" s="20">
        <v>5455.29638671875</v>
      </c>
      <c r="C1655" s="10">
        <v>1.580328345298767</v>
      </c>
      <c r="D1655" s="10">
        <v>-122.1513671875</v>
      </c>
      <c r="E1655" s="10">
        <v>34.324</v>
      </c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</row>
    <row r="1656">
      <c r="A1656" s="21" t="s">
        <v>5619</v>
      </c>
      <c r="B1656" s="20">
        <v>5459.021484375</v>
      </c>
      <c r="C1656" s="10">
        <v>1.473232388496399</v>
      </c>
      <c r="D1656" s="10">
        <v>-122.1513671875</v>
      </c>
      <c r="E1656" s="10">
        <v>34.862</v>
      </c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</row>
    <row r="1657">
      <c r="A1657" s="21" t="s">
        <v>5620</v>
      </c>
      <c r="B1657" s="20">
        <v>5462.85791015625</v>
      </c>
      <c r="C1657" s="10">
        <v>2.0990989208221436</v>
      </c>
      <c r="D1657" s="10">
        <v>-122.15087890625</v>
      </c>
      <c r="E1657" s="10">
        <v>34.862</v>
      </c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</row>
    <row r="1658">
      <c r="A1658" s="21" t="s">
        <v>5621</v>
      </c>
      <c r="B1658" s="20">
        <v>5470.5849609375</v>
      </c>
      <c r="C1658" s="10">
        <v>2.4308526515960693</v>
      </c>
      <c r="D1658" s="10">
        <v>-122.15087890625</v>
      </c>
      <c r="E1658" s="10">
        <v>34.862</v>
      </c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</row>
    <row r="1659">
      <c r="A1659" s="21" t="s">
        <v>5622</v>
      </c>
      <c r="B1659" s="20">
        <v>5474.3671875</v>
      </c>
      <c r="C1659" s="10">
        <v>1.5369808673858643</v>
      </c>
      <c r="D1659" s="10">
        <v>-122.15185546875</v>
      </c>
      <c r="E1659" s="10">
        <v>33.786</v>
      </c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</row>
    <row r="1660">
      <c r="A1660" s="21" t="s">
        <v>5623</v>
      </c>
      <c r="B1660" s="20">
        <v>5478.1484375</v>
      </c>
      <c r="C1660" s="10">
        <v>1.3851990699768066</v>
      </c>
      <c r="D1660" s="10">
        <v>-122.1513671875</v>
      </c>
      <c r="E1660" s="10">
        <v>33.786</v>
      </c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</row>
    <row r="1661">
      <c r="A1661" s="21" t="s">
        <v>5624</v>
      </c>
      <c r="B1661" s="20">
        <v>5482.021484375</v>
      </c>
      <c r="C1661" s="10">
        <v>1.5318268537521362</v>
      </c>
      <c r="D1661" s="10">
        <v>-122.15087890625</v>
      </c>
      <c r="E1661" s="10">
        <v>33.248</v>
      </c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</row>
    <row r="1662">
      <c r="A1662" s="21" t="s">
        <v>5625</v>
      </c>
      <c r="B1662" s="20">
        <v>5485.4638671875</v>
      </c>
      <c r="C1662" s="10">
        <v>-0.006034471560269594</v>
      </c>
      <c r="D1662" s="10">
        <v>-122.1533203125</v>
      </c>
      <c r="E1662" s="10">
        <v>33.248</v>
      </c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</row>
    <row r="1663">
      <c r="A1663" s="21" t="s">
        <v>5626</v>
      </c>
      <c r="B1663" s="20">
        <v>5485.4658203125</v>
      </c>
      <c r="C1663" s="10">
        <v>-2.5537112378515303E-4</v>
      </c>
      <c r="D1663" s="10">
        <v>-122.1572265625</v>
      </c>
      <c r="E1663" s="10">
        <v>33.248</v>
      </c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</row>
    <row r="1664">
      <c r="A1664" s="21" t="s">
        <v>5627</v>
      </c>
      <c r="B1664" s="20">
        <v>5485.46826171875</v>
      </c>
      <c r="C1664" s="10">
        <v>4.839157627429813E-4</v>
      </c>
      <c r="D1664" s="10">
        <v>-122.16162109375</v>
      </c>
      <c r="E1664" s="10">
        <v>33.248</v>
      </c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</row>
    <row r="1665">
      <c r="A1665" s="21" t="s">
        <v>5628</v>
      </c>
      <c r="B1665" s="20">
        <v>5487.6669921875</v>
      </c>
      <c r="C1665" s="10">
        <v>2.083559513092041</v>
      </c>
      <c r="D1665" s="10">
        <v>-122.16162109375</v>
      </c>
      <c r="E1665" s="10">
        <v>33.786</v>
      </c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</row>
    <row r="1666">
      <c r="A1666" s="21" t="s">
        <v>5629</v>
      </c>
      <c r="B1666" s="20">
        <v>5491.4130859375</v>
      </c>
      <c r="C1666" s="10">
        <v>1.504942536354065</v>
      </c>
      <c r="D1666" s="10">
        <v>-122.162109375</v>
      </c>
      <c r="E1666" s="10">
        <v>33.248</v>
      </c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</row>
    <row r="1667">
      <c r="A1667" s="21" t="s">
        <v>5630</v>
      </c>
      <c r="B1667" s="20">
        <v>5495.29638671875</v>
      </c>
      <c r="C1667" s="10">
        <v>2.4473395347595215</v>
      </c>
      <c r="D1667" s="10">
        <v>-122.16162109375</v>
      </c>
      <c r="E1667" s="10">
        <v>34.324</v>
      </c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</row>
    <row r="1668">
      <c r="A1668" s="21" t="s">
        <v>5631</v>
      </c>
      <c r="B1668" s="20">
        <v>5503.29833984375</v>
      </c>
      <c r="C1668" s="10">
        <v>2.229747772216797</v>
      </c>
      <c r="D1668" s="10">
        <v>-122.1611328125</v>
      </c>
      <c r="E1668" s="10">
        <v>36.476</v>
      </c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</row>
    <row r="1669">
      <c r="A1669" s="21" t="s">
        <v>5632</v>
      </c>
      <c r="B1669" s="20">
        <v>5507.45458984375</v>
      </c>
      <c r="C1669" s="10">
        <v>1.5810492038726807</v>
      </c>
      <c r="D1669" s="10">
        <v>-122.162109375</v>
      </c>
      <c r="E1669" s="10">
        <v>35.4</v>
      </c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</row>
    <row r="1670">
      <c r="A1670" s="21" t="s">
        <v>5633</v>
      </c>
      <c r="B1670" s="20">
        <v>5511.53515625</v>
      </c>
      <c r="C1670" s="10">
        <v>1.6276696920394897</v>
      </c>
      <c r="D1670" s="10">
        <v>-122.162109375</v>
      </c>
      <c r="E1670" s="10">
        <v>34.324</v>
      </c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</row>
    <row r="1671">
      <c r="A1671" s="21" t="s">
        <v>5634</v>
      </c>
      <c r="B1671" s="20">
        <v>5519.70703125</v>
      </c>
      <c r="C1671" s="10">
        <v>1.6068888902664185</v>
      </c>
      <c r="D1671" s="10">
        <v>-122.162109375</v>
      </c>
      <c r="E1671" s="10">
        <v>33.248</v>
      </c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</row>
    <row r="1672">
      <c r="A1672" s="21" t="s">
        <v>5635</v>
      </c>
      <c r="B1672" s="20">
        <v>5522.37451171875</v>
      </c>
      <c r="C1672" s="10">
        <v>-0.005171001888811588</v>
      </c>
      <c r="D1672" s="10">
        <v>-122.1650390625</v>
      </c>
      <c r="E1672" s="10">
        <v>33.786</v>
      </c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</row>
    <row r="1673">
      <c r="A1673" s="21" t="s">
        <v>5636</v>
      </c>
      <c r="B1673" s="20">
        <v>5522.3759765625</v>
      </c>
      <c r="C1673" s="10">
        <v>0.0036576518323272467</v>
      </c>
      <c r="D1673" s="10">
        <v>-122.169921875</v>
      </c>
      <c r="E1673" s="10">
        <v>33.786</v>
      </c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</row>
    <row r="1674">
      <c r="A1674" s="21" t="s">
        <v>5637</v>
      </c>
      <c r="B1674" s="20">
        <v>5522.376953125</v>
      </c>
      <c r="C1674" s="10">
        <v>0.0022323308512568474</v>
      </c>
      <c r="D1674" s="10">
        <v>-122.1748046875</v>
      </c>
      <c r="E1674" s="10">
        <v>32.172</v>
      </c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</row>
    <row r="1675">
      <c r="A1675" s="21" t="s">
        <v>5638</v>
      </c>
      <c r="B1675" s="20">
        <v>5523.11328125</v>
      </c>
      <c r="C1675" s="10">
        <v>2.7582571506500244</v>
      </c>
      <c r="D1675" s="10">
        <v>-122.1767578125</v>
      </c>
      <c r="E1675" s="10">
        <v>33.786</v>
      </c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</row>
    <row r="1676">
      <c r="A1676" s="21" t="s">
        <v>5639</v>
      </c>
      <c r="B1676" s="20">
        <v>5527.1806640625</v>
      </c>
      <c r="C1676" s="10">
        <v>2.3358068466186523</v>
      </c>
      <c r="D1676" s="10">
        <v>-122.17822265625</v>
      </c>
      <c r="E1676" s="10">
        <v>33.786</v>
      </c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</row>
    <row r="1677">
      <c r="A1677" s="21" t="s">
        <v>5640</v>
      </c>
      <c r="B1677" s="20">
        <v>5543.00732421875</v>
      </c>
      <c r="C1677" s="10">
        <v>2.268193006515503</v>
      </c>
      <c r="D1677" s="10">
        <v>-122.177734375</v>
      </c>
      <c r="E1677" s="10">
        <v>34.862</v>
      </c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</row>
    <row r="1678">
      <c r="A1678" s="21" t="s">
        <v>5641</v>
      </c>
      <c r="B1678" s="20">
        <v>5546.833984375</v>
      </c>
      <c r="C1678" s="10">
        <v>1.4915934801101685</v>
      </c>
      <c r="D1678" s="10">
        <v>-122.1787109375</v>
      </c>
      <c r="E1678" s="10">
        <v>34.324</v>
      </c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</row>
    <row r="1679">
      <c r="A1679" s="21" t="s">
        <v>5642</v>
      </c>
      <c r="B1679" s="20">
        <v>5550.67236328125</v>
      </c>
      <c r="C1679" s="10">
        <v>1.9770747423171997</v>
      </c>
      <c r="D1679" s="10">
        <v>-122.177734375</v>
      </c>
      <c r="E1679" s="10">
        <v>34.324</v>
      </c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</row>
    <row r="1680">
      <c r="A1680" s="21" t="s">
        <v>5643</v>
      </c>
      <c r="B1680" s="20">
        <v>5554.548828125</v>
      </c>
      <c r="C1680" s="10">
        <v>1.639890432357788</v>
      </c>
      <c r="D1680" s="10">
        <v>-122.17822265625</v>
      </c>
      <c r="E1680" s="10">
        <v>33.248</v>
      </c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</row>
    <row r="1681">
      <c r="A1681" s="21" t="s">
        <v>5644</v>
      </c>
      <c r="B1681" s="20">
        <v>5558.630859375</v>
      </c>
      <c r="C1681" s="10">
        <v>2.2892568111419678</v>
      </c>
      <c r="D1681" s="10">
        <v>-122.17724609375</v>
      </c>
      <c r="E1681" s="10">
        <v>34.324</v>
      </c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</row>
    <row r="1682">
      <c r="A1682" s="21" t="s">
        <v>5645</v>
      </c>
      <c r="B1682" s="20">
        <v>5559.65478515625</v>
      </c>
      <c r="C1682" s="10">
        <v>-0.0018145822687074542</v>
      </c>
      <c r="D1682" s="10">
        <v>-122.18359375</v>
      </c>
      <c r="E1682" s="10">
        <v>32.71</v>
      </c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</row>
    <row r="1683">
      <c r="A1683" s="21" t="s">
        <v>5646</v>
      </c>
      <c r="B1683" s="20">
        <v>5559.6552734375</v>
      </c>
      <c r="C1683" s="10">
        <v>-0.004084507003426552</v>
      </c>
      <c r="D1683" s="10">
        <v>-122.18994140625</v>
      </c>
      <c r="E1683" s="10">
        <v>32.172</v>
      </c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</row>
    <row r="1684">
      <c r="A1684" s="21" t="s">
        <v>5647</v>
      </c>
      <c r="B1684" s="20">
        <v>5559.970703125</v>
      </c>
      <c r="C1684" s="10">
        <v>1.6503435373306274</v>
      </c>
      <c r="D1684" s="10">
        <v>-122.1962890625</v>
      </c>
      <c r="E1684" s="10">
        <v>32.172</v>
      </c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</row>
    <row r="1685">
      <c r="A1685" s="21" t="s">
        <v>5648</v>
      </c>
      <c r="B1685" s="20">
        <v>5576.0439453125</v>
      </c>
      <c r="C1685" s="10">
        <v>2.038012742996216</v>
      </c>
      <c r="D1685" s="10">
        <v>-122.19482421875</v>
      </c>
      <c r="E1685" s="10">
        <v>35.4</v>
      </c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</row>
    <row r="1686">
      <c r="A1686" s="21" t="s">
        <v>5649</v>
      </c>
      <c r="B1686" s="20">
        <v>5580.107421875</v>
      </c>
      <c r="C1686" s="10">
        <v>1.967446208000183</v>
      </c>
      <c r="D1686" s="10">
        <v>-122.1953125</v>
      </c>
      <c r="E1686" s="10">
        <v>34.862</v>
      </c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</row>
    <row r="1687">
      <c r="A1687" s="21" t="s">
        <v>5650</v>
      </c>
      <c r="B1687" s="20">
        <v>5583.9404296875</v>
      </c>
      <c r="C1687" s="10">
        <v>2.457930564880371</v>
      </c>
      <c r="D1687" s="10">
        <v>-122.19482421875</v>
      </c>
      <c r="E1687" s="10">
        <v>34.324</v>
      </c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</row>
    <row r="1688">
      <c r="A1688" s="21" t="s">
        <v>5651</v>
      </c>
      <c r="B1688" s="20">
        <v>5587.7919921875</v>
      </c>
      <c r="C1688" s="10">
        <v>1.6056339740753174</v>
      </c>
      <c r="D1688" s="10">
        <v>-122.19580078125</v>
      </c>
      <c r="E1688" s="10">
        <v>33.248</v>
      </c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</row>
    <row r="1689">
      <c r="A1689" s="21" t="s">
        <v>5652</v>
      </c>
      <c r="B1689" s="20">
        <v>5588.52880859375</v>
      </c>
      <c r="C1689" s="10">
        <v>-0.005116687156260014</v>
      </c>
      <c r="D1689" s="10">
        <v>-122.19921875</v>
      </c>
      <c r="E1689" s="10">
        <v>34.324</v>
      </c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</row>
    <row r="1690">
      <c r="A1690" s="21" t="s">
        <v>5653</v>
      </c>
      <c r="B1690" s="20">
        <v>5588.53369140625</v>
      </c>
      <c r="C1690" s="10">
        <v>0.003692603437229991</v>
      </c>
      <c r="D1690" s="10">
        <v>-122.20166015625</v>
      </c>
      <c r="E1690" s="10">
        <v>34.324</v>
      </c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</row>
    <row r="1691">
      <c r="A1691" s="21" t="s">
        <v>5654</v>
      </c>
      <c r="B1691" s="20">
        <v>5588.82373046875</v>
      </c>
      <c r="C1691" s="10">
        <v>1.5887062549591064</v>
      </c>
      <c r="D1691" s="10">
        <v>-122.20166015625</v>
      </c>
      <c r="E1691" s="10">
        <v>33.248</v>
      </c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</row>
    <row r="1692">
      <c r="A1692" s="21" t="s">
        <v>5655</v>
      </c>
      <c r="B1692" s="20">
        <v>5589.29638671875</v>
      </c>
      <c r="C1692" s="10">
        <v>0.006054092664271593</v>
      </c>
      <c r="D1692" s="10">
        <v>-122.205078125</v>
      </c>
      <c r="E1692" s="10">
        <v>33.786</v>
      </c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</row>
    <row r="1693">
      <c r="A1693" s="21" t="s">
        <v>5656</v>
      </c>
      <c r="B1693" s="20">
        <v>5591.48046875</v>
      </c>
      <c r="C1693" s="10">
        <v>1.6682384014129639</v>
      </c>
      <c r="D1693" s="10">
        <v>-122.2041015625</v>
      </c>
      <c r="E1693" s="10">
        <v>33.786</v>
      </c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</row>
    <row r="1694">
      <c r="A1694" s="21" t="s">
        <v>5657</v>
      </c>
      <c r="B1694" s="20">
        <v>5599.22900390625</v>
      </c>
      <c r="C1694" s="10">
        <v>1.4356534481048584</v>
      </c>
      <c r="D1694" s="10">
        <v>-122.2041015625</v>
      </c>
      <c r="E1694" s="10">
        <v>34.324</v>
      </c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</row>
    <row r="1695">
      <c r="A1695" s="21" t="s">
        <v>5658</v>
      </c>
      <c r="B1695" s="20">
        <v>5603.19482421875</v>
      </c>
      <c r="C1695" s="10">
        <v>2.006960153579712</v>
      </c>
      <c r="D1695" s="10">
        <v>-122.203125</v>
      </c>
      <c r="E1695" s="10">
        <v>35.4</v>
      </c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</row>
    <row r="1696">
      <c r="A1696" s="21" t="s">
        <v>5659</v>
      </c>
      <c r="B1696" s="20">
        <v>5608.5</v>
      </c>
      <c r="C1696" s="10">
        <v>1.8834772109985352</v>
      </c>
      <c r="D1696" s="10">
        <v>-122.20361328125</v>
      </c>
      <c r="E1696" s="10">
        <v>34.324</v>
      </c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</row>
    <row r="1697">
      <c r="A1697" s="21" t="s">
        <v>5660</v>
      </c>
      <c r="B1697" s="20">
        <v>5616.28515625</v>
      </c>
      <c r="C1697" s="10">
        <v>1.6078240871429443</v>
      </c>
      <c r="D1697" s="10">
        <v>-122.2041015625</v>
      </c>
      <c r="E1697" s="10">
        <v>33.786</v>
      </c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</row>
    <row r="1698">
      <c r="A1698" s="21" t="s">
        <v>5661</v>
      </c>
      <c r="B1698" s="20">
        <v>5620.23876953125</v>
      </c>
      <c r="C1698" s="10">
        <v>1.7247096300125122</v>
      </c>
      <c r="D1698" s="10">
        <v>-122.20361328125</v>
      </c>
      <c r="E1698" s="10">
        <v>33.786</v>
      </c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</row>
    <row r="1699">
      <c r="A1699" s="21" t="s">
        <v>5662</v>
      </c>
      <c r="B1699" s="20">
        <v>5621.3408203125</v>
      </c>
      <c r="C1699" s="10">
        <v>0.0041181426495313644</v>
      </c>
      <c r="D1699" s="10">
        <v>-122.21044921875</v>
      </c>
      <c r="E1699" s="10">
        <v>33.248</v>
      </c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</row>
    <row r="1700">
      <c r="A1700" s="21" t="s">
        <v>5663</v>
      </c>
      <c r="B1700" s="20">
        <v>5621.34912109375</v>
      </c>
      <c r="C1700" s="10">
        <v>0.00483563169836998</v>
      </c>
      <c r="D1700" s="10">
        <v>-122.2177734375</v>
      </c>
      <c r="E1700" s="10">
        <v>33.248</v>
      </c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</row>
    <row r="1701">
      <c r="A1701" s="21" t="s">
        <v>5664</v>
      </c>
      <c r="B1701" s="20">
        <v>5621.35693359375</v>
      </c>
      <c r="C1701" s="10">
        <v>0.004839037545025349</v>
      </c>
      <c r="D1701" s="10">
        <v>-122.22509765625</v>
      </c>
      <c r="E1701" s="10">
        <v>33.248</v>
      </c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</row>
    <row r="1702">
      <c r="A1702" s="21" t="s">
        <v>5665</v>
      </c>
      <c r="B1702" s="20">
        <v>5622.302734375</v>
      </c>
      <c r="C1702" s="10">
        <v>1.607361912727356</v>
      </c>
      <c r="D1702" s="10">
        <v>-122.228515625</v>
      </c>
      <c r="E1702" s="10">
        <v>33.248</v>
      </c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</row>
    <row r="1703">
      <c r="A1703" s="21" t="s">
        <v>5666</v>
      </c>
      <c r="B1703" s="20">
        <v>5637.92236328125</v>
      </c>
      <c r="C1703" s="10">
        <v>1.9980378150939941</v>
      </c>
      <c r="D1703" s="10">
        <v>-122.228515625</v>
      </c>
      <c r="E1703" s="10">
        <v>34.862</v>
      </c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</row>
    <row r="1704">
      <c r="A1704" s="21" t="s">
        <v>5667</v>
      </c>
      <c r="B1704" s="20">
        <v>5644.33056640625</v>
      </c>
      <c r="C1704" s="10">
        <v>2.493579149246216</v>
      </c>
      <c r="D1704" s="10">
        <v>-122.22802734375</v>
      </c>
      <c r="E1704" s="10">
        <v>33.786</v>
      </c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</row>
    <row r="1705">
      <c r="A1705" s="21" t="s">
        <v>5668</v>
      </c>
      <c r="B1705" s="20">
        <v>5648.2890625</v>
      </c>
      <c r="C1705" s="10">
        <v>2.5276196002960205</v>
      </c>
      <c r="D1705" s="10">
        <v>-122.22802734375</v>
      </c>
      <c r="E1705" s="10">
        <v>34.324</v>
      </c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</row>
    <row r="1706">
      <c r="A1706" s="21" t="s">
        <v>5669</v>
      </c>
      <c r="B1706" s="20">
        <v>5652.30517578125</v>
      </c>
      <c r="C1706" s="10">
        <v>1.6201462745666504</v>
      </c>
      <c r="D1706" s="10">
        <v>-122.22900390625</v>
      </c>
      <c r="E1706" s="10">
        <v>33.248</v>
      </c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</row>
    <row r="1707">
      <c r="A1707" s="21" t="s">
        <v>5670</v>
      </c>
      <c r="B1707" s="20">
        <v>5655.513671875</v>
      </c>
      <c r="C1707" s="10">
        <v>0.014243856072425842</v>
      </c>
      <c r="D1707" s="10">
        <v>-122.23193359375</v>
      </c>
      <c r="E1707" s="10">
        <v>33.248</v>
      </c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</row>
    <row r="1708">
      <c r="A1708" s="21" t="s">
        <v>5671</v>
      </c>
      <c r="B1708" s="20">
        <v>5655.5224609375</v>
      </c>
      <c r="C1708" s="10">
        <v>0.007969368249177933</v>
      </c>
      <c r="D1708" s="10">
        <v>-122.240234375</v>
      </c>
      <c r="E1708" s="10">
        <v>33.248</v>
      </c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</row>
    <row r="1709">
      <c r="A1709" s="21" t="s">
        <v>5672</v>
      </c>
      <c r="B1709" s="20">
        <v>5656.154296875</v>
      </c>
      <c r="C1709" s="10">
        <v>1.8499393463134766</v>
      </c>
      <c r="D1709" s="10">
        <v>-122.24462890625</v>
      </c>
      <c r="E1709" s="10">
        <v>33.248</v>
      </c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</row>
    <row r="1710">
      <c r="A1710" s="21" t="s">
        <v>5673</v>
      </c>
      <c r="B1710" s="20">
        <v>5656.28662109375</v>
      </c>
      <c r="C1710" s="10">
        <v>-0.019223643466830254</v>
      </c>
      <c r="D1710" s="10">
        <v>-122.2548828125</v>
      </c>
      <c r="E1710" s="10">
        <v>32.172</v>
      </c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</row>
    <row r="1711">
      <c r="A1711" s="21" t="s">
        <v>5674</v>
      </c>
      <c r="B1711" s="20">
        <v>5667.86181640625</v>
      </c>
      <c r="C1711" s="10">
        <v>1.772162675857544</v>
      </c>
      <c r="D1711" s="10">
        <v>-122.2529296875</v>
      </c>
      <c r="E1711" s="10">
        <v>36.476</v>
      </c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</row>
    <row r="1712">
      <c r="A1712" s="21" t="s">
        <v>5675</v>
      </c>
      <c r="B1712" s="20">
        <v>5671.65380859375</v>
      </c>
      <c r="C1712" s="10">
        <v>1.7842825651168823</v>
      </c>
      <c r="D1712" s="10">
        <v>-122.25244140625</v>
      </c>
      <c r="E1712" s="10">
        <v>36.476</v>
      </c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</row>
    <row r="1713">
      <c r="A1713" s="21" t="s">
        <v>5676</v>
      </c>
      <c r="B1713" s="20">
        <v>5675.58837890625</v>
      </c>
      <c r="C1713" s="10">
        <v>1.4798755645751953</v>
      </c>
      <c r="D1713" s="10">
        <v>-122.2529296875</v>
      </c>
      <c r="E1713" s="10">
        <v>35.938</v>
      </c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</row>
    <row r="1714">
      <c r="A1714" s="21" t="s">
        <v>5677</v>
      </c>
      <c r="B1714" s="20">
        <v>5679.4638671875</v>
      </c>
      <c r="C1714" s="10">
        <v>2.304109811782837</v>
      </c>
      <c r="D1714" s="10">
        <v>-122.25244140625</v>
      </c>
      <c r="E1714" s="10">
        <v>34.862</v>
      </c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</row>
    <row r="1715">
      <c r="A1715" s="21" t="s">
        <v>5678</v>
      </c>
      <c r="B1715" s="20">
        <v>5683.3720703125</v>
      </c>
      <c r="C1715" s="10">
        <v>2.2462475299835205</v>
      </c>
      <c r="D1715" s="10">
        <v>-122.25244140625</v>
      </c>
      <c r="E1715" s="10">
        <v>34.324</v>
      </c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</row>
    <row r="1716">
      <c r="A1716" s="21" t="s">
        <v>5679</v>
      </c>
      <c r="B1716" s="20">
        <v>5687.35009765625</v>
      </c>
      <c r="C1716" s="10">
        <v>1.708510160446167</v>
      </c>
      <c r="D1716" s="10">
        <v>-122.25244140625</v>
      </c>
      <c r="E1716" s="10">
        <v>34.324</v>
      </c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</row>
    <row r="1717">
      <c r="A1717" s="21" t="s">
        <v>5680</v>
      </c>
      <c r="B1717" s="20">
        <v>5695.68310546875</v>
      </c>
      <c r="C1717" s="10">
        <v>-0.004119284451007843</v>
      </c>
      <c r="D1717" s="10">
        <v>-122.26123046875</v>
      </c>
      <c r="E1717" s="10">
        <v>34.324</v>
      </c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</row>
    <row r="1718">
      <c r="A1718" s="21" t="s">
        <v>5681</v>
      </c>
      <c r="B1718" s="20">
        <v>5698.50341796875</v>
      </c>
      <c r="C1718" s="10">
        <v>1.5791836977005005</v>
      </c>
      <c r="D1718" s="10">
        <v>-122.26123046875</v>
      </c>
      <c r="E1718" s="10">
        <v>34.324</v>
      </c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</row>
    <row r="1719">
      <c r="A1719" s="21" t="s">
        <v>5682</v>
      </c>
      <c r="B1719" s="20">
        <v>5702.5166015625</v>
      </c>
      <c r="C1719" s="10">
        <v>1.686334490776062</v>
      </c>
      <c r="D1719" s="10">
        <v>-122.26123046875</v>
      </c>
      <c r="E1719" s="10">
        <v>35.4</v>
      </c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</row>
    <row r="1720">
      <c r="A1720" s="21" t="s">
        <v>5683</v>
      </c>
      <c r="B1720" s="20">
        <v>5706.36669921875</v>
      </c>
      <c r="C1720" s="10">
        <v>1.6825926303863525</v>
      </c>
      <c r="D1720" s="10">
        <v>-122.26123046875</v>
      </c>
      <c r="E1720" s="10">
        <v>35.938</v>
      </c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</row>
    <row r="1721">
      <c r="A1721" s="21" t="s">
        <v>5684</v>
      </c>
      <c r="B1721" s="20">
        <v>5710.29638671875</v>
      </c>
      <c r="C1721" s="10">
        <v>2.5261082649230957</v>
      </c>
      <c r="D1721" s="10">
        <v>-122.26025390625</v>
      </c>
      <c r="E1721" s="10">
        <v>37.552</v>
      </c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</row>
    <row r="1722">
      <c r="A1722" s="21" t="s">
        <v>5685</v>
      </c>
      <c r="B1722" s="20">
        <v>5714.29150390625</v>
      </c>
      <c r="C1722" s="10">
        <v>2.4159507751464844</v>
      </c>
      <c r="D1722" s="10">
        <v>-122.2607421875</v>
      </c>
      <c r="E1722" s="10">
        <v>37.552</v>
      </c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</row>
    <row r="1723">
      <c r="A1723" s="21" t="s">
        <v>5686</v>
      </c>
      <c r="B1723" s="20">
        <v>5718.0693359375</v>
      </c>
      <c r="C1723" s="10">
        <v>1.4899067878723145</v>
      </c>
      <c r="D1723" s="10">
        <v>-122.2607421875</v>
      </c>
      <c r="E1723" s="10">
        <v>37.014</v>
      </c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</row>
    <row r="1724">
      <c r="A1724" s="21" t="s">
        <v>5687</v>
      </c>
      <c r="B1724" s="20">
        <v>5721.89306640625</v>
      </c>
      <c r="C1724" s="10">
        <v>2.4648566246032715</v>
      </c>
      <c r="D1724" s="10">
        <v>-122.2607421875</v>
      </c>
      <c r="E1724" s="10">
        <v>36.476</v>
      </c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</row>
    <row r="1725">
      <c r="A1725" s="21" t="s">
        <v>5688</v>
      </c>
      <c r="B1725" s="20">
        <v>5725.8603515625</v>
      </c>
      <c r="C1725" s="10">
        <v>1.7232791185379028</v>
      </c>
      <c r="D1725" s="10">
        <v>-122.2607421875</v>
      </c>
      <c r="E1725" s="10">
        <v>35.4</v>
      </c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</row>
    <row r="1726">
      <c r="A1726" s="21" t="s">
        <v>5689</v>
      </c>
      <c r="B1726" s="20">
        <v>5733.86181640625</v>
      </c>
      <c r="C1726" s="10">
        <v>1.9780943393707275</v>
      </c>
      <c r="D1726" s="10">
        <v>-122.26025390625</v>
      </c>
      <c r="E1726" s="10">
        <v>34.862</v>
      </c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</row>
    <row r="1727">
      <c r="A1727" s="21" t="s">
        <v>5690</v>
      </c>
      <c r="B1727" s="20">
        <v>5736.43115234375</v>
      </c>
      <c r="C1727" s="10">
        <v>5.294157890602946E-4</v>
      </c>
      <c r="D1727" s="10">
        <v>-122.26416015625</v>
      </c>
      <c r="E1727" s="10">
        <v>34.862</v>
      </c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</row>
    <row r="1728">
      <c r="A1728" s="21" t="s">
        <v>5691</v>
      </c>
      <c r="B1728" s="20">
        <v>5737.3388671875</v>
      </c>
      <c r="C1728" s="10">
        <v>0.005903549958020449</v>
      </c>
      <c r="D1728" s="10">
        <v>-122.26708984375</v>
      </c>
      <c r="E1728" s="10">
        <v>34.862</v>
      </c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</row>
    <row r="1729">
      <c r="A1729" s="21" t="s">
        <v>5692</v>
      </c>
      <c r="B1729" s="20">
        <v>5738.92626953125</v>
      </c>
      <c r="C1729" s="10">
        <v>1.5090349912643433</v>
      </c>
      <c r="D1729" s="10">
        <v>-122.26708984375</v>
      </c>
      <c r="E1729" s="10">
        <v>34.324</v>
      </c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</row>
    <row r="1730">
      <c r="A1730" s="21" t="s">
        <v>5693</v>
      </c>
      <c r="B1730" s="20">
        <v>5742.93408203125</v>
      </c>
      <c r="C1730" s="10">
        <v>2.073193073272705</v>
      </c>
      <c r="D1730" s="10">
        <v>-122.26708984375</v>
      </c>
      <c r="E1730" s="10">
        <v>35.938</v>
      </c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</row>
    <row r="1731">
      <c r="A1731" s="21" t="s">
        <v>5694</v>
      </c>
      <c r="B1731" s="20">
        <v>5750.71728515625</v>
      </c>
      <c r="C1731" s="10">
        <v>2.456047534942627</v>
      </c>
      <c r="D1731" s="10">
        <v>-122.267578125</v>
      </c>
      <c r="E1731" s="10">
        <v>36.476</v>
      </c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</row>
    <row r="1732">
      <c r="A1732" s="21" t="s">
        <v>5695</v>
      </c>
      <c r="B1732" s="20">
        <v>5758.37109375</v>
      </c>
      <c r="C1732" s="10">
        <v>2.4829704761505127</v>
      </c>
      <c r="D1732" s="10">
        <v>-122.2685546875</v>
      </c>
      <c r="E1732" s="10">
        <v>35.4</v>
      </c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</row>
    <row r="1733">
      <c r="A1733" s="21" t="s">
        <v>5696</v>
      </c>
      <c r="B1733" s="20">
        <v>5762.1953125</v>
      </c>
      <c r="C1733" s="10">
        <v>1.3619258403778076</v>
      </c>
      <c r="D1733" s="10">
        <v>-122.26904296875</v>
      </c>
      <c r="E1733" s="10">
        <v>34.862</v>
      </c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</row>
    <row r="1734">
      <c r="A1734" s="21" t="s">
        <v>5697</v>
      </c>
      <c r="B1734" s="20">
        <v>5766.01513671875</v>
      </c>
      <c r="C1734" s="10">
        <v>1.9591095447540283</v>
      </c>
      <c r="D1734" s="10">
        <v>-122.26904296875</v>
      </c>
      <c r="E1734" s="10">
        <v>34.862</v>
      </c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</row>
    <row r="1735">
      <c r="A1735" s="21" t="s">
        <v>5698</v>
      </c>
      <c r="B1735" s="20">
        <v>5769.890625</v>
      </c>
      <c r="C1735" s="10">
        <v>2.5406527519226074</v>
      </c>
      <c r="D1735" s="10">
        <v>-122.26806640625</v>
      </c>
      <c r="E1735" s="10">
        <v>34.324</v>
      </c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</row>
    <row r="1736">
      <c r="A1736" s="21" t="s">
        <v>5699</v>
      </c>
      <c r="B1736" s="20">
        <v>5772.75146484375</v>
      </c>
      <c r="C1736" s="10">
        <v>-0.004171203356236219</v>
      </c>
      <c r="D1736" s="10">
        <v>-122.271484375</v>
      </c>
      <c r="E1736" s="10">
        <v>34.324</v>
      </c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</row>
    <row r="1737">
      <c r="A1737" s="21" t="s">
        <v>5700</v>
      </c>
      <c r="B1737" s="20">
        <v>5773.5068359375</v>
      </c>
      <c r="C1737" s="10">
        <v>-0.004793448373675346</v>
      </c>
      <c r="D1737" s="10">
        <v>-122.279296875</v>
      </c>
      <c r="E1737" s="10">
        <v>34.324</v>
      </c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</row>
    <row r="1738">
      <c r="A1738" s="21" t="s">
        <v>5701</v>
      </c>
      <c r="B1738" s="20">
        <v>5774.3193359375</v>
      </c>
      <c r="C1738" s="10">
        <v>1.5425032377243042</v>
      </c>
      <c r="D1738" s="10">
        <v>-122.28125</v>
      </c>
      <c r="E1738" s="10">
        <v>33.248</v>
      </c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</row>
    <row r="1739">
      <c r="A1739" s="21" t="s">
        <v>5702</v>
      </c>
      <c r="B1739" s="20">
        <v>5778.23681640625</v>
      </c>
      <c r="C1739" s="10">
        <v>1.3071106672286987</v>
      </c>
      <c r="D1739" s="10">
        <v>-122.28125</v>
      </c>
      <c r="E1739" s="10">
        <v>34.324</v>
      </c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</row>
    <row r="1740">
      <c r="A1740" s="21" t="s">
        <v>5703</v>
      </c>
      <c r="B1740" s="20">
        <v>5782.0595703125</v>
      </c>
      <c r="C1740" s="10">
        <v>2.4573190212249756</v>
      </c>
      <c r="D1740" s="10">
        <v>-122.28076171875</v>
      </c>
      <c r="E1740" s="10">
        <v>35.4</v>
      </c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</row>
    <row r="1741">
      <c r="A1741" s="21" t="s">
        <v>5704</v>
      </c>
      <c r="B1741" s="20">
        <v>5785.912109375</v>
      </c>
      <c r="C1741" s="10">
        <v>2.3781702518463135</v>
      </c>
      <c r="D1741" s="10">
        <v>-122.28076171875</v>
      </c>
      <c r="E1741" s="10">
        <v>36.476</v>
      </c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</row>
    <row r="1742">
      <c r="A1742" s="21" t="s">
        <v>5705</v>
      </c>
      <c r="B1742" s="20">
        <v>5789.76611328125</v>
      </c>
      <c r="C1742" s="10">
        <v>1.5672346353530884</v>
      </c>
      <c r="D1742" s="10">
        <v>-122.28173828125</v>
      </c>
      <c r="E1742" s="10">
        <v>37.552</v>
      </c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</row>
    <row r="1743">
      <c r="A1743" s="21" t="s">
        <v>5706</v>
      </c>
      <c r="B1743" s="20">
        <v>5797.3564453125</v>
      </c>
      <c r="C1743" s="10">
        <v>1.6198093891143799</v>
      </c>
      <c r="D1743" s="10">
        <v>-122.28076171875</v>
      </c>
      <c r="E1743" s="10">
        <v>34.862</v>
      </c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</row>
    <row r="1744">
      <c r="A1744" s="21" t="s">
        <v>5707</v>
      </c>
      <c r="B1744" s="20">
        <v>5804.97509765625</v>
      </c>
      <c r="C1744" s="10">
        <v>1.5518203973770142</v>
      </c>
      <c r="D1744" s="10">
        <v>-122.28173828125</v>
      </c>
      <c r="E1744" s="10">
        <v>34.324</v>
      </c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</row>
    <row r="1745">
      <c r="A1745" s="21" t="s">
        <v>5708</v>
      </c>
      <c r="B1745" s="20">
        <v>5808.9384765625</v>
      </c>
      <c r="C1745" s="10">
        <v>2.4947140216827393</v>
      </c>
      <c r="D1745" s="10">
        <v>-122.2802734375</v>
      </c>
      <c r="E1745" s="10">
        <v>33.248</v>
      </c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</row>
    <row r="1746">
      <c r="A1746" s="21" t="s">
        <v>5709</v>
      </c>
      <c r="B1746" s="20">
        <v>5812.10791015625</v>
      </c>
      <c r="C1746" s="10">
        <v>2.407790184020996</v>
      </c>
      <c r="D1746" s="10">
        <v>-122.28076171875</v>
      </c>
      <c r="E1746" s="10">
        <v>33.248</v>
      </c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</row>
    <row r="1747">
      <c r="A1747" s="21" t="s">
        <v>5710</v>
      </c>
      <c r="B1747" s="20">
        <v>5812.62060546875</v>
      </c>
      <c r="C1747" s="10">
        <v>0.0025903629139065742</v>
      </c>
      <c r="D1747" s="10">
        <v>-122.28759765625</v>
      </c>
      <c r="E1747" s="10">
        <v>33.248</v>
      </c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</row>
    <row r="1748">
      <c r="A1748" s="21" t="s">
        <v>5711</v>
      </c>
      <c r="B1748" s="20">
        <v>5813.66943359375</v>
      </c>
      <c r="C1748" s="10">
        <v>2.084290027618408</v>
      </c>
      <c r="D1748" s="10">
        <v>-122.28857421875</v>
      </c>
      <c r="E1748" s="10">
        <v>32.71</v>
      </c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</row>
    <row r="1749">
      <c r="A1749" s="21" t="s">
        <v>5712</v>
      </c>
      <c r="B1749" s="20">
        <v>5817.51611328125</v>
      </c>
      <c r="C1749" s="10">
        <v>1.5425527095794678</v>
      </c>
      <c r="D1749" s="10">
        <v>-122.2890625</v>
      </c>
      <c r="E1749" s="10">
        <v>34.324</v>
      </c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</row>
    <row r="1750">
      <c r="A1750" s="21" t="s">
        <v>5713</v>
      </c>
      <c r="B1750" s="20">
        <v>5821.39453125</v>
      </c>
      <c r="C1750" s="10">
        <v>1.2932326793670654</v>
      </c>
      <c r="D1750" s="10">
        <v>-122.2890625</v>
      </c>
      <c r="E1750" s="10">
        <v>35.4</v>
      </c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</row>
    <row r="1751">
      <c r="A1751" s="21" t="s">
        <v>5714</v>
      </c>
      <c r="B1751" s="20">
        <v>5988.89013671875</v>
      </c>
      <c r="C1751" s="10">
        <v>2.3169708251953125</v>
      </c>
      <c r="D1751" s="10">
        <v>-122.318359375</v>
      </c>
      <c r="E1751" s="10">
        <v>34.862</v>
      </c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</row>
    <row r="1752">
      <c r="A1752" s="21" t="s">
        <v>5715</v>
      </c>
      <c r="B1752" s="20">
        <v>5992.80810546875</v>
      </c>
      <c r="C1752" s="10">
        <v>2.150362014770508</v>
      </c>
      <c r="D1752" s="10">
        <v>-122.31787109375</v>
      </c>
      <c r="E1752" s="10">
        <v>34.324</v>
      </c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</row>
    <row r="1753">
      <c r="A1753" s="21" t="s">
        <v>5716</v>
      </c>
      <c r="B1753" s="20">
        <v>5996.7568359375</v>
      </c>
      <c r="C1753" s="10">
        <v>1.7871336936950684</v>
      </c>
      <c r="D1753" s="10">
        <v>-122.31787109375</v>
      </c>
      <c r="E1753" s="10">
        <v>32.172</v>
      </c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</row>
    <row r="1754">
      <c r="A1754" s="21" t="s">
        <v>5717</v>
      </c>
      <c r="B1754" s="20">
        <v>6000.6376953125</v>
      </c>
      <c r="C1754" s="10">
        <v>2.18461012840271</v>
      </c>
      <c r="D1754" s="10">
        <v>-122.318359375</v>
      </c>
      <c r="E1754" s="10">
        <v>32.71</v>
      </c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</row>
    <row r="1755">
      <c r="A1755" s="21" t="s">
        <v>5718</v>
      </c>
      <c r="B1755" s="20">
        <v>6004.63330078125</v>
      </c>
      <c r="C1755" s="10">
        <v>2.524409532546997</v>
      </c>
      <c r="D1755" s="10">
        <v>-122.3173828125</v>
      </c>
      <c r="E1755" s="10">
        <v>32.172</v>
      </c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</row>
    <row r="1756">
      <c r="A1756" s="21" t="s">
        <v>5719</v>
      </c>
      <c r="B1756" s="20">
        <v>6008.60205078125</v>
      </c>
      <c r="C1756" s="10">
        <v>1.6276317834854126</v>
      </c>
      <c r="D1756" s="10">
        <v>-122.318359375</v>
      </c>
      <c r="E1756" s="10">
        <v>32.172</v>
      </c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</row>
    <row r="1757">
      <c r="A1757" s="21" t="s">
        <v>5720</v>
      </c>
      <c r="B1757" s="20">
        <v>6012.578125</v>
      </c>
      <c r="C1757" s="10">
        <v>2.5246529579162598</v>
      </c>
      <c r="D1757" s="10">
        <v>-122.3173828125</v>
      </c>
      <c r="E1757" s="10">
        <v>32.71</v>
      </c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</row>
    <row r="1758">
      <c r="A1758" s="21" t="s">
        <v>5721</v>
      </c>
      <c r="B1758" s="20">
        <v>6020.513671875</v>
      </c>
      <c r="C1758" s="10">
        <v>2.1287457942962646</v>
      </c>
      <c r="D1758" s="10">
        <v>-122.318359375</v>
      </c>
      <c r="E1758" s="10">
        <v>32.172</v>
      </c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</row>
    <row r="1759">
      <c r="A1759" s="21" t="s">
        <v>5722</v>
      </c>
      <c r="B1759" s="20">
        <v>6024.46923828125</v>
      </c>
      <c r="C1759" s="10">
        <v>2.517371892929077</v>
      </c>
      <c r="D1759" s="10">
        <v>-122.31787109375</v>
      </c>
      <c r="E1759" s="10">
        <v>32.172</v>
      </c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</row>
    <row r="1760">
      <c r="A1760" s="21" t="s">
        <v>5723</v>
      </c>
      <c r="B1760" s="20">
        <v>6028.3623046875</v>
      </c>
      <c r="C1760" s="10">
        <v>2.551994562149048</v>
      </c>
      <c r="D1760" s="10">
        <v>-122.3173828125</v>
      </c>
      <c r="E1760" s="10">
        <v>33.248</v>
      </c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</row>
    <row r="1761">
      <c r="A1761" s="21" t="s">
        <v>5724</v>
      </c>
      <c r="B1761" s="20">
        <v>6032.076171875</v>
      </c>
      <c r="C1761" s="10">
        <v>1.3144534826278687</v>
      </c>
      <c r="D1761" s="10">
        <v>-122.31884765625</v>
      </c>
      <c r="E1761" s="10">
        <v>34.324</v>
      </c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</row>
    <row r="1762">
      <c r="A1762" s="21" t="s">
        <v>5725</v>
      </c>
      <c r="B1762" s="20">
        <v>6035.94970703125</v>
      </c>
      <c r="C1762" s="10">
        <v>1.6262049674987793</v>
      </c>
      <c r="D1762" s="10">
        <v>-122.31884765625</v>
      </c>
      <c r="E1762" s="10">
        <v>34.324</v>
      </c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</row>
    <row r="1763">
      <c r="A1763" s="21" t="s">
        <v>5726</v>
      </c>
      <c r="B1763" s="20">
        <v>6047.7001953125</v>
      </c>
      <c r="C1763" s="10">
        <v>1.628921627998352</v>
      </c>
      <c r="D1763" s="10">
        <v>-122.31884765625</v>
      </c>
      <c r="E1763" s="10">
        <v>33.248</v>
      </c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</row>
    <row r="1764">
      <c r="A1764" s="21" t="s">
        <v>5727</v>
      </c>
      <c r="B1764" s="20">
        <v>6055.60107421875</v>
      </c>
      <c r="C1764" s="10">
        <v>1.713786005973816</v>
      </c>
      <c r="D1764" s="10">
        <v>-122.31787109375</v>
      </c>
      <c r="E1764" s="10">
        <v>32.172</v>
      </c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</row>
    <row r="1765">
      <c r="A1765" s="21" t="s">
        <v>5728</v>
      </c>
      <c r="B1765" s="20">
        <v>6059.59130859375</v>
      </c>
      <c r="C1765" s="10">
        <v>2.3658576011657715</v>
      </c>
      <c r="D1765" s="10">
        <v>-122.3173828125</v>
      </c>
      <c r="E1765" s="10">
        <v>32.71</v>
      </c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</row>
    <row r="1766">
      <c r="A1766" s="21" t="s">
        <v>5729</v>
      </c>
      <c r="B1766" s="20">
        <v>6062.06787109375</v>
      </c>
      <c r="C1766" s="10">
        <v>-0.00403521116822958</v>
      </c>
      <c r="D1766" s="10">
        <v>-122.32177734375</v>
      </c>
      <c r="E1766" s="10">
        <v>32.71</v>
      </c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</row>
    <row r="1767">
      <c r="A1767" s="21" t="s">
        <v>5730</v>
      </c>
      <c r="B1767" s="20">
        <v>6063.00634765625</v>
      </c>
      <c r="C1767" s="10">
        <v>0.0033525030594319105</v>
      </c>
      <c r="D1767" s="10">
        <v>-122.32470703125</v>
      </c>
      <c r="E1767" s="10">
        <v>32.172</v>
      </c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</row>
    <row r="1768">
      <c r="A1768" s="21" t="s">
        <v>5731</v>
      </c>
      <c r="B1768" s="20">
        <v>6067.04443359375</v>
      </c>
      <c r="C1768" s="10">
        <v>2.533079147338867</v>
      </c>
      <c r="D1768" s="10">
        <v>-122.3271484375</v>
      </c>
      <c r="E1768" s="10">
        <v>33.786</v>
      </c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</row>
    <row r="1769">
      <c r="A1769" s="21" t="s">
        <v>5732</v>
      </c>
      <c r="B1769" s="20">
        <v>6070.9326171875</v>
      </c>
      <c r="C1769" s="10">
        <v>2.533259868621826</v>
      </c>
      <c r="D1769" s="10">
        <v>-122.32666015625</v>
      </c>
      <c r="E1769" s="10">
        <v>34.324</v>
      </c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</row>
    <row r="1770">
      <c r="A1770" s="21" t="s">
        <v>5733</v>
      </c>
      <c r="B1770" s="20">
        <v>6078.8056640625</v>
      </c>
      <c r="C1770" s="10">
        <v>2.0443437099456787</v>
      </c>
      <c r="D1770" s="10">
        <v>-122.3271484375</v>
      </c>
      <c r="E1770" s="10">
        <v>34.862</v>
      </c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</row>
    <row r="1771">
      <c r="A1771" s="21" t="s">
        <v>5734</v>
      </c>
      <c r="B1771" s="20">
        <v>6082.82421875</v>
      </c>
      <c r="C1771" s="10">
        <v>2.3822646141052246</v>
      </c>
      <c r="D1771" s="10">
        <v>-122.3271484375</v>
      </c>
      <c r="E1771" s="10">
        <v>33.786</v>
      </c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</row>
    <row r="1772">
      <c r="A1772" s="21" t="s">
        <v>5735</v>
      </c>
      <c r="B1772" s="20">
        <v>6086.73583984375</v>
      </c>
      <c r="C1772" s="10">
        <v>1.5957430601119995</v>
      </c>
      <c r="D1772" s="10">
        <v>-122.3271484375</v>
      </c>
      <c r="E1772" s="10">
        <v>34.324</v>
      </c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</row>
    <row r="1773">
      <c r="A1773" s="21" t="s">
        <v>5736</v>
      </c>
      <c r="B1773" s="20">
        <v>6090.65673828125</v>
      </c>
      <c r="C1773" s="10">
        <v>1.9386298656463623</v>
      </c>
      <c r="D1773" s="10">
        <v>-122.3271484375</v>
      </c>
      <c r="E1773" s="10">
        <v>33.786</v>
      </c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</row>
    <row r="1774">
      <c r="A1774" s="21" t="s">
        <v>5737</v>
      </c>
      <c r="B1774" s="20">
        <v>6094.52734375</v>
      </c>
      <c r="C1774" s="10">
        <v>1.5020079612731934</v>
      </c>
      <c r="D1774" s="10">
        <v>-122.3271484375</v>
      </c>
      <c r="E1774" s="10">
        <v>33.248</v>
      </c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</row>
    <row r="1775">
      <c r="A1775" s="21" t="s">
        <v>5738</v>
      </c>
      <c r="B1775" s="20">
        <v>6098.55517578125</v>
      </c>
      <c r="C1775" s="10">
        <v>2.6369986534118652</v>
      </c>
      <c r="D1775" s="10">
        <v>-122.32666015625</v>
      </c>
      <c r="E1775" s="10">
        <v>33.248</v>
      </c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</row>
    <row r="1776">
      <c r="A1776" s="21" t="s">
        <v>5739</v>
      </c>
      <c r="B1776" s="20">
        <v>6099.22607421875</v>
      </c>
      <c r="C1776" s="10">
        <v>0.0028437036089599133</v>
      </c>
      <c r="D1776" s="10">
        <v>-122.3330078125</v>
      </c>
      <c r="E1776" s="10">
        <v>33.248</v>
      </c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</row>
    <row r="1777">
      <c r="A1777" s="21" t="s">
        <v>5740</v>
      </c>
      <c r="B1777" s="20">
        <v>6100.2275390625</v>
      </c>
      <c r="C1777" s="10">
        <v>-0.0011056606890633702</v>
      </c>
      <c r="D1777" s="10">
        <v>-122.3359375</v>
      </c>
      <c r="E1777" s="10">
        <v>32.71</v>
      </c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</row>
    <row r="1778">
      <c r="A1778" s="21" t="s">
        <v>5741</v>
      </c>
      <c r="B1778" s="20">
        <v>6101.24267578125</v>
      </c>
      <c r="C1778" s="10">
        <v>1.674339771270752</v>
      </c>
      <c r="D1778" s="10">
        <v>-122.337890625</v>
      </c>
      <c r="E1778" s="10">
        <v>32.172</v>
      </c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</row>
    <row r="1779">
      <c r="A1779" s="21" t="s">
        <v>5742</v>
      </c>
      <c r="B1779" s="20">
        <v>6105.0400390625</v>
      </c>
      <c r="C1779" s="10">
        <v>2.2744693756103516</v>
      </c>
      <c r="D1779" s="10">
        <v>-122.33642578125</v>
      </c>
      <c r="E1779" s="10">
        <v>32.71</v>
      </c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</row>
    <row r="1780">
      <c r="A1780" s="21" t="s">
        <v>5743</v>
      </c>
      <c r="B1780" s="20">
        <v>6116.0556640625</v>
      </c>
      <c r="C1780" s="10">
        <v>2.204653263092041</v>
      </c>
      <c r="D1780" s="10">
        <v>-122.33740234375</v>
      </c>
      <c r="E1780" s="10">
        <v>33.248</v>
      </c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</row>
    <row r="1781">
      <c r="A1781" s="21" t="s">
        <v>5744</v>
      </c>
      <c r="B1781" s="20">
        <v>6119.8515625</v>
      </c>
      <c r="C1781" s="10">
        <v>1.5061192512512207</v>
      </c>
      <c r="D1781" s="10">
        <v>-122.33740234375</v>
      </c>
      <c r="E1781" s="10">
        <v>33.248</v>
      </c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</row>
    <row r="1782">
      <c r="A1782" s="21" t="s">
        <v>5745</v>
      </c>
      <c r="B1782" s="20">
        <v>6123.7587890625</v>
      </c>
      <c r="C1782" s="10">
        <v>1.5229953527450562</v>
      </c>
      <c r="D1782" s="10">
        <v>-122.33740234375</v>
      </c>
      <c r="E1782" s="10">
        <v>32.71</v>
      </c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</row>
    <row r="1783">
      <c r="A1783" s="21" t="s">
        <v>5746</v>
      </c>
      <c r="B1783" s="20">
        <v>6127.72119140625</v>
      </c>
      <c r="C1783" s="10">
        <v>1.5124757289886475</v>
      </c>
      <c r="D1783" s="10">
        <v>-122.337890625</v>
      </c>
      <c r="E1783" s="10">
        <v>32.172</v>
      </c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</row>
    <row r="1784">
      <c r="A1784" s="21" t="s">
        <v>5747</v>
      </c>
      <c r="B1784" s="20">
        <v>6130.74755859375</v>
      </c>
      <c r="C1784" s="10">
        <v>-0.004227142781019211</v>
      </c>
      <c r="D1784" s="10">
        <v>-122.33984375</v>
      </c>
      <c r="E1784" s="10">
        <v>31.634</v>
      </c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</row>
    <row r="1785">
      <c r="A1785" s="21" t="s">
        <v>5748</v>
      </c>
      <c r="B1785" s="20">
        <v>6130.75146484375</v>
      </c>
      <c r="C1785" s="10">
        <v>5.326634272933006E-4</v>
      </c>
      <c r="D1785" s="10">
        <v>-122.34375</v>
      </c>
      <c r="E1785" s="10">
        <v>31.096</v>
      </c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</row>
    <row r="1786">
      <c r="A1786" s="21" t="s">
        <v>5749</v>
      </c>
      <c r="B1786" s="20">
        <v>6131.5068359375</v>
      </c>
      <c r="C1786" s="10">
        <v>0.004747482482343912</v>
      </c>
      <c r="D1786" s="10">
        <v>-122.35205078125</v>
      </c>
      <c r="E1786" s="10">
        <v>31.096</v>
      </c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</row>
    <row r="1787">
      <c r="A1787" s="21" t="s">
        <v>5750</v>
      </c>
      <c r="B1787" s="20">
        <v>6133.42822265625</v>
      </c>
      <c r="C1787" s="10">
        <v>2.2689998149871826</v>
      </c>
      <c r="D1787" s="10">
        <v>-122.3525390625</v>
      </c>
      <c r="E1787" s="10">
        <v>31.634</v>
      </c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</row>
    <row r="1788">
      <c r="A1788" s="21" t="s">
        <v>5751</v>
      </c>
      <c r="B1788" s="20">
        <v>6137.326171875</v>
      </c>
      <c r="C1788" s="10">
        <v>2.377333164215088</v>
      </c>
      <c r="D1788" s="10">
        <v>-122.35205078125</v>
      </c>
      <c r="E1788" s="10">
        <v>32.172</v>
      </c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</row>
    <row r="1789">
      <c r="A1789" s="21" t="s">
        <v>5752</v>
      </c>
      <c r="B1789" s="20">
        <v>6141.1728515625</v>
      </c>
      <c r="C1789" s="10">
        <v>2.1628952026367188</v>
      </c>
      <c r="D1789" s="10">
        <v>-122.35205078125</v>
      </c>
      <c r="E1789" s="10">
        <v>32.71</v>
      </c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</row>
    <row r="1790">
      <c r="A1790" s="21" t="s">
        <v>5753</v>
      </c>
      <c r="B1790" s="20">
        <v>6148.88916015625</v>
      </c>
      <c r="C1790" s="10">
        <v>1.5615378618240356</v>
      </c>
      <c r="D1790" s="10">
        <v>-122.3525390625</v>
      </c>
      <c r="E1790" s="10">
        <v>32.71</v>
      </c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</row>
    <row r="1791">
      <c r="A1791" s="21" t="s">
        <v>5754</v>
      </c>
      <c r="B1791" s="20">
        <v>6152.71435546875</v>
      </c>
      <c r="C1791" s="10">
        <v>2.4705450534820557</v>
      </c>
      <c r="D1791" s="10">
        <v>-122.35205078125</v>
      </c>
      <c r="E1791" s="10">
        <v>32.172</v>
      </c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</row>
    <row r="1792">
      <c r="A1792" s="21" t="s">
        <v>5755</v>
      </c>
      <c r="B1792" s="20">
        <v>6156.6103515625</v>
      </c>
      <c r="C1792" s="10">
        <v>1.7824552059173584</v>
      </c>
      <c r="D1792" s="10">
        <v>-122.35302734375</v>
      </c>
      <c r="E1792" s="10">
        <v>32.172</v>
      </c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</row>
    <row r="1793">
      <c r="A1793" s="21" t="s">
        <v>5756</v>
      </c>
      <c r="B1793" s="20">
        <v>6160.36572265625</v>
      </c>
      <c r="C1793" s="10">
        <v>2.316664695739746</v>
      </c>
      <c r="D1793" s="10">
        <v>-122.3525390625</v>
      </c>
      <c r="E1793" s="10">
        <v>31.096</v>
      </c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</row>
    <row r="1794">
      <c r="A1794" s="21" t="s">
        <v>5757</v>
      </c>
      <c r="B1794" s="20">
        <v>6164.1513671875</v>
      </c>
      <c r="C1794" s="10">
        <v>1.9964909553527832</v>
      </c>
      <c r="D1794" s="10">
        <v>-122.35205078125</v>
      </c>
      <c r="E1794" s="10">
        <v>31.096</v>
      </c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</row>
    <row r="1795">
      <c r="A1795" s="21" t="s">
        <v>5758</v>
      </c>
      <c r="B1795" s="20">
        <v>6168.041015625</v>
      </c>
      <c r="C1795" s="10">
        <v>1.3605029582977295</v>
      </c>
      <c r="D1795" s="10">
        <v>-122.35302734375</v>
      </c>
      <c r="E1795" s="10">
        <v>32.172</v>
      </c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</row>
    <row r="1796">
      <c r="A1796" s="21" t="s">
        <v>5759</v>
      </c>
      <c r="B1796" s="20">
        <v>6169.46923828125</v>
      </c>
      <c r="C1796" s="10">
        <v>-0.004244942683726549</v>
      </c>
      <c r="D1796" s="10">
        <v>-122.3583984375</v>
      </c>
      <c r="E1796" s="10">
        <v>31.096</v>
      </c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</row>
    <row r="1797">
      <c r="A1797" s="21" t="s">
        <v>5760</v>
      </c>
      <c r="B1797" s="20">
        <v>6174.3974609375</v>
      </c>
      <c r="C1797" s="10">
        <v>1.5188579559326172</v>
      </c>
      <c r="D1797" s="10">
        <v>-122.3671875</v>
      </c>
      <c r="E1797" s="10">
        <v>32.172</v>
      </c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</row>
    <row r="1798">
      <c r="A1798" s="21" t="s">
        <v>5761</v>
      </c>
      <c r="B1798" s="20">
        <v>6178.35400390625</v>
      </c>
      <c r="C1798" s="10">
        <v>1.779482126235962</v>
      </c>
      <c r="D1798" s="10">
        <v>-122.36669921875</v>
      </c>
      <c r="E1798" s="10">
        <v>32.71</v>
      </c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</row>
    <row r="1799">
      <c r="A1799" s="21" t="s">
        <v>5762</v>
      </c>
      <c r="B1799" s="20">
        <v>6182.0537109375</v>
      </c>
      <c r="C1799" s="10">
        <v>2.0425033569335938</v>
      </c>
      <c r="D1799" s="10">
        <v>-122.36669921875</v>
      </c>
      <c r="E1799" s="10">
        <v>34.324</v>
      </c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</row>
    <row r="1800">
      <c r="A1800" s="21" t="s">
        <v>5763</v>
      </c>
      <c r="B1800" s="20">
        <v>6185.91162109375</v>
      </c>
      <c r="C1800" s="10">
        <v>2.3680667877197266</v>
      </c>
      <c r="D1800" s="10">
        <v>-122.3662109375</v>
      </c>
      <c r="E1800" s="10">
        <v>34.324</v>
      </c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</row>
    <row r="1801">
      <c r="A1801" s="21" t="s">
        <v>5764</v>
      </c>
      <c r="B1801" s="20">
        <v>6189.56591796875</v>
      </c>
      <c r="C1801" s="10">
        <v>2.052405595779419</v>
      </c>
      <c r="D1801" s="10">
        <v>-122.36572265625</v>
      </c>
      <c r="E1801" s="10">
        <v>33.248</v>
      </c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</row>
    <row r="1802">
      <c r="A1802" s="21" t="s">
        <v>5765</v>
      </c>
      <c r="B1802" s="20">
        <v>6197.44482421875</v>
      </c>
      <c r="C1802" s="10">
        <v>2.3928892612457275</v>
      </c>
      <c r="D1802" s="10">
        <v>-122.36572265625</v>
      </c>
      <c r="E1802" s="10">
        <v>32.71</v>
      </c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</row>
    <row r="1803">
      <c r="A1803" s="21" t="s">
        <v>5766</v>
      </c>
      <c r="B1803" s="20">
        <v>6201.3740234375</v>
      </c>
      <c r="C1803" s="10">
        <v>1.9094592332839966</v>
      </c>
      <c r="D1803" s="10">
        <v>-122.36669921875</v>
      </c>
      <c r="E1803" s="10">
        <v>32.172</v>
      </c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</row>
    <row r="1804">
      <c r="A1804" s="21" t="s">
        <v>5767</v>
      </c>
      <c r="B1804" s="20">
        <v>6205.322265625</v>
      </c>
      <c r="C1804" s="10">
        <v>2.1787638664245605</v>
      </c>
      <c r="D1804" s="10">
        <v>-122.36572265625</v>
      </c>
      <c r="E1804" s="10">
        <v>32.71</v>
      </c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</row>
    <row r="1805">
      <c r="A1805" s="21" t="s">
        <v>5768</v>
      </c>
      <c r="B1805" s="20">
        <v>6213.2001953125</v>
      </c>
      <c r="C1805" s="10">
        <v>2.3078455924987793</v>
      </c>
      <c r="D1805" s="10">
        <v>-122.3662109375</v>
      </c>
      <c r="E1805" s="10">
        <v>33.248</v>
      </c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</row>
    <row r="1806">
      <c r="A1806" s="21" t="s">
        <v>5769</v>
      </c>
      <c r="B1806" s="20">
        <v>6217.1142578125</v>
      </c>
      <c r="C1806" s="10">
        <v>1.5880454778671265</v>
      </c>
      <c r="D1806" s="10">
        <v>-122.3662109375</v>
      </c>
      <c r="E1806" s="10">
        <v>33.248</v>
      </c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</row>
    <row r="1807">
      <c r="A1807" s="21" t="s">
        <v>5770</v>
      </c>
      <c r="B1807" s="20">
        <v>6221.04248046875</v>
      </c>
      <c r="C1807" s="10">
        <v>2.269117593765259</v>
      </c>
      <c r="D1807" s="10">
        <v>-122.3662109375</v>
      </c>
      <c r="E1807" s="10">
        <v>34.324</v>
      </c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</row>
    <row r="1808">
      <c r="A1808" s="21" t="s">
        <v>5771</v>
      </c>
      <c r="B1808" s="20">
        <v>6228.81494140625</v>
      </c>
      <c r="C1808" s="10">
        <v>1.4936230182647705</v>
      </c>
      <c r="D1808" s="10">
        <v>-122.3662109375</v>
      </c>
      <c r="E1808" s="10">
        <v>34.324</v>
      </c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</row>
    <row r="1809">
      <c r="A1809" s="21" t="s">
        <v>5772</v>
      </c>
      <c r="B1809" s="20">
        <v>6232.775390625</v>
      </c>
      <c r="C1809" s="10">
        <v>2.3589160442352295</v>
      </c>
      <c r="D1809" s="10">
        <v>-122.36572265625</v>
      </c>
      <c r="E1809" s="10">
        <v>34.862</v>
      </c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</row>
    <row r="1810">
      <c r="A1810" s="21" t="s">
        <v>5773</v>
      </c>
      <c r="B1810" s="20">
        <v>6244.2236328125</v>
      </c>
      <c r="C1810" s="10">
        <v>1.2864741086959839</v>
      </c>
      <c r="D1810" s="10">
        <v>-122.3671875</v>
      </c>
      <c r="E1810" s="10">
        <v>33.786</v>
      </c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</row>
    <row r="1811">
      <c r="A1811" s="21" t="s">
        <v>5774</v>
      </c>
      <c r="B1811" s="20">
        <v>6248.22998046875</v>
      </c>
      <c r="C1811" s="10">
        <v>2.302917957305908</v>
      </c>
      <c r="D1811" s="10">
        <v>-122.3662109375</v>
      </c>
      <c r="E1811" s="10">
        <v>33.786</v>
      </c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</row>
    <row r="1812">
      <c r="A1812" s="21" t="s">
        <v>5775</v>
      </c>
      <c r="B1812" s="20">
        <v>6252.1533203125</v>
      </c>
      <c r="C1812" s="10">
        <v>2.43435001373291</v>
      </c>
      <c r="D1812" s="10">
        <v>-122.36572265625</v>
      </c>
      <c r="E1812" s="10">
        <v>33.786</v>
      </c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</row>
    <row r="1813">
      <c r="A1813" s="21" t="s">
        <v>5776</v>
      </c>
      <c r="B1813" s="20">
        <v>6255.16650390625</v>
      </c>
      <c r="C1813" s="10">
        <v>0.004127438645809889</v>
      </c>
      <c r="D1813" s="10">
        <v>-122.369140625</v>
      </c>
      <c r="E1813" s="10">
        <v>34.324</v>
      </c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</row>
    <row r="1814">
      <c r="A1814" s="21" t="s">
        <v>5777</v>
      </c>
      <c r="B1814" s="20">
        <v>6255.93994140625</v>
      </c>
      <c r="C1814" s="10">
        <v>1.8667064905166626</v>
      </c>
      <c r="D1814" s="10">
        <v>-122.37060546875</v>
      </c>
      <c r="E1814" s="10">
        <v>34.324</v>
      </c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</row>
    <row r="1815">
      <c r="A1815" s="21" t="s">
        <v>5778</v>
      </c>
      <c r="B1815" s="20">
        <v>6256.966796875</v>
      </c>
      <c r="C1815" s="10">
        <v>1.959060788154602</v>
      </c>
      <c r="D1815" s="10">
        <v>-122.3720703125</v>
      </c>
      <c r="E1815" s="10">
        <v>33.248</v>
      </c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</row>
    <row r="1816">
      <c r="A1816" s="21" t="s">
        <v>5779</v>
      </c>
      <c r="B1816" s="20">
        <v>6260.8583984375</v>
      </c>
      <c r="C1816" s="10">
        <v>2.1305434703826904</v>
      </c>
      <c r="D1816" s="10">
        <v>-122.37255859375</v>
      </c>
      <c r="E1816" s="10">
        <v>33.248</v>
      </c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</row>
    <row r="1817">
      <c r="A1817" s="21" t="s">
        <v>5780</v>
      </c>
      <c r="B1817" s="20">
        <v>6264.7822265625</v>
      </c>
      <c r="C1817" s="10">
        <v>1.550463318824768</v>
      </c>
      <c r="D1817" s="10">
        <v>-122.373046875</v>
      </c>
      <c r="E1817" s="10">
        <v>34.324</v>
      </c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</row>
    <row r="1818">
      <c r="A1818" s="21" t="s">
        <v>5781</v>
      </c>
      <c r="B1818" s="20">
        <v>6268.69287109375</v>
      </c>
      <c r="C1818" s="10">
        <v>1.4707235097885132</v>
      </c>
      <c r="D1818" s="10">
        <v>-122.373046875</v>
      </c>
      <c r="E1818" s="10">
        <v>34.324</v>
      </c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</row>
    <row r="1819">
      <c r="A1819" s="21" t="s">
        <v>5782</v>
      </c>
      <c r="B1819" s="20">
        <v>6276.6025390625</v>
      </c>
      <c r="C1819" s="10">
        <v>2.306638717651367</v>
      </c>
      <c r="D1819" s="10">
        <v>-122.37255859375</v>
      </c>
      <c r="E1819" s="10">
        <v>33.248</v>
      </c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</row>
    <row r="1820">
      <c r="A1820" s="21" t="s">
        <v>5783</v>
      </c>
      <c r="B1820" s="20">
        <v>6280.333984375</v>
      </c>
      <c r="C1820" s="10">
        <v>1.8426520824432373</v>
      </c>
      <c r="D1820" s="10">
        <v>-122.373046875</v>
      </c>
      <c r="E1820" s="10">
        <v>33.248</v>
      </c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</row>
    <row r="1821">
      <c r="A1821" s="21" t="s">
        <v>5784</v>
      </c>
      <c r="B1821" s="20">
        <v>6283.85400390625</v>
      </c>
      <c r="C1821" s="10">
        <v>1.596725583076477</v>
      </c>
      <c r="D1821" s="10">
        <v>-122.373046875</v>
      </c>
      <c r="E1821" s="10">
        <v>33.786</v>
      </c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</row>
    <row r="1822">
      <c r="A1822" s="21" t="s">
        <v>5785</v>
      </c>
      <c r="B1822" s="20">
        <v>6287.06884765625</v>
      </c>
      <c r="C1822" s="10">
        <v>1.683066487312317</v>
      </c>
      <c r="D1822" s="10">
        <v>-122.373046875</v>
      </c>
      <c r="E1822" s="10">
        <v>33.786</v>
      </c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</row>
    <row r="1823">
      <c r="A1823" s="21" t="s">
        <v>5786</v>
      </c>
      <c r="B1823" s="20">
        <v>6290.66943359375</v>
      </c>
      <c r="C1823" s="10">
        <v>2.258720874786377</v>
      </c>
      <c r="D1823" s="10">
        <v>-122.37255859375</v>
      </c>
      <c r="E1823" s="10">
        <v>33.248</v>
      </c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</row>
    <row r="1824">
      <c r="A1824" s="21" t="s">
        <v>5787</v>
      </c>
      <c r="B1824" s="20">
        <v>6294.58203125</v>
      </c>
      <c r="C1824" s="10">
        <v>2.0558829307556152</v>
      </c>
      <c r="D1824" s="10">
        <v>-122.373046875</v>
      </c>
      <c r="E1824" s="10">
        <v>33.248</v>
      </c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</row>
    <row r="1825">
      <c r="A1825" s="21" t="s">
        <v>5788</v>
      </c>
      <c r="B1825" s="20">
        <v>6295.05908203125</v>
      </c>
      <c r="C1825" s="10">
        <v>0.007021815050393343</v>
      </c>
      <c r="D1825" s="10">
        <v>-122.38037109375</v>
      </c>
      <c r="E1825" s="10">
        <v>33.786</v>
      </c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</row>
    <row r="1826">
      <c r="A1826" s="21" t="s">
        <v>5789</v>
      </c>
      <c r="B1826" s="20">
        <v>6296.85986328125</v>
      </c>
      <c r="C1826" s="10">
        <v>2.161379814147949</v>
      </c>
      <c r="D1826" s="10">
        <v>-122.38134765625</v>
      </c>
      <c r="E1826" s="10">
        <v>33.786</v>
      </c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</row>
    <row r="1827">
      <c r="A1827" s="21" t="s">
        <v>5790</v>
      </c>
      <c r="B1827" s="20">
        <v>6300.71044921875</v>
      </c>
      <c r="C1827" s="10">
        <v>2.454239845275879</v>
      </c>
      <c r="D1827" s="10">
        <v>-122.380859375</v>
      </c>
      <c r="E1827" s="10">
        <v>33.248</v>
      </c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</row>
    <row r="1828">
      <c r="A1828" s="21" t="s">
        <v>5791</v>
      </c>
      <c r="B1828" s="20">
        <v>6308.62451171875</v>
      </c>
      <c r="C1828" s="10">
        <v>1.4174375534057617</v>
      </c>
      <c r="D1828" s="10">
        <v>-122.38134765625</v>
      </c>
      <c r="E1828" s="10">
        <v>33.786</v>
      </c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</row>
    <row r="1829">
      <c r="A1829" s="21" t="s">
        <v>5792</v>
      </c>
      <c r="B1829" s="20">
        <v>6312.33837890625</v>
      </c>
      <c r="C1829" s="10">
        <v>2.3590242862701416</v>
      </c>
      <c r="D1829" s="10">
        <v>-122.380859375</v>
      </c>
      <c r="E1829" s="10">
        <v>34.324</v>
      </c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</row>
    <row r="1830">
      <c r="A1830" s="21" t="s">
        <v>5793</v>
      </c>
      <c r="B1830" s="20">
        <v>6316.29296875</v>
      </c>
      <c r="C1830" s="10">
        <v>1.8319354057312012</v>
      </c>
      <c r="D1830" s="10">
        <v>-122.38134765625</v>
      </c>
      <c r="E1830" s="10">
        <v>34.324</v>
      </c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</row>
    <row r="1831">
      <c r="A1831" s="21" t="s">
        <v>5794</v>
      </c>
      <c r="B1831" s="20">
        <v>6320.306640625</v>
      </c>
      <c r="C1831" s="10">
        <v>1.7214992046356201</v>
      </c>
      <c r="D1831" s="10">
        <v>-122.3818359375</v>
      </c>
      <c r="E1831" s="10">
        <v>33.248</v>
      </c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</row>
    <row r="1832">
      <c r="A1832" s="21" t="s">
        <v>5795</v>
      </c>
      <c r="B1832" s="20">
        <v>6324.14111328125</v>
      </c>
      <c r="C1832" s="10">
        <v>1.9654450416564941</v>
      </c>
      <c r="D1832" s="10">
        <v>-122.38134765625</v>
      </c>
      <c r="E1832" s="10">
        <v>33.248</v>
      </c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</row>
    <row r="1833">
      <c r="A1833" s="21" t="s">
        <v>5796</v>
      </c>
      <c r="B1833" s="20">
        <v>6328.14404296875</v>
      </c>
      <c r="C1833" s="10">
        <v>1.991594672203064</v>
      </c>
      <c r="D1833" s="10">
        <v>-122.38134765625</v>
      </c>
      <c r="E1833" s="10">
        <v>33.248</v>
      </c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</row>
    <row r="1834">
      <c r="A1834" s="21" t="s">
        <v>5797</v>
      </c>
      <c r="B1834" s="20">
        <v>6333.2392578125</v>
      </c>
      <c r="C1834" s="10">
        <v>0.008110208436846733</v>
      </c>
      <c r="D1834" s="10">
        <v>-122.38525390625</v>
      </c>
      <c r="E1834" s="10">
        <v>33.248</v>
      </c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</row>
    <row r="1835">
      <c r="A1835" s="21" t="s">
        <v>5798</v>
      </c>
      <c r="B1835" s="20">
        <v>6334.13037109375</v>
      </c>
      <c r="C1835" s="10">
        <v>-0.0030344976112246513</v>
      </c>
      <c r="D1835" s="10">
        <v>-122.3876953125</v>
      </c>
      <c r="E1835" s="10">
        <v>32.71</v>
      </c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</row>
    <row r="1836">
      <c r="A1836" s="21" t="s">
        <v>5799</v>
      </c>
      <c r="B1836" s="20">
        <v>6334.96484375</v>
      </c>
      <c r="C1836" s="10">
        <v>1.5255736112594604</v>
      </c>
      <c r="D1836" s="10">
        <v>-122.38818359375</v>
      </c>
      <c r="E1836" s="10">
        <v>33.248</v>
      </c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</row>
    <row r="1837">
      <c r="A1837" s="21" t="s">
        <v>5800</v>
      </c>
      <c r="B1837" s="20">
        <v>6338.75537109375</v>
      </c>
      <c r="C1837" s="10">
        <v>2.4404456615448</v>
      </c>
      <c r="D1837" s="10">
        <v>-122.38720703125</v>
      </c>
      <c r="E1837" s="10">
        <v>33.248</v>
      </c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</row>
    <row r="1838">
      <c r="A1838" s="21" t="s">
        <v>5801</v>
      </c>
      <c r="B1838" s="20">
        <v>6342.73095703125</v>
      </c>
      <c r="C1838" s="10">
        <v>1.5242204666137695</v>
      </c>
      <c r="D1838" s="10">
        <v>-122.38818359375</v>
      </c>
      <c r="E1838" s="10">
        <v>33.248</v>
      </c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</row>
    <row r="1839">
      <c r="A1839" s="21" t="s">
        <v>5802</v>
      </c>
      <c r="B1839" s="20">
        <v>6346.68408203125</v>
      </c>
      <c r="C1839" s="10">
        <v>1.445942997932434</v>
      </c>
      <c r="D1839" s="10">
        <v>-122.388671875</v>
      </c>
      <c r="E1839" s="10">
        <v>33.786</v>
      </c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</row>
    <row r="1840">
      <c r="A1840" s="21" t="s">
        <v>5803</v>
      </c>
      <c r="B1840" s="20">
        <v>6350.56201171875</v>
      </c>
      <c r="C1840" s="10">
        <v>1.5234211683273315</v>
      </c>
      <c r="D1840" s="10">
        <v>-122.38818359375</v>
      </c>
      <c r="E1840" s="10">
        <v>33.248</v>
      </c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</row>
    <row r="1841">
      <c r="A1841" s="21" t="s">
        <v>5804</v>
      </c>
      <c r="B1841" s="20">
        <v>6354.5380859375</v>
      </c>
      <c r="C1841" s="10">
        <v>1.4127427339553833</v>
      </c>
      <c r="D1841" s="10">
        <v>-122.38818359375</v>
      </c>
      <c r="E1841" s="10">
        <v>33.248</v>
      </c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</row>
    <row r="1842">
      <c r="A1842" s="21" t="s">
        <v>5805</v>
      </c>
      <c r="B1842" s="20">
        <v>6358.4208984375</v>
      </c>
      <c r="C1842" s="10">
        <v>2.2154860496520996</v>
      </c>
      <c r="D1842" s="10">
        <v>-122.38671875</v>
      </c>
      <c r="E1842" s="10">
        <v>33.248</v>
      </c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</row>
    <row r="1843">
      <c r="A1843" s="21" t="s">
        <v>5806</v>
      </c>
      <c r="B1843" s="20">
        <v>6362.34423828125</v>
      </c>
      <c r="C1843" s="10">
        <v>2.380704402923584</v>
      </c>
      <c r="D1843" s="10">
        <v>-122.38720703125</v>
      </c>
      <c r="E1843" s="10">
        <v>33.248</v>
      </c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</row>
    <row r="1844">
      <c r="A1844" s="21" t="s">
        <v>5807</v>
      </c>
      <c r="B1844" s="20">
        <v>6366.32373046875</v>
      </c>
      <c r="C1844" s="10">
        <v>1.5061451196670532</v>
      </c>
      <c r="D1844" s="10">
        <v>-122.38818359375</v>
      </c>
      <c r="E1844" s="10">
        <v>33.786</v>
      </c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</row>
    <row r="1845">
      <c r="A1845" s="21" t="s">
        <v>5808</v>
      </c>
      <c r="B1845" s="20">
        <v>6370.1748046875</v>
      </c>
      <c r="C1845" s="10">
        <v>1.4916809797286987</v>
      </c>
      <c r="D1845" s="10">
        <v>-122.3876953125</v>
      </c>
      <c r="E1845" s="10">
        <v>33.248</v>
      </c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</row>
    <row r="1846">
      <c r="A1846" s="21" t="s">
        <v>5809</v>
      </c>
      <c r="B1846" s="20">
        <v>6374.150390625</v>
      </c>
      <c r="C1846" s="10">
        <v>1.93096923828125</v>
      </c>
      <c r="D1846" s="10">
        <v>-122.38720703125</v>
      </c>
      <c r="E1846" s="10">
        <v>33.248</v>
      </c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</row>
    <row r="1847">
      <c r="A1847" s="21" t="s">
        <v>5810</v>
      </c>
      <c r="B1847" s="20">
        <v>6374.27587890625</v>
      </c>
      <c r="C1847" s="10">
        <v>2.0637972354888916</v>
      </c>
      <c r="D1847" s="10">
        <v>-122.392578125</v>
      </c>
      <c r="E1847" s="10">
        <v>33.248</v>
      </c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</row>
    <row r="1848">
      <c r="A1848" s="21" t="s">
        <v>5811</v>
      </c>
      <c r="B1848" s="20">
        <v>6376.2177734375</v>
      </c>
      <c r="C1848" s="10">
        <v>1.3879075050354004</v>
      </c>
      <c r="D1848" s="10">
        <v>-122.39453125</v>
      </c>
      <c r="E1848" s="10">
        <v>32.172</v>
      </c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</row>
    <row r="1849">
      <c r="A1849" s="21" t="s">
        <v>5812</v>
      </c>
      <c r="B1849" s="20">
        <v>6379.9326171875</v>
      </c>
      <c r="C1849" s="10">
        <v>1.543548345565796</v>
      </c>
      <c r="D1849" s="10">
        <v>-122.3955078125</v>
      </c>
      <c r="E1849" s="10">
        <v>33.248</v>
      </c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</row>
    <row r="1850">
      <c r="A1850" s="21" t="s">
        <v>5813</v>
      </c>
      <c r="B1850" s="20">
        <v>6383.759765625</v>
      </c>
      <c r="C1850" s="10">
        <v>1.4881232976913452</v>
      </c>
      <c r="D1850" s="10">
        <v>-122.3955078125</v>
      </c>
      <c r="E1850" s="10">
        <v>33.248</v>
      </c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</row>
    <row r="1851">
      <c r="A1851" s="21" t="s">
        <v>5814</v>
      </c>
      <c r="B1851" s="20">
        <v>6387.76220703125</v>
      </c>
      <c r="C1851" s="10">
        <v>2.4337172508239746</v>
      </c>
      <c r="D1851" s="10">
        <v>-122.39453125</v>
      </c>
      <c r="E1851" s="10">
        <v>33.786</v>
      </c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</row>
    <row r="1852">
      <c r="A1852" s="21" t="s">
        <v>5815</v>
      </c>
      <c r="B1852" s="20">
        <v>6391.6044921875</v>
      </c>
      <c r="C1852" s="10">
        <v>1.7910284996032715</v>
      </c>
      <c r="D1852" s="10">
        <v>-122.39453125</v>
      </c>
      <c r="E1852" s="10">
        <v>34.862</v>
      </c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</row>
    <row r="1853">
      <c r="A1853" s="21" t="s">
        <v>5816</v>
      </c>
      <c r="B1853" s="20">
        <v>6399.408203125</v>
      </c>
      <c r="C1853" s="10">
        <v>1.9246217012405396</v>
      </c>
      <c r="D1853" s="10">
        <v>-122.39501953125</v>
      </c>
      <c r="E1853" s="10">
        <v>34.324</v>
      </c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</row>
    <row r="1854">
      <c r="A1854" s="21" t="s">
        <v>5817</v>
      </c>
      <c r="B1854" s="20">
        <v>6403.21337890625</v>
      </c>
      <c r="C1854" s="10">
        <v>2.329460620880127</v>
      </c>
      <c r="D1854" s="10">
        <v>-122.39453125</v>
      </c>
      <c r="E1854" s="10">
        <v>34.324</v>
      </c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</row>
    <row r="1855">
      <c r="A1855" s="21" t="s">
        <v>5818</v>
      </c>
      <c r="B1855" s="20">
        <v>6430.2275390625</v>
      </c>
      <c r="C1855" s="10">
        <v>2.384873390197754</v>
      </c>
      <c r="D1855" s="10">
        <v>-122.3994140625</v>
      </c>
      <c r="E1855" s="10">
        <v>34.324</v>
      </c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</row>
    <row r="1856">
      <c r="A1856" s="21" t="s">
        <v>5819</v>
      </c>
      <c r="B1856" s="20">
        <v>6434.1552734375</v>
      </c>
      <c r="C1856" s="10">
        <v>2.5800440311431885</v>
      </c>
      <c r="D1856" s="10">
        <v>-122.39990234375</v>
      </c>
      <c r="E1856" s="10">
        <v>34.324</v>
      </c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</row>
    <row r="1857">
      <c r="A1857" s="21" t="s">
        <v>5820</v>
      </c>
      <c r="B1857" s="20">
        <v>6438.1220703125</v>
      </c>
      <c r="C1857" s="10">
        <v>1.9345706701278687</v>
      </c>
      <c r="D1857" s="10">
        <v>-122.39990234375</v>
      </c>
      <c r="E1857" s="10">
        <v>33.786</v>
      </c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</row>
    <row r="1858">
      <c r="A1858" s="21" t="s">
        <v>5821</v>
      </c>
      <c r="B1858" s="20">
        <v>6441.97998046875</v>
      </c>
      <c r="C1858" s="10">
        <v>1.7960991859436035</v>
      </c>
      <c r="D1858" s="10">
        <v>-122.39990234375</v>
      </c>
      <c r="E1858" s="10">
        <v>33.786</v>
      </c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</row>
    <row r="1859">
      <c r="A1859" s="21" t="s">
        <v>5822</v>
      </c>
      <c r="B1859" s="20">
        <v>6445.9765625</v>
      </c>
      <c r="C1859" s="10">
        <v>1.506893515586853</v>
      </c>
      <c r="D1859" s="10">
        <v>-122.400390625</v>
      </c>
      <c r="E1859" s="10">
        <v>33.248</v>
      </c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</row>
    <row r="1860">
      <c r="A1860" s="21" t="s">
        <v>5823</v>
      </c>
      <c r="B1860" s="20">
        <v>6449.86865234375</v>
      </c>
      <c r="C1860" s="10">
        <v>1.7378344535827637</v>
      </c>
      <c r="D1860" s="10">
        <v>-122.40087890625</v>
      </c>
      <c r="E1860" s="10">
        <v>33.248</v>
      </c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</row>
    <row r="1861">
      <c r="A1861" s="21" t="s">
        <v>5824</v>
      </c>
      <c r="B1861" s="20">
        <v>6453.814453125</v>
      </c>
      <c r="C1861" s="10">
        <v>2.127476692199707</v>
      </c>
      <c r="D1861" s="10">
        <v>-122.39990234375</v>
      </c>
      <c r="E1861" s="10">
        <v>32.172</v>
      </c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</row>
    <row r="1862">
      <c r="A1862" s="21" t="s">
        <v>5825</v>
      </c>
      <c r="B1862" s="20">
        <v>6457.828125</v>
      </c>
      <c r="C1862" s="10">
        <v>1.475299596786499</v>
      </c>
      <c r="D1862" s="10">
        <v>-122.400390625</v>
      </c>
      <c r="E1862" s="10">
        <v>32.172</v>
      </c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</row>
    <row r="1863">
      <c r="A1863" s="21" t="s">
        <v>5826</v>
      </c>
      <c r="B1863" s="20">
        <v>6472.6669921875</v>
      </c>
      <c r="C1863" s="10">
        <v>1.5880177021026611</v>
      </c>
      <c r="D1863" s="10">
        <v>-122.404296875</v>
      </c>
      <c r="E1863" s="10">
        <v>34.862</v>
      </c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</row>
    <row r="1864">
      <c r="A1864" s="21" t="s">
        <v>5827</v>
      </c>
      <c r="B1864" s="20">
        <v>6476.650390625</v>
      </c>
      <c r="C1864" s="10">
        <v>2.081784725189209</v>
      </c>
      <c r="D1864" s="10">
        <v>-122.40380859375</v>
      </c>
      <c r="E1864" s="10">
        <v>34.862</v>
      </c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</row>
    <row r="1865">
      <c r="A1865" s="21" t="s">
        <v>5828</v>
      </c>
      <c r="B1865" s="20">
        <v>6480.60498046875</v>
      </c>
      <c r="C1865" s="10">
        <v>1.2961043119430542</v>
      </c>
      <c r="D1865" s="10">
        <v>-122.404296875</v>
      </c>
      <c r="E1865" s="10">
        <v>34.862</v>
      </c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</row>
    <row r="1866">
      <c r="A1866" s="21" t="s">
        <v>5829</v>
      </c>
      <c r="B1866" s="20">
        <v>6484.53271484375</v>
      </c>
      <c r="C1866" s="10">
        <v>2.5441622734069824</v>
      </c>
      <c r="D1866" s="10">
        <v>-122.40380859375</v>
      </c>
      <c r="E1866" s="10">
        <v>34.862</v>
      </c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</row>
    <row r="1867">
      <c r="A1867" s="21" t="s">
        <v>5830</v>
      </c>
      <c r="B1867" s="20">
        <v>6488.52587890625</v>
      </c>
      <c r="C1867" s="10">
        <v>2.3218138217926025</v>
      </c>
      <c r="D1867" s="10">
        <v>-122.40380859375</v>
      </c>
      <c r="E1867" s="10">
        <v>33.786</v>
      </c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</row>
    <row r="1868">
      <c r="A1868" s="21" t="s">
        <v>5831</v>
      </c>
      <c r="B1868" s="20">
        <v>6492.4677734375</v>
      </c>
      <c r="C1868" s="10">
        <v>2.2423903942108154</v>
      </c>
      <c r="D1868" s="10">
        <v>-122.40380859375</v>
      </c>
      <c r="E1868" s="10">
        <v>34.324</v>
      </c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</row>
    <row r="1869">
      <c r="A1869" s="21" t="s">
        <v>5832</v>
      </c>
      <c r="B1869" s="20">
        <v>6500.37939453125</v>
      </c>
      <c r="C1869" s="10">
        <v>1.7237935066223145</v>
      </c>
      <c r="D1869" s="10">
        <v>-122.404296875</v>
      </c>
      <c r="E1869" s="10">
        <v>32.71</v>
      </c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</row>
    <row r="1870">
      <c r="A1870" s="21" t="s">
        <v>5833</v>
      </c>
      <c r="B1870" s="20">
        <v>6501.8662109375</v>
      </c>
      <c r="C1870" s="10">
        <v>0.0067569236271083355</v>
      </c>
      <c r="D1870" s="10">
        <v>-122.40869140625</v>
      </c>
      <c r="E1870" s="10">
        <v>32.172</v>
      </c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</row>
    <row r="1871">
      <c r="A1871" s="21" t="s">
        <v>5834</v>
      </c>
      <c r="B1871" s="20">
        <v>6502.85888671875</v>
      </c>
      <c r="C1871" s="10">
        <v>1.9701509475708008</v>
      </c>
      <c r="D1871" s="10">
        <v>-122.408203125</v>
      </c>
      <c r="E1871" s="10">
        <v>33.248</v>
      </c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</row>
    <row r="1872">
      <c r="A1872" s="21" t="s">
        <v>5835</v>
      </c>
      <c r="B1872" s="20">
        <v>6506.70703125</v>
      </c>
      <c r="C1872" s="10">
        <v>1.5267235040664673</v>
      </c>
      <c r="D1872" s="10">
        <v>-122.4091796875</v>
      </c>
      <c r="E1872" s="10">
        <v>33.786</v>
      </c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</row>
    <row r="1873">
      <c r="A1873" s="21" t="s">
        <v>5836</v>
      </c>
      <c r="B1873" s="20">
        <v>6510.548828125</v>
      </c>
      <c r="C1873" s="10">
        <v>2.412440299987793</v>
      </c>
      <c r="D1873" s="10">
        <v>-122.408203125</v>
      </c>
      <c r="E1873" s="10">
        <v>34.862</v>
      </c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</row>
    <row r="1874">
      <c r="A1874" s="21" t="s">
        <v>5837</v>
      </c>
      <c r="B1874" s="20">
        <v>6514.4130859375</v>
      </c>
      <c r="C1874" s="10">
        <v>1.9855191707611084</v>
      </c>
      <c r="D1874" s="10">
        <v>-122.40869140625</v>
      </c>
      <c r="E1874" s="10">
        <v>34.324</v>
      </c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</row>
    <row r="1875">
      <c r="A1875" s="21" t="s">
        <v>5838</v>
      </c>
      <c r="B1875" s="20">
        <v>6518.3662109375</v>
      </c>
      <c r="C1875" s="10">
        <v>1.6220771074295044</v>
      </c>
      <c r="D1875" s="10">
        <v>-122.4091796875</v>
      </c>
      <c r="E1875" s="10">
        <v>34.324</v>
      </c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</row>
    <row r="1876">
      <c r="A1876" s="21" t="s">
        <v>5839</v>
      </c>
      <c r="B1876" s="20">
        <v>6522.2353515625</v>
      </c>
      <c r="C1876" s="10">
        <v>2.6148390769958496</v>
      </c>
      <c r="D1876" s="10">
        <v>-122.40771484375</v>
      </c>
      <c r="E1876" s="10">
        <v>33.248</v>
      </c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</row>
    <row r="1877">
      <c r="A1877" s="21" t="s">
        <v>5840</v>
      </c>
      <c r="B1877" s="20">
        <v>6526.18701171875</v>
      </c>
      <c r="C1877" s="10">
        <v>1.488782525062561</v>
      </c>
      <c r="D1877" s="10">
        <v>-122.4091796875</v>
      </c>
      <c r="E1877" s="10">
        <v>34.324</v>
      </c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</row>
    <row r="1878">
      <c r="A1878" s="21" t="s">
        <v>5841</v>
      </c>
      <c r="B1878" s="20">
        <v>6530.1533203125</v>
      </c>
      <c r="C1878" s="10">
        <v>1.5446642637252808</v>
      </c>
      <c r="D1878" s="10">
        <v>-122.40869140625</v>
      </c>
      <c r="E1878" s="10">
        <v>34.324</v>
      </c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</row>
    <row r="1879">
      <c r="A1879" s="21" t="s">
        <v>5842</v>
      </c>
      <c r="B1879" s="20">
        <v>6534.09033203125</v>
      </c>
      <c r="C1879" s="10">
        <v>1.5213793516159058</v>
      </c>
      <c r="D1879" s="10">
        <v>-122.40869140625</v>
      </c>
      <c r="E1879" s="10">
        <v>33.248</v>
      </c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</row>
    <row r="1880">
      <c r="A1880" s="21" t="s">
        <v>5843</v>
      </c>
      <c r="B1880" s="20">
        <v>6538.0244140625</v>
      </c>
      <c r="C1880" s="10">
        <v>1.7234463691711426</v>
      </c>
      <c r="D1880" s="10">
        <v>-122.408203125</v>
      </c>
      <c r="E1880" s="10">
        <v>34.324</v>
      </c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</row>
    <row r="1881">
      <c r="A1881" s="21" t="s">
        <v>5844</v>
      </c>
      <c r="B1881" s="20">
        <v>6541.0322265625</v>
      </c>
      <c r="C1881" s="10">
        <v>0.001464760396629572</v>
      </c>
      <c r="D1881" s="10">
        <v>-122.41162109375</v>
      </c>
      <c r="E1881" s="10">
        <v>33.786</v>
      </c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</row>
    <row r="1882">
      <c r="A1882" s="21" t="s">
        <v>5845</v>
      </c>
      <c r="B1882" s="20">
        <v>6541.888671875</v>
      </c>
      <c r="C1882" s="10">
        <v>2.1195571422576904</v>
      </c>
      <c r="D1882" s="10">
        <v>-122.41162109375</v>
      </c>
      <c r="E1882" s="10">
        <v>33.248</v>
      </c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</row>
    <row r="1883">
      <c r="A1883" s="21" t="s">
        <v>5846</v>
      </c>
      <c r="B1883" s="20">
        <v>6542.7099609375</v>
      </c>
      <c r="C1883" s="10">
        <v>2.019109010696411</v>
      </c>
      <c r="D1883" s="10">
        <v>-122.41357421875</v>
      </c>
      <c r="E1883" s="10">
        <v>33.786</v>
      </c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</row>
    <row r="1884">
      <c r="A1884" s="21" t="s">
        <v>5847</v>
      </c>
      <c r="B1884" s="20">
        <v>6546.54296875</v>
      </c>
      <c r="C1884" s="10">
        <v>2.463364362716675</v>
      </c>
      <c r="D1884" s="10">
        <v>-122.4130859375</v>
      </c>
      <c r="E1884" s="10">
        <v>34.324</v>
      </c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</row>
    <row r="1885">
      <c r="A1885" s="21" t="s">
        <v>5848</v>
      </c>
      <c r="B1885" s="20">
        <v>6550.53515625</v>
      </c>
      <c r="C1885" s="10">
        <v>1.5751783847808838</v>
      </c>
      <c r="D1885" s="10">
        <v>-122.4140625</v>
      </c>
      <c r="E1885" s="10">
        <v>35.4</v>
      </c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</row>
    <row r="1886">
      <c r="A1886" s="21" t="s">
        <v>5849</v>
      </c>
      <c r="B1886" s="20">
        <v>6558.3076171875</v>
      </c>
      <c r="C1886" s="10">
        <v>2.559011697769165</v>
      </c>
      <c r="D1886" s="10">
        <v>-122.4130859375</v>
      </c>
      <c r="E1886" s="10">
        <v>33.786</v>
      </c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</row>
    <row r="1887">
      <c r="A1887" s="21" t="s">
        <v>5850</v>
      </c>
      <c r="B1887" s="20">
        <v>6562.24072265625</v>
      </c>
      <c r="C1887" s="10">
        <v>2.550034999847412</v>
      </c>
      <c r="D1887" s="10">
        <v>-122.4130859375</v>
      </c>
      <c r="E1887" s="10">
        <v>33.786</v>
      </c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</row>
    <row r="1888">
      <c r="A1888" s="21" t="s">
        <v>5851</v>
      </c>
      <c r="B1888" s="20">
        <v>6566.1455078125</v>
      </c>
      <c r="C1888" s="10">
        <v>1.9373359680175781</v>
      </c>
      <c r="D1888" s="10">
        <v>-122.41357421875</v>
      </c>
      <c r="E1888" s="10">
        <v>33.786</v>
      </c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</row>
    <row r="1889">
      <c r="A1889" s="21" t="s">
        <v>5852</v>
      </c>
      <c r="B1889" s="20">
        <v>6569.9990234375</v>
      </c>
      <c r="C1889" s="10">
        <v>1.519243597984314</v>
      </c>
      <c r="D1889" s="10">
        <v>-122.4140625</v>
      </c>
      <c r="E1889" s="10">
        <v>34.862</v>
      </c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</row>
    <row r="1890">
      <c r="A1890" s="21" t="s">
        <v>5853</v>
      </c>
      <c r="B1890" s="20">
        <v>6573.97509765625</v>
      </c>
      <c r="C1890" s="10">
        <v>2.621189832687378</v>
      </c>
      <c r="D1890" s="10">
        <v>-122.4130859375</v>
      </c>
      <c r="E1890" s="10">
        <v>33.248</v>
      </c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</row>
    <row r="1891">
      <c r="A1891" s="21" t="s">
        <v>5854</v>
      </c>
      <c r="B1891" s="20">
        <v>6577.90234375</v>
      </c>
      <c r="C1891" s="10">
        <v>1.7694523334503174</v>
      </c>
      <c r="D1891" s="10">
        <v>-122.41357421875</v>
      </c>
      <c r="E1891" s="10">
        <v>33.248</v>
      </c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</row>
    <row r="1892">
      <c r="A1892" s="21" t="s">
        <v>5855</v>
      </c>
      <c r="B1892" s="20">
        <v>6581.84521484375</v>
      </c>
      <c r="C1892" s="10">
        <v>1.9185012578964233</v>
      </c>
      <c r="D1892" s="10">
        <v>-122.41357421875</v>
      </c>
      <c r="E1892" s="10">
        <v>33.786</v>
      </c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</row>
    <row r="1893">
      <c r="A1893" s="21" t="s">
        <v>5856</v>
      </c>
      <c r="B1893" s="20">
        <v>6581.859375</v>
      </c>
      <c r="C1893" s="10">
        <v>-0.0020029221195727587</v>
      </c>
      <c r="D1893" s="10">
        <v>-122.4189453125</v>
      </c>
      <c r="E1893" s="10">
        <v>33.786</v>
      </c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</row>
    <row r="1894">
      <c r="A1894" s="21" t="s">
        <v>5857</v>
      </c>
      <c r="B1894" s="20">
        <v>6583.4521484375</v>
      </c>
      <c r="C1894" s="10">
        <v>1.421553373336792</v>
      </c>
      <c r="D1894" s="10">
        <v>-122.41943359375</v>
      </c>
      <c r="E1894" s="10">
        <v>33.248</v>
      </c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</row>
    <row r="1895">
      <c r="A1895" s="21" t="s">
        <v>5858</v>
      </c>
      <c r="B1895" s="20">
        <v>6591.3115234375</v>
      </c>
      <c r="C1895" s="10">
        <v>2.1089134216308594</v>
      </c>
      <c r="D1895" s="10">
        <v>-122.4189453125</v>
      </c>
      <c r="E1895" s="10">
        <v>34.324</v>
      </c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</row>
    <row r="1896">
      <c r="A1896" s="21" t="s">
        <v>5859</v>
      </c>
      <c r="B1896" s="20">
        <v>6595.18359375</v>
      </c>
      <c r="C1896" s="10">
        <v>2.4052538871765137</v>
      </c>
      <c r="D1896" s="10">
        <v>-122.4189453125</v>
      </c>
      <c r="E1896" s="10">
        <v>34.862</v>
      </c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</row>
    <row r="1897">
      <c r="A1897" s="21" t="s">
        <v>5860</v>
      </c>
      <c r="B1897" s="20">
        <v>6598.91748046875</v>
      </c>
      <c r="C1897" s="10">
        <v>2.092017889022827</v>
      </c>
      <c r="D1897" s="10">
        <v>-122.4189453125</v>
      </c>
      <c r="E1897" s="10">
        <v>35.4</v>
      </c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</row>
    <row r="1898">
      <c r="A1898" s="21" t="s">
        <v>5861</v>
      </c>
      <c r="B1898" s="20">
        <v>6606.74609375</v>
      </c>
      <c r="C1898" s="10">
        <v>2.464690685272217</v>
      </c>
      <c r="D1898" s="10">
        <v>-122.41845703125</v>
      </c>
      <c r="E1898" s="10">
        <v>34.324</v>
      </c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</row>
    <row r="1899">
      <c r="A1899" s="21" t="s">
        <v>5862</v>
      </c>
      <c r="B1899" s="20">
        <v>6610.6767578125</v>
      </c>
      <c r="C1899" s="10">
        <v>2.401531934738159</v>
      </c>
      <c r="D1899" s="10">
        <v>-122.41845703125</v>
      </c>
      <c r="E1899" s="10">
        <v>33.786</v>
      </c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</row>
    <row r="1900">
      <c r="A1900" s="21" t="s">
        <v>5863</v>
      </c>
      <c r="B1900" s="20">
        <v>6614.66455078125</v>
      </c>
      <c r="C1900" s="10">
        <v>2.0022828578948975</v>
      </c>
      <c r="D1900" s="10">
        <v>-122.4189453125</v>
      </c>
      <c r="E1900" s="10">
        <v>33.786</v>
      </c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</row>
    <row r="1901">
      <c r="A1901" s="21" t="s">
        <v>5864</v>
      </c>
      <c r="B1901" s="20">
        <v>6622.2177734375</v>
      </c>
      <c r="C1901" s="10">
        <v>-0.005666863638907671</v>
      </c>
      <c r="D1901" s="10">
        <v>-122.42138671875</v>
      </c>
      <c r="E1901" s="10">
        <v>34.324</v>
      </c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</row>
    <row r="1902">
      <c r="A1902" s="21" t="s">
        <v>5865</v>
      </c>
      <c r="B1902" s="20">
        <v>6622.267578125</v>
      </c>
      <c r="C1902" s="10">
        <v>1.744240403175354</v>
      </c>
      <c r="D1902" s="10">
        <v>-122.42236328125</v>
      </c>
      <c r="E1902" s="10">
        <v>34.324</v>
      </c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</row>
    <row r="1903">
      <c r="A1903" s="21" t="s">
        <v>5866</v>
      </c>
      <c r="B1903" s="20">
        <v>6623.4619140625</v>
      </c>
      <c r="C1903" s="10">
        <v>2.117676019668579</v>
      </c>
      <c r="D1903" s="10">
        <v>-122.4248046875</v>
      </c>
      <c r="E1903" s="10">
        <v>33.786</v>
      </c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</row>
    <row r="1904">
      <c r="A1904" s="21" t="s">
        <v>5867</v>
      </c>
      <c r="B1904" s="20">
        <v>6627.2412109375</v>
      </c>
      <c r="C1904" s="10">
        <v>2.055891990661621</v>
      </c>
      <c r="D1904" s="10">
        <v>-122.42529296875</v>
      </c>
      <c r="E1904" s="10">
        <v>34.324</v>
      </c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</row>
    <row r="1905">
      <c r="A1905" s="21" t="s">
        <v>5868</v>
      </c>
      <c r="B1905" s="20">
        <v>6634.75439453125</v>
      </c>
      <c r="C1905" s="10">
        <v>2.444504976272583</v>
      </c>
      <c r="D1905" s="10">
        <v>-122.42431640625</v>
      </c>
      <c r="E1905" s="10">
        <v>34.862</v>
      </c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</row>
    <row r="1906">
      <c r="A1906" s="21" t="s">
        <v>5869</v>
      </c>
      <c r="B1906" s="20">
        <v>6638.51318359375</v>
      </c>
      <c r="C1906" s="10">
        <v>1.8844795227050781</v>
      </c>
      <c r="D1906" s="10">
        <v>-122.42578125</v>
      </c>
      <c r="E1906" s="10">
        <v>36.476</v>
      </c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</row>
    <row r="1907">
      <c r="A1907" s="21" t="s">
        <v>5870</v>
      </c>
      <c r="B1907" s="20">
        <v>6642.35107421875</v>
      </c>
      <c r="C1907" s="10">
        <v>1.8579528331756592</v>
      </c>
      <c r="D1907" s="10">
        <v>-122.42578125</v>
      </c>
      <c r="E1907" s="10">
        <v>34.862</v>
      </c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</row>
    <row r="1908">
      <c r="A1908" s="21" t="s">
        <v>5871</v>
      </c>
      <c r="B1908" s="20">
        <v>6646.25537109375</v>
      </c>
      <c r="C1908" s="10">
        <v>1.973664402961731</v>
      </c>
      <c r="D1908" s="10">
        <v>-122.4248046875</v>
      </c>
      <c r="E1908" s="10">
        <v>33.786</v>
      </c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</row>
    <row r="1909">
      <c r="A1909" s="21" t="s">
        <v>5872</v>
      </c>
      <c r="B1909" s="20">
        <v>6650.1591796875</v>
      </c>
      <c r="C1909" s="10">
        <v>1.7306479215621948</v>
      </c>
      <c r="D1909" s="10">
        <v>-122.42529296875</v>
      </c>
      <c r="E1909" s="10">
        <v>34.324</v>
      </c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</row>
    <row r="1910">
      <c r="A1910" s="21" t="s">
        <v>5873</v>
      </c>
      <c r="B1910" s="20">
        <v>6654.11767578125</v>
      </c>
      <c r="C1910" s="10">
        <v>2.215312957763672</v>
      </c>
      <c r="D1910" s="10">
        <v>-122.4248046875</v>
      </c>
      <c r="E1910" s="10">
        <v>34.862</v>
      </c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</row>
    <row r="1911">
      <c r="A1911" s="21" t="s">
        <v>5874</v>
      </c>
      <c r="B1911" s="20">
        <v>6658.0869140625</v>
      </c>
      <c r="C1911" s="10">
        <v>2.399277925491333</v>
      </c>
      <c r="D1911" s="10">
        <v>-122.4248046875</v>
      </c>
      <c r="E1911" s="10">
        <v>34.324</v>
      </c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</row>
    <row r="1912">
      <c r="A1912" s="21" t="s">
        <v>5875</v>
      </c>
      <c r="B1912" s="20">
        <v>6662.04150390625</v>
      </c>
      <c r="C1912" s="10">
        <v>2.20986270904541</v>
      </c>
      <c r="D1912" s="10">
        <v>-122.4248046875</v>
      </c>
      <c r="E1912" s="10">
        <v>34.324</v>
      </c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</row>
    <row r="1913">
      <c r="A1913" s="21" t="s">
        <v>5876</v>
      </c>
      <c r="B1913" s="20">
        <v>6664.21923828125</v>
      </c>
      <c r="C1913" s="10">
        <v>0.001939635258167982</v>
      </c>
      <c r="D1913" s="10">
        <v>-122.4287109375</v>
      </c>
      <c r="E1913" s="10">
        <v>34.324</v>
      </c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</row>
    <row r="1914">
      <c r="A1914" s="21" t="s">
        <v>5877</v>
      </c>
      <c r="B1914" s="20">
        <v>6665.73876953125</v>
      </c>
      <c r="C1914" s="10">
        <v>2.1425769329071045</v>
      </c>
      <c r="D1914" s="10">
        <v>-122.42724609375</v>
      </c>
      <c r="E1914" s="10">
        <v>34.324</v>
      </c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</row>
    <row r="1915">
      <c r="A1915" s="21" t="s">
        <v>5878</v>
      </c>
      <c r="B1915" s="20">
        <v>6669.609375</v>
      </c>
      <c r="C1915" s="10">
        <v>2.1351513862609863</v>
      </c>
      <c r="D1915" s="10">
        <v>-122.4267578125</v>
      </c>
      <c r="E1915" s="10">
        <v>33.786</v>
      </c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</row>
    <row r="1916">
      <c r="A1916" s="21" t="s">
        <v>5879</v>
      </c>
      <c r="B1916" s="20">
        <v>6673.4658203125</v>
      </c>
      <c r="C1916" s="10">
        <v>2.2168967723846436</v>
      </c>
      <c r="D1916" s="10">
        <v>-122.42724609375</v>
      </c>
      <c r="E1916" s="10">
        <v>34.324</v>
      </c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</row>
    <row r="1917">
      <c r="A1917" s="21" t="s">
        <v>5880</v>
      </c>
      <c r="B1917" s="20">
        <v>6681.06640625</v>
      </c>
      <c r="C1917" s="10">
        <v>2.227504253387451</v>
      </c>
      <c r="D1917" s="10">
        <v>-122.4267578125</v>
      </c>
      <c r="E1917" s="10">
        <v>34.862</v>
      </c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</row>
    <row r="1918">
      <c r="A1918" s="21" t="s">
        <v>5881</v>
      </c>
      <c r="B1918" s="20">
        <v>6684.86669921875</v>
      </c>
      <c r="C1918" s="10">
        <v>2.1697778701782227</v>
      </c>
      <c r="D1918" s="10">
        <v>-122.42724609375</v>
      </c>
      <c r="E1918" s="10">
        <v>34.324</v>
      </c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</row>
    <row r="1919">
      <c r="A1919" s="21" t="s">
        <v>5882</v>
      </c>
      <c r="B1919" s="20">
        <v>6692.404296875</v>
      </c>
      <c r="C1919" s="10">
        <v>2.5594210624694824</v>
      </c>
      <c r="D1919" s="10">
        <v>-122.4267578125</v>
      </c>
      <c r="E1919" s="10">
        <v>34.324</v>
      </c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</row>
    <row r="1920">
      <c r="A1920" s="21" t="s">
        <v>5883</v>
      </c>
      <c r="B1920" s="20">
        <v>6696.30859375</v>
      </c>
      <c r="C1920" s="10">
        <v>1.5495795011520386</v>
      </c>
      <c r="D1920" s="10">
        <v>-122.42822265625</v>
      </c>
      <c r="E1920" s="10">
        <v>33.786</v>
      </c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</row>
    <row r="1921">
      <c r="A1921" s="21" t="s">
        <v>5884</v>
      </c>
      <c r="B1921" s="20">
        <v>6700.02490234375</v>
      </c>
      <c r="C1921" s="10">
        <v>2.341080904006958</v>
      </c>
      <c r="D1921" s="10">
        <v>-122.4267578125</v>
      </c>
      <c r="E1921" s="10">
        <v>33.248</v>
      </c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</row>
    <row r="1922">
      <c r="A1922" s="21" t="s">
        <v>5885</v>
      </c>
      <c r="B1922" s="20">
        <v>6703.88720703125</v>
      </c>
      <c r="C1922" s="10">
        <v>2.4267024993896484</v>
      </c>
      <c r="D1922" s="10">
        <v>-122.42724609375</v>
      </c>
      <c r="E1922" s="10">
        <v>34.324</v>
      </c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</row>
    <row r="1923">
      <c r="A1923" s="21" t="s">
        <v>5886</v>
      </c>
      <c r="B1923" s="20">
        <v>6707.50927734375</v>
      </c>
      <c r="C1923" s="10">
        <v>0.004389584995806217</v>
      </c>
      <c r="D1923" s="10">
        <v>-122.4296875</v>
      </c>
      <c r="E1923" s="10">
        <v>33.786</v>
      </c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</row>
    <row r="1924">
      <c r="A1924" s="21" t="s">
        <v>5887</v>
      </c>
      <c r="B1924" s="20">
        <v>6713.28857421875</v>
      </c>
      <c r="C1924" s="10">
        <v>1.357616901397705</v>
      </c>
      <c r="D1924" s="10">
        <v>-122.4296875</v>
      </c>
      <c r="E1924" s="10">
        <v>34.324</v>
      </c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</row>
    <row r="1925">
      <c r="A1925" s="21" t="s">
        <v>5888</v>
      </c>
      <c r="B1925" s="20">
        <v>6717.154296875</v>
      </c>
      <c r="C1925" s="10">
        <v>1.408023476600647</v>
      </c>
      <c r="D1925" s="10">
        <v>-122.4287109375</v>
      </c>
      <c r="E1925" s="10">
        <v>35.4</v>
      </c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</row>
    <row r="1926">
      <c r="A1926" s="21" t="s">
        <v>5889</v>
      </c>
      <c r="B1926" s="20">
        <v>6724.50048828125</v>
      </c>
      <c r="C1926" s="10">
        <v>1.693968653678894</v>
      </c>
      <c r="D1926" s="10">
        <v>-122.42919921875</v>
      </c>
      <c r="E1926" s="10">
        <v>36.476</v>
      </c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</row>
    <row r="1927">
      <c r="A1927" s="21" t="s">
        <v>5890</v>
      </c>
      <c r="B1927" s="20">
        <v>6728.2802734375</v>
      </c>
      <c r="C1927" s="10">
        <v>1.713181495666504</v>
      </c>
      <c r="D1927" s="10">
        <v>-122.4287109375</v>
      </c>
      <c r="E1927" s="10">
        <v>35.4</v>
      </c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</row>
    <row r="1928">
      <c r="A1928" s="21" t="s">
        <v>5891</v>
      </c>
      <c r="B1928" s="20">
        <v>6732.1142578125</v>
      </c>
      <c r="C1928" s="10">
        <v>1.9910900592803955</v>
      </c>
      <c r="D1928" s="10">
        <v>-122.4287109375</v>
      </c>
      <c r="E1928" s="10">
        <v>35.4</v>
      </c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</row>
    <row r="1929">
      <c r="A1929" s="21" t="s">
        <v>5892</v>
      </c>
      <c r="B1929" s="20">
        <v>6735.9462890625</v>
      </c>
      <c r="C1929" s="10">
        <v>1.4073468446731567</v>
      </c>
      <c r="D1929" s="10">
        <v>-122.42919921875</v>
      </c>
      <c r="E1929" s="10">
        <v>34.862</v>
      </c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</row>
    <row r="1930">
      <c r="A1930" s="21" t="s">
        <v>5893</v>
      </c>
      <c r="B1930" s="20">
        <v>6744.94091796875</v>
      </c>
      <c r="C1930" s="10">
        <v>0.0019792993552982807</v>
      </c>
      <c r="D1930" s="10">
        <v>-122.4326171875</v>
      </c>
      <c r="E1930" s="10">
        <v>33.248</v>
      </c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</row>
    <row r="1931">
      <c r="A1931" s="21" t="s">
        <v>5894</v>
      </c>
      <c r="B1931" s="20">
        <v>6745.83740234375</v>
      </c>
      <c r="C1931" s="10">
        <v>9.042885358212516E-5</v>
      </c>
      <c r="D1931" s="10">
        <v>-122.43505859375</v>
      </c>
      <c r="E1931" s="10">
        <v>33.248</v>
      </c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</row>
    <row r="1932">
      <c r="A1932" s="21" t="s">
        <v>5895</v>
      </c>
      <c r="B1932" s="20">
        <v>6750.5390625</v>
      </c>
      <c r="C1932" s="10">
        <v>1.6285853385925293</v>
      </c>
      <c r="D1932" s="10">
        <v>-122.435546875</v>
      </c>
      <c r="E1932" s="10">
        <v>34.324</v>
      </c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</row>
    <row r="1933">
      <c r="A1933" s="21" t="s">
        <v>5896</v>
      </c>
      <c r="B1933" s="20">
        <v>6754.31982421875</v>
      </c>
      <c r="C1933" s="10">
        <v>2.372987985610962</v>
      </c>
      <c r="D1933" s="10">
        <v>-122.43408203125</v>
      </c>
      <c r="E1933" s="10">
        <v>34.862</v>
      </c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</row>
    <row r="1934">
      <c r="A1934" s="21" t="s">
        <v>5897</v>
      </c>
      <c r="B1934" s="20">
        <v>6758.09033203125</v>
      </c>
      <c r="C1934" s="10">
        <v>1.2163134813308716</v>
      </c>
      <c r="D1934" s="10">
        <v>-122.435546875</v>
      </c>
      <c r="E1934" s="10">
        <v>35.938</v>
      </c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</row>
    <row r="1935">
      <c r="A1935" s="21" t="s">
        <v>5898</v>
      </c>
      <c r="B1935" s="20">
        <v>6765.4931640625</v>
      </c>
      <c r="C1935" s="10">
        <v>2.3645951747894287</v>
      </c>
      <c r="D1935" s="10">
        <v>-122.4345703125</v>
      </c>
      <c r="E1935" s="10">
        <v>34.862</v>
      </c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</row>
    <row r="1936">
      <c r="A1936" s="21" t="s">
        <v>5899</v>
      </c>
      <c r="B1936" s="20">
        <v>6769.44873046875</v>
      </c>
      <c r="C1936" s="10">
        <v>1.7228986024856567</v>
      </c>
      <c r="D1936" s="10">
        <v>-122.43505859375</v>
      </c>
      <c r="E1936" s="10">
        <v>34.862</v>
      </c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</row>
    <row r="1937">
      <c r="A1937" s="21" t="s">
        <v>5900</v>
      </c>
      <c r="B1937" s="20">
        <v>6771.1865234375</v>
      </c>
      <c r="C1937" s="10">
        <v>0.008143715560436249</v>
      </c>
      <c r="D1937" s="10">
        <v>-122.43798828125</v>
      </c>
      <c r="E1937" s="10">
        <v>34.324</v>
      </c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</row>
    <row r="1938">
      <c r="A1938" s="21" t="s">
        <v>5901</v>
      </c>
      <c r="B1938" s="20">
        <v>6771.4912109375</v>
      </c>
      <c r="C1938" s="10">
        <v>1.703832983970642</v>
      </c>
      <c r="D1938" s="10">
        <v>-122.4375</v>
      </c>
      <c r="E1938" s="10">
        <v>33.248</v>
      </c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</row>
    <row r="1939">
      <c r="A1939" s="21" t="s">
        <v>5902</v>
      </c>
      <c r="B1939" s="20">
        <v>6772.08251953125</v>
      </c>
      <c r="C1939" s="10">
        <v>0.005771420896053314</v>
      </c>
      <c r="D1939" s="10">
        <v>-122.44140625</v>
      </c>
      <c r="E1939" s="10">
        <v>34.324</v>
      </c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</row>
    <row r="1940">
      <c r="A1940" s="21" t="s">
        <v>5903</v>
      </c>
      <c r="B1940" s="20">
        <v>6772.9716796875</v>
      </c>
      <c r="C1940" s="10">
        <v>0.008722890168428421</v>
      </c>
      <c r="D1940" s="10">
        <v>-122.44287109375</v>
      </c>
      <c r="E1940" s="10">
        <v>33.786</v>
      </c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</row>
    <row r="1941">
      <c r="A1941" s="21" t="s">
        <v>5904</v>
      </c>
      <c r="B1941" s="20">
        <v>6773.86279296875</v>
      </c>
      <c r="C1941" s="10">
        <v>2.6157122920267284E-4</v>
      </c>
      <c r="D1941" s="10">
        <v>-122.44384765625</v>
      </c>
      <c r="E1941" s="10">
        <v>33.248</v>
      </c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</row>
    <row r="1942">
      <c r="A1942" s="21" t="s">
        <v>5905</v>
      </c>
      <c r="B1942" s="20">
        <v>6777.484375</v>
      </c>
      <c r="C1942" s="10">
        <v>2.3544390201568604</v>
      </c>
      <c r="D1942" s="10">
        <v>-122.44189453125</v>
      </c>
      <c r="E1942" s="10">
        <v>33.248</v>
      </c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</row>
    <row r="1943">
      <c r="A1943" s="21" t="s">
        <v>5906</v>
      </c>
      <c r="B1943" s="20">
        <v>6781.35400390625</v>
      </c>
      <c r="C1943" s="10">
        <v>2.032939910888672</v>
      </c>
      <c r="D1943" s="10">
        <v>-122.44140625</v>
      </c>
      <c r="E1943" s="10">
        <v>34.324</v>
      </c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</row>
    <row r="1944">
      <c r="A1944" s="21" t="s">
        <v>5907</v>
      </c>
      <c r="B1944" s="20">
        <v>6788.84326171875</v>
      </c>
      <c r="C1944" s="10">
        <v>2.027888298034668</v>
      </c>
      <c r="D1944" s="10">
        <v>-122.44189453125</v>
      </c>
      <c r="E1944" s="10">
        <v>34.862</v>
      </c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</row>
    <row r="1945">
      <c r="A1945" s="21" t="s">
        <v>5908</v>
      </c>
      <c r="B1945" s="20">
        <v>6791.2626953125</v>
      </c>
      <c r="C1945" s="10">
        <v>-0.0072425007820129395</v>
      </c>
      <c r="D1945" s="10">
        <v>-122.44580078125</v>
      </c>
      <c r="E1945" s="10">
        <v>35.4</v>
      </c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</row>
    <row r="1946">
      <c r="A1946" s="21" t="s">
        <v>5909</v>
      </c>
      <c r="B1946" s="20">
        <v>6792.341796875</v>
      </c>
      <c r="C1946" s="10">
        <v>1.9513261318206787</v>
      </c>
      <c r="D1946" s="10">
        <v>-122.4453125</v>
      </c>
      <c r="E1946" s="10">
        <v>34.862</v>
      </c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</row>
    <row r="1947">
      <c r="A1947" s="21" t="s">
        <v>5910</v>
      </c>
      <c r="B1947" s="20">
        <v>6796.27294921875</v>
      </c>
      <c r="C1947" s="10">
        <v>1.4512600898742676</v>
      </c>
      <c r="D1947" s="10">
        <v>-122.44580078125</v>
      </c>
      <c r="E1947" s="10">
        <v>33.786</v>
      </c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</row>
    <row r="1948">
      <c r="A1948" s="21" t="s">
        <v>5911</v>
      </c>
      <c r="B1948" s="20">
        <v>6800.103515625</v>
      </c>
      <c r="C1948" s="10">
        <v>1.8301275968551636</v>
      </c>
      <c r="D1948" s="10">
        <v>-122.4453125</v>
      </c>
      <c r="E1948" s="10">
        <v>33.786</v>
      </c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</row>
    <row r="1949">
      <c r="A1949" s="21" t="s">
        <v>5912</v>
      </c>
      <c r="B1949" s="20">
        <v>6802.95654296875</v>
      </c>
      <c r="C1949" s="10">
        <v>-0.005137929692864418</v>
      </c>
      <c r="D1949" s="10">
        <v>-122.4482421875</v>
      </c>
      <c r="E1949" s="10">
        <v>34.324</v>
      </c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</row>
    <row r="1950">
      <c r="A1950" s="21" t="s">
        <v>5913</v>
      </c>
      <c r="B1950" s="20">
        <v>6803.544921875</v>
      </c>
      <c r="C1950" s="10">
        <v>2.427436351776123</v>
      </c>
      <c r="D1950" s="10">
        <v>-122.44775390625</v>
      </c>
      <c r="E1950" s="10">
        <v>33.248</v>
      </c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</row>
    <row r="1951">
      <c r="A1951" s="21" t="s">
        <v>5914</v>
      </c>
      <c r="B1951" s="20">
        <v>6803.857421875</v>
      </c>
      <c r="C1951" s="10">
        <v>-0.00236091623082757</v>
      </c>
      <c r="D1951" s="10">
        <v>-122.45361328125</v>
      </c>
      <c r="E1951" s="10">
        <v>33.248</v>
      </c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</row>
    <row r="1952">
      <c r="A1952" s="21" t="s">
        <v>5915</v>
      </c>
      <c r="B1952" s="20">
        <v>6804.71240234375</v>
      </c>
      <c r="C1952" s="10">
        <v>0.0026908889412879944</v>
      </c>
      <c r="D1952" s="10">
        <v>-122.4560546875</v>
      </c>
      <c r="E1952" s="10">
        <v>33.248</v>
      </c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</row>
    <row r="1953">
      <c r="A1953" s="21" t="s">
        <v>5916</v>
      </c>
      <c r="B1953" s="20">
        <v>6805.583984375</v>
      </c>
      <c r="C1953" s="10">
        <v>-0.003857009345665574</v>
      </c>
      <c r="D1953" s="10">
        <v>-122.458984375</v>
      </c>
      <c r="E1953" s="10">
        <v>33.248</v>
      </c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</row>
    <row r="1954">
      <c r="A1954" s="21" t="s">
        <v>5917</v>
      </c>
      <c r="B1954" s="20">
        <v>6807.7509765625</v>
      </c>
      <c r="C1954" s="10">
        <v>2.3668718338012695</v>
      </c>
      <c r="D1954" s="10">
        <v>-122.4580078125</v>
      </c>
      <c r="E1954" s="10">
        <v>34.324</v>
      </c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</row>
    <row r="1955">
      <c r="A1955" s="21" t="s">
        <v>5918</v>
      </c>
      <c r="B1955" s="20">
        <v>6815.60986328125</v>
      </c>
      <c r="C1955" s="10">
        <v>2.0237653255462646</v>
      </c>
      <c r="D1955" s="10">
        <v>-122.45849609375</v>
      </c>
      <c r="E1955" s="10">
        <v>34.862</v>
      </c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</row>
    <row r="1956">
      <c r="A1956" s="21" t="s">
        <v>5919</v>
      </c>
      <c r="B1956" s="20">
        <v>6819.48828125</v>
      </c>
      <c r="C1956" s="10">
        <v>2.4766311645507812</v>
      </c>
      <c r="D1956" s="10">
        <v>-122.4580078125</v>
      </c>
      <c r="E1956" s="10">
        <v>35.4</v>
      </c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</row>
    <row r="1957">
      <c r="A1957" s="21" t="s">
        <v>5920</v>
      </c>
      <c r="B1957" s="20">
        <v>6823.06884765625</v>
      </c>
      <c r="C1957" s="10">
        <v>-0.0017896122299134731</v>
      </c>
      <c r="D1957" s="10">
        <v>-122.46044921875</v>
      </c>
      <c r="E1957" s="10">
        <v>34.862</v>
      </c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</row>
    <row r="1958">
      <c r="A1958" s="21" t="s">
        <v>5921</v>
      </c>
      <c r="B1958" s="20">
        <v>6823.66455078125</v>
      </c>
      <c r="C1958" s="10">
        <v>2.3270039558410645</v>
      </c>
      <c r="D1958" s="10">
        <v>-122.45849609375</v>
      </c>
      <c r="E1958" s="10">
        <v>35.4</v>
      </c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</row>
    <row r="1959">
      <c r="A1959" s="21" t="s">
        <v>5922</v>
      </c>
      <c r="B1959" s="20">
        <v>6823.9599609375</v>
      </c>
      <c r="C1959" s="10">
        <v>7.197277736850083E-4</v>
      </c>
      <c r="D1959" s="10">
        <v>-122.462890625</v>
      </c>
      <c r="E1959" s="10">
        <v>34.324</v>
      </c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</row>
    <row r="1960">
      <c r="A1960" s="21" t="s">
        <v>5923</v>
      </c>
      <c r="B1960" s="20">
        <v>6824.8232421875</v>
      </c>
      <c r="C1960" s="10">
        <v>0.0037516073789447546</v>
      </c>
      <c r="D1960" s="10">
        <v>-122.46484375</v>
      </c>
      <c r="E1960" s="10">
        <v>34.862</v>
      </c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</row>
    <row r="1961">
      <c r="A1961" s="21" t="s">
        <v>5924</v>
      </c>
      <c r="B1961" s="20">
        <v>6825.693359375</v>
      </c>
      <c r="C1961" s="10">
        <v>0.0022049006074666977</v>
      </c>
      <c r="D1961" s="10">
        <v>-122.46630859375</v>
      </c>
      <c r="E1961" s="10">
        <v>34.324</v>
      </c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</row>
    <row r="1962">
      <c r="A1962" s="21" t="s">
        <v>5925</v>
      </c>
      <c r="B1962" s="20">
        <v>6826.5400390625</v>
      </c>
      <c r="C1962" s="10">
        <v>-0.004026051610708237</v>
      </c>
      <c r="D1962" s="10">
        <v>-122.46875</v>
      </c>
      <c r="E1962" s="10">
        <v>34.324</v>
      </c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</row>
    <row r="1963">
      <c r="A1963" s="21" t="s">
        <v>5926</v>
      </c>
      <c r="B1963" s="20">
        <v>6840.1123046875</v>
      </c>
      <c r="C1963" s="10">
        <v>1.5568715333938599</v>
      </c>
      <c r="D1963" s="10">
        <v>-122.47021484375</v>
      </c>
      <c r="E1963" s="10">
        <v>35.938</v>
      </c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</row>
    <row r="1964">
      <c r="A1964" s="21" t="s">
        <v>5927</v>
      </c>
      <c r="B1964" s="20">
        <v>6847.7353515625</v>
      </c>
      <c r="C1964" s="10">
        <v>1.533928632736206</v>
      </c>
      <c r="D1964" s="10">
        <v>-122.47021484375</v>
      </c>
      <c r="E1964" s="10">
        <v>35.4</v>
      </c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</row>
    <row r="1965">
      <c r="A1965" s="21" t="s">
        <v>5928</v>
      </c>
      <c r="B1965" s="20">
        <v>6850.23681640625</v>
      </c>
      <c r="C1965" s="10">
        <v>0.005360855255275965</v>
      </c>
      <c r="D1965" s="10">
        <v>-122.47509765625</v>
      </c>
      <c r="E1965" s="10">
        <v>34.324</v>
      </c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</row>
    <row r="1966">
      <c r="A1966" s="21" t="s">
        <v>5929</v>
      </c>
      <c r="B1966" s="20">
        <v>6852.54443359375</v>
      </c>
      <c r="C1966" s="10">
        <v>1.4413708448410034</v>
      </c>
      <c r="D1966" s="10">
        <v>-122.47412109375</v>
      </c>
      <c r="E1966" s="10">
        <v>34.324</v>
      </c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</row>
    <row r="1967">
      <c r="A1967" s="21" t="s">
        <v>5930</v>
      </c>
      <c r="B1967" s="20">
        <v>6855.03662109375</v>
      </c>
      <c r="C1967" s="10">
        <v>0.007035136688500643</v>
      </c>
      <c r="D1967" s="10">
        <v>-122.47705078125</v>
      </c>
      <c r="E1967" s="10">
        <v>33.786</v>
      </c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</row>
    <row r="1968">
      <c r="A1968" s="21" t="s">
        <v>5931</v>
      </c>
      <c r="B1968" s="20">
        <v>6855.89501953125</v>
      </c>
      <c r="C1968" s="10">
        <v>0.006979730445891619</v>
      </c>
      <c r="D1968" s="10">
        <v>-122.47802734375</v>
      </c>
      <c r="E1968" s="10">
        <v>33.786</v>
      </c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</row>
    <row r="1969">
      <c r="A1969" s="21" t="s">
        <v>5932</v>
      </c>
      <c r="B1969" s="20">
        <v>6855.90087890625</v>
      </c>
      <c r="C1969" s="10">
        <v>0.003530975664034486</v>
      </c>
      <c r="D1969" s="10">
        <v>-122.4814453125</v>
      </c>
      <c r="E1969" s="10">
        <v>32.71</v>
      </c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</row>
    <row r="1970">
      <c r="A1970" s="21" t="s">
        <v>5933</v>
      </c>
      <c r="B1970" s="20">
        <v>6861.8095703125</v>
      </c>
      <c r="C1970" s="10">
        <v>1.5914123058319092</v>
      </c>
      <c r="D1970" s="10">
        <v>-122.48291015625</v>
      </c>
      <c r="E1970" s="10">
        <v>34.324</v>
      </c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</row>
    <row r="1971">
      <c r="A1971" s="21" t="s">
        <v>5934</v>
      </c>
      <c r="B1971" s="20">
        <v>6865.51953125</v>
      </c>
      <c r="C1971" s="10">
        <v>1.2566026449203491</v>
      </c>
      <c r="D1971" s="10">
        <v>-122.4833984375</v>
      </c>
      <c r="E1971" s="10">
        <v>34.862</v>
      </c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</row>
    <row r="1972">
      <c r="A1972" s="21" t="s">
        <v>5935</v>
      </c>
      <c r="B1972" s="20">
        <v>6869.3251953125</v>
      </c>
      <c r="C1972" s="10">
        <v>2.378979206085205</v>
      </c>
      <c r="D1972" s="10">
        <v>-122.48291015625</v>
      </c>
      <c r="E1972" s="10">
        <v>35.938</v>
      </c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</row>
    <row r="1973">
      <c r="A1973" s="21" t="s">
        <v>5936</v>
      </c>
      <c r="B1973" s="20">
        <v>6873.2158203125</v>
      </c>
      <c r="C1973" s="10">
        <v>2.4055731296539307</v>
      </c>
      <c r="D1973" s="10">
        <v>-122.48193359375</v>
      </c>
      <c r="E1973" s="10">
        <v>36.476</v>
      </c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</row>
    <row r="1974">
      <c r="A1974" s="21" t="s">
        <v>5937</v>
      </c>
      <c r="B1974" s="20">
        <v>6877.0625</v>
      </c>
      <c r="C1974" s="10">
        <v>2.5686488151550293</v>
      </c>
      <c r="D1974" s="10">
        <v>-122.48193359375</v>
      </c>
      <c r="E1974" s="10">
        <v>35.938</v>
      </c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</row>
    <row r="1975">
      <c r="A1975" s="21" t="s">
        <v>5938</v>
      </c>
      <c r="B1975" s="20">
        <v>6884.90966796875</v>
      </c>
      <c r="C1975" s="10">
        <v>2.4879355430603027</v>
      </c>
      <c r="D1975" s="10">
        <v>-122.48193359375</v>
      </c>
      <c r="E1975" s="10">
        <v>33.248</v>
      </c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</row>
    <row r="1976">
      <c r="A1976" s="21" t="s">
        <v>5939</v>
      </c>
      <c r="B1976" s="20">
        <v>6888.48046875</v>
      </c>
      <c r="C1976" s="10">
        <v>-0.0038461845833808184</v>
      </c>
      <c r="D1976" s="10">
        <v>-122.48486328125</v>
      </c>
      <c r="E1976" s="10">
        <v>33.248</v>
      </c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</row>
    <row r="1977">
      <c r="A1977" s="21" t="s">
        <v>5940</v>
      </c>
      <c r="B1977" s="20">
        <v>6888.650390625</v>
      </c>
      <c r="C1977" s="10">
        <v>1.4006030559539795</v>
      </c>
      <c r="D1977" s="10">
        <v>-122.486328125</v>
      </c>
      <c r="E1977" s="10">
        <v>32.172</v>
      </c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</row>
    <row r="1978">
      <c r="A1978" s="21" t="s">
        <v>5941</v>
      </c>
      <c r="B1978" s="20">
        <v>6889.3349609375</v>
      </c>
      <c r="C1978" s="10">
        <v>6.874839891679585E-4</v>
      </c>
      <c r="D1978" s="10">
        <v>-122.49072265625</v>
      </c>
      <c r="E1978" s="10">
        <v>32.172</v>
      </c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</row>
    <row r="1979">
      <c r="A1979" s="21" t="s">
        <v>5942</v>
      </c>
      <c r="B1979" s="20">
        <v>6890.17138671875</v>
      </c>
      <c r="C1979" s="10">
        <v>7.747455965727568E-4</v>
      </c>
      <c r="D1979" s="10">
        <v>-122.49365234375</v>
      </c>
      <c r="E1979" s="10">
        <v>32.172</v>
      </c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</row>
    <row r="1980">
      <c r="A1980" s="21" t="s">
        <v>5943</v>
      </c>
      <c r="B1980" s="20">
        <v>6891.16796875</v>
      </c>
      <c r="C1980" s="10">
        <v>-0.006107673514634371</v>
      </c>
      <c r="D1980" s="10">
        <v>-122.49755859375</v>
      </c>
      <c r="E1980" s="10">
        <v>32.71</v>
      </c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</row>
    <row r="1981">
      <c r="A1981" s="21" t="s">
        <v>5944</v>
      </c>
      <c r="B1981" s="20">
        <v>6894.791015625</v>
      </c>
      <c r="C1981" s="10">
        <v>2.2517616748809814</v>
      </c>
      <c r="D1981" s="10">
        <v>-122.4951171875</v>
      </c>
      <c r="E1981" s="10">
        <v>34.324</v>
      </c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</row>
    <row r="1982">
      <c r="A1982" s="21" t="s">
        <v>5945</v>
      </c>
      <c r="B1982" s="20">
        <v>6898.68115234375</v>
      </c>
      <c r="C1982" s="10">
        <v>2.507988691329956</v>
      </c>
      <c r="D1982" s="10">
        <v>-122.4951171875</v>
      </c>
      <c r="E1982" s="10">
        <v>35.4</v>
      </c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</row>
    <row r="1983">
      <c r="A1983" s="21" t="s">
        <v>5946</v>
      </c>
      <c r="B1983" s="20">
        <v>6902.583984375</v>
      </c>
      <c r="C1983" s="10">
        <v>2.612264394760132</v>
      </c>
      <c r="D1983" s="10">
        <v>-122.4951171875</v>
      </c>
      <c r="E1983" s="10">
        <v>35.4</v>
      </c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</row>
    <row r="1984">
      <c r="A1984" s="21" t="s">
        <v>5947</v>
      </c>
      <c r="B1984" s="20">
        <v>6910.26953125</v>
      </c>
      <c r="C1984" s="10">
        <v>2.3763484954833984</v>
      </c>
      <c r="D1984" s="10">
        <v>-122.4951171875</v>
      </c>
      <c r="E1984" s="10">
        <v>35.4</v>
      </c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</row>
    <row r="1985">
      <c r="A1985" s="21" t="s">
        <v>5948</v>
      </c>
      <c r="B1985" s="20">
        <v>6914.18994140625</v>
      </c>
      <c r="C1985" s="10">
        <v>1.5639674663543701</v>
      </c>
      <c r="D1985" s="10">
        <v>-122.49560546875</v>
      </c>
      <c r="E1985" s="10">
        <v>34.324</v>
      </c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</row>
    <row r="1986">
      <c r="A1986" s="21" t="s">
        <v>5949</v>
      </c>
      <c r="B1986" s="20">
        <v>6916.796875</v>
      </c>
      <c r="C1986" s="10">
        <v>-3.465658228378743E-4</v>
      </c>
      <c r="D1986" s="10">
        <v>-122.4990234375</v>
      </c>
      <c r="E1986" s="10">
        <v>33.248</v>
      </c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</row>
    <row r="1987">
      <c r="A1987" s="21" t="s">
        <v>5950</v>
      </c>
      <c r="B1987" s="20">
        <v>6917.658203125</v>
      </c>
      <c r="C1987" s="10">
        <v>-0.009136484004557133</v>
      </c>
      <c r="D1987" s="10">
        <v>-122.50244140625</v>
      </c>
      <c r="E1987" s="10">
        <v>33.248</v>
      </c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</row>
    <row r="1988">
      <c r="A1988" s="21" t="s">
        <v>5951</v>
      </c>
      <c r="B1988" s="20">
        <v>6918.52587890625</v>
      </c>
      <c r="C1988" s="10">
        <v>-0.00278367567807436</v>
      </c>
      <c r="D1988" s="10">
        <v>-122.50439453125</v>
      </c>
      <c r="E1988" s="10">
        <v>33.248</v>
      </c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</row>
    <row r="1989">
      <c r="A1989" s="21" t="s">
        <v>5952</v>
      </c>
      <c r="B1989" s="20">
        <v>6919.07470703125</v>
      </c>
      <c r="C1989" s="10">
        <v>1.517889142036438</v>
      </c>
      <c r="D1989" s="10">
        <v>-122.5068359375</v>
      </c>
      <c r="E1989" s="10">
        <v>33.786</v>
      </c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</row>
    <row r="1990">
      <c r="A1990" s="21" t="s">
        <v>5953</v>
      </c>
      <c r="B1990" s="20">
        <v>6919.38232421875</v>
      </c>
      <c r="C1990" s="10">
        <v>0.004866102244704962</v>
      </c>
      <c r="D1990" s="10">
        <v>-122.51171875</v>
      </c>
      <c r="E1990" s="10">
        <v>33.786</v>
      </c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</row>
    <row r="1991">
      <c r="A1991" s="21" t="s">
        <v>5954</v>
      </c>
      <c r="B1991" s="20">
        <v>6922.69482421875</v>
      </c>
      <c r="C1991" s="10">
        <v>1.358396053314209</v>
      </c>
      <c r="D1991" s="10">
        <v>-122.51123046875</v>
      </c>
      <c r="E1991" s="10">
        <v>33.248</v>
      </c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</row>
    <row r="1992">
      <c r="A1992" s="21" t="s">
        <v>5955</v>
      </c>
      <c r="B1992" s="20">
        <v>6926.5439453125</v>
      </c>
      <c r="C1992" s="10">
        <v>2.3803539276123047</v>
      </c>
      <c r="D1992" s="10">
        <v>-122.51025390625</v>
      </c>
      <c r="E1992" s="10">
        <v>34.862</v>
      </c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</row>
    <row r="1993">
      <c r="A1993" s="21" t="s">
        <v>5956</v>
      </c>
      <c r="B1993" s="20">
        <v>6930.48583984375</v>
      </c>
      <c r="C1993" s="10">
        <v>1.9339901208877563</v>
      </c>
      <c r="D1993" s="10">
        <v>-122.51025390625</v>
      </c>
      <c r="E1993" s="10">
        <v>35.938</v>
      </c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</row>
    <row r="1994">
      <c r="A1994" s="21" t="s">
        <v>5957</v>
      </c>
      <c r="B1994" s="20">
        <v>6934.39404296875</v>
      </c>
      <c r="C1994" s="10">
        <v>1.5233349800109863</v>
      </c>
      <c r="D1994" s="10">
        <v>-122.51123046875</v>
      </c>
      <c r="E1994" s="10">
        <v>36.476</v>
      </c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</row>
    <row r="1995">
      <c r="A1995" s="21" t="s">
        <v>5958</v>
      </c>
      <c r="B1995" s="20">
        <v>6938.2939453125</v>
      </c>
      <c r="C1995" s="10">
        <v>2.135745048522949</v>
      </c>
      <c r="D1995" s="10">
        <v>-122.51025390625</v>
      </c>
      <c r="E1995" s="10">
        <v>36.476</v>
      </c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</row>
    <row r="1996">
      <c r="A1996" s="21" t="s">
        <v>5959</v>
      </c>
      <c r="B1996" s="20">
        <v>6942.294921875</v>
      </c>
      <c r="C1996" s="10">
        <v>2.2742462158203125</v>
      </c>
      <c r="D1996" s="10">
        <v>-122.509765625</v>
      </c>
      <c r="E1996" s="10">
        <v>35.4</v>
      </c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</row>
    <row r="1997">
      <c r="A1997" s="21" t="s">
        <v>5960</v>
      </c>
      <c r="B1997" s="20">
        <v>6947.654296875</v>
      </c>
      <c r="C1997" s="10">
        <v>-0.005491042044013739</v>
      </c>
      <c r="D1997" s="10">
        <v>-122.51806640625</v>
      </c>
      <c r="E1997" s="10">
        <v>33.786</v>
      </c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</row>
    <row r="1998">
      <c r="A1998" s="21" t="s">
        <v>5961</v>
      </c>
      <c r="B1998" s="20">
        <v>6947.88037109375</v>
      </c>
      <c r="C1998" s="10">
        <v>1.4285287857055664</v>
      </c>
      <c r="D1998" s="10">
        <v>-122.52001953125</v>
      </c>
      <c r="E1998" s="10">
        <v>33.248</v>
      </c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</row>
    <row r="1999">
      <c r="A1999" s="21" t="s">
        <v>5962</v>
      </c>
      <c r="B1999" s="20">
        <v>6948.52490234375</v>
      </c>
      <c r="C1999" s="10">
        <v>0.008786854334175587</v>
      </c>
      <c r="D1999" s="10">
        <v>-122.525390625</v>
      </c>
      <c r="E1999" s="10">
        <v>34.324</v>
      </c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</row>
    <row r="2000">
      <c r="A2000" s="21" t="s">
        <v>5963</v>
      </c>
      <c r="B2000" s="20">
        <v>6950.4482421875</v>
      </c>
      <c r="C2000" s="10">
        <v>2.148970365524292</v>
      </c>
      <c r="D2000" s="10">
        <v>-122.52490234375</v>
      </c>
      <c r="E2000" s="10">
        <v>33.786</v>
      </c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</row>
    <row r="2001">
      <c r="A2001" s="21" t="s">
        <v>5964</v>
      </c>
      <c r="B2001" s="20">
        <v>6954.3740234375</v>
      </c>
      <c r="C2001" s="10">
        <v>1.4850784540176392</v>
      </c>
      <c r="D2001" s="10">
        <v>-122.525390625</v>
      </c>
      <c r="E2001" s="10">
        <v>33.786</v>
      </c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</row>
    <row r="2002">
      <c r="A2002" s="21" t="s">
        <v>5965</v>
      </c>
      <c r="B2002" s="20">
        <v>6958.3056640625</v>
      </c>
      <c r="C2002" s="10">
        <v>1.3436192274093628</v>
      </c>
      <c r="D2002" s="10">
        <v>-122.52587890625</v>
      </c>
      <c r="E2002" s="10">
        <v>34.862</v>
      </c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</row>
    <row r="2003">
      <c r="A2003" s="21" t="s">
        <v>5966</v>
      </c>
      <c r="B2003" s="20">
        <v>6962.08056640625</v>
      </c>
      <c r="C2003" s="10">
        <v>1.8388457298278809</v>
      </c>
      <c r="D2003" s="10">
        <v>-122.52490234375</v>
      </c>
      <c r="E2003" s="10">
        <v>35.938</v>
      </c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</row>
    <row r="2004">
      <c r="A2004" s="21" t="s">
        <v>5967</v>
      </c>
      <c r="B2004" s="20">
        <v>6965.7197265625</v>
      </c>
      <c r="C2004" s="10">
        <v>1.5897072553634644</v>
      </c>
      <c r="D2004" s="10">
        <v>-122.525390625</v>
      </c>
      <c r="E2004" s="10">
        <v>36.476</v>
      </c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</row>
    <row r="2005">
      <c r="A2005" s="21" t="s">
        <v>5968</v>
      </c>
      <c r="B2005" s="20">
        <v>6969.3798828125</v>
      </c>
      <c r="C2005" s="10">
        <v>1.5733038187026978</v>
      </c>
      <c r="D2005" s="10">
        <v>-122.52490234375</v>
      </c>
      <c r="E2005" s="10">
        <v>36.476</v>
      </c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</row>
    <row r="2006">
      <c r="A2006" s="21" t="s">
        <v>5969</v>
      </c>
      <c r="B2006" s="20">
        <v>6973.310546875</v>
      </c>
      <c r="C2006" s="10">
        <v>1.8430297374725342</v>
      </c>
      <c r="D2006" s="10">
        <v>-122.52490234375</v>
      </c>
      <c r="E2006" s="10">
        <v>35.938</v>
      </c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</row>
    <row r="2007">
      <c r="A2007" s="21" t="s">
        <v>5970</v>
      </c>
      <c r="B2007" s="20">
        <v>6981.16259765625</v>
      </c>
      <c r="C2007" s="10">
        <v>1.2771687507629395</v>
      </c>
      <c r="D2007" s="10">
        <v>-122.525390625</v>
      </c>
      <c r="E2007" s="10">
        <v>33.786</v>
      </c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</row>
    <row r="2008">
      <c r="A2008" s="21" t="s">
        <v>5971</v>
      </c>
      <c r="B2008" s="20">
        <v>6982.79541015625</v>
      </c>
      <c r="C2008" s="10">
        <v>-8.636364946141839E-4</v>
      </c>
      <c r="D2008" s="10">
        <v>-122.52978515625</v>
      </c>
      <c r="E2008" s="10">
        <v>34.324</v>
      </c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</row>
    <row r="2009">
      <c r="A2009" s="21" t="s">
        <v>5972</v>
      </c>
      <c r="B2009" s="20">
        <v>6982.84130859375</v>
      </c>
      <c r="C2009" s="10">
        <v>2.1031973361968994</v>
      </c>
      <c r="D2009" s="10">
        <v>-122.53271484375</v>
      </c>
      <c r="E2009" s="10">
        <v>33.248</v>
      </c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</row>
    <row r="2010">
      <c r="A2010" s="21" t="s">
        <v>5973</v>
      </c>
      <c r="B2010" s="20">
        <v>6983.68603515625</v>
      </c>
      <c r="C2010" s="10">
        <v>0.0017290337709710002</v>
      </c>
      <c r="D2010" s="10">
        <v>-122.54052734375</v>
      </c>
      <c r="E2010" s="10">
        <v>33.248</v>
      </c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</row>
    <row r="2011">
      <c r="A2011" s="21" t="s">
        <v>5974</v>
      </c>
      <c r="B2011" s="20">
        <v>6984.53466796875</v>
      </c>
      <c r="C2011" s="10">
        <v>0.005414346233010292</v>
      </c>
      <c r="D2011" s="10">
        <v>-122.5439453125</v>
      </c>
      <c r="E2011" s="10">
        <v>31.634</v>
      </c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</row>
    <row r="2012">
      <c r="A2012" s="21" t="s">
        <v>5975</v>
      </c>
      <c r="B2012" s="20">
        <v>6985.54296875</v>
      </c>
      <c r="C2012" s="10">
        <v>1.6976988315582275</v>
      </c>
      <c r="D2012" s="10">
        <v>-122.546875</v>
      </c>
      <c r="E2012" s="10">
        <v>33.248</v>
      </c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</row>
    <row r="2013">
      <c r="A2013" s="21" t="s">
        <v>5976</v>
      </c>
      <c r="B2013" s="20">
        <v>6993.3369140625</v>
      </c>
      <c r="C2013" s="10">
        <v>1.623061180114746</v>
      </c>
      <c r="D2013" s="10">
        <v>-122.54638671875</v>
      </c>
      <c r="E2013" s="10">
        <v>35.938</v>
      </c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</row>
    <row r="2014">
      <c r="A2014" s="21" t="s">
        <v>5977</v>
      </c>
      <c r="B2014" s="20">
        <v>6997.20654296875</v>
      </c>
      <c r="C2014" s="10">
        <v>1.2613708972930908</v>
      </c>
      <c r="D2014" s="10">
        <v>-122.54736328125</v>
      </c>
      <c r="E2014" s="10">
        <v>36.476</v>
      </c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</row>
    <row r="2015">
      <c r="A2015" s="21" t="s">
        <v>5978</v>
      </c>
      <c r="B2015" s="20">
        <v>7001.09765625</v>
      </c>
      <c r="C2015" s="10">
        <v>1.8221871852874756</v>
      </c>
      <c r="D2015" s="10">
        <v>-122.546875</v>
      </c>
      <c r="E2015" s="10">
        <v>36.476</v>
      </c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</row>
    <row r="2016">
      <c r="A2016" s="21" t="s">
        <v>5979</v>
      </c>
      <c r="B2016" s="20">
        <v>7005.013671875</v>
      </c>
      <c r="C2016" s="10">
        <v>1.4825276136398315</v>
      </c>
      <c r="D2016" s="10">
        <v>-122.54736328125</v>
      </c>
      <c r="E2016" s="10">
        <v>35.4</v>
      </c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</row>
    <row r="2017">
      <c r="A2017" s="21" t="s">
        <v>5980</v>
      </c>
      <c r="B2017" s="20">
        <v>7012.79736328125</v>
      </c>
      <c r="C2017" s="10">
        <v>1.9074170589447021</v>
      </c>
      <c r="D2017" s="10">
        <v>-122.546875</v>
      </c>
      <c r="E2017" s="10">
        <v>33.248</v>
      </c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</row>
    <row r="2018">
      <c r="A2018" s="21" t="s">
        <v>5981</v>
      </c>
      <c r="B2018" s="20">
        <v>7016.7109375</v>
      </c>
      <c r="C2018" s="10">
        <v>2.077141046524048</v>
      </c>
      <c r="D2018" s="10">
        <v>-122.54638671875</v>
      </c>
      <c r="E2018" s="10">
        <v>34.324</v>
      </c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</row>
    <row r="2019">
      <c r="A2019" s="21" t="s">
        <v>5982</v>
      </c>
      <c r="B2019" s="20">
        <v>7019.65673828125</v>
      </c>
      <c r="C2019" s="10">
        <v>0.001864037592895329</v>
      </c>
      <c r="D2019" s="10">
        <v>-122.55029296875</v>
      </c>
      <c r="E2019" s="10">
        <v>32.71</v>
      </c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</row>
    <row r="2020">
      <c r="A2020" s="21" t="s">
        <v>5983</v>
      </c>
      <c r="B2020" s="20">
        <v>7020.35986328125</v>
      </c>
      <c r="C2020" s="10">
        <v>1.9731696844100952</v>
      </c>
      <c r="D2020" s="10">
        <v>-122.55126953125</v>
      </c>
      <c r="E2020" s="10">
        <v>32.172</v>
      </c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</row>
    <row r="2021">
      <c r="A2021" s="21" t="s">
        <v>5984</v>
      </c>
      <c r="B2021" s="20">
        <v>7020.49853515625</v>
      </c>
      <c r="C2021" s="10">
        <v>-9.531003306619823E-4</v>
      </c>
      <c r="D2021" s="10">
        <v>-122.55859375</v>
      </c>
      <c r="E2021" s="10">
        <v>32.172</v>
      </c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</row>
    <row r="2022">
      <c r="A2022" s="21" t="s">
        <v>5985</v>
      </c>
      <c r="B2022" s="20">
        <v>7027.46484375</v>
      </c>
      <c r="C2022" s="10">
        <v>2.4647223949432373</v>
      </c>
      <c r="D2022" s="10">
        <v>-122.556640625</v>
      </c>
      <c r="E2022" s="10">
        <v>34.324</v>
      </c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</row>
    <row r="2023">
      <c r="A2023" s="21" t="s">
        <v>5986</v>
      </c>
      <c r="B2023" s="20">
        <v>7031.40576171875</v>
      </c>
      <c r="C2023" s="10">
        <v>2.421445846557617</v>
      </c>
      <c r="D2023" s="10">
        <v>-122.556640625</v>
      </c>
      <c r="E2023" s="10">
        <v>34.862</v>
      </c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</row>
    <row r="2024">
      <c r="A2024" s="21" t="s">
        <v>5987</v>
      </c>
      <c r="B2024" s="20">
        <v>7043.03173828125</v>
      </c>
      <c r="C2024" s="10">
        <v>1.7176083326339722</v>
      </c>
      <c r="D2024" s="10">
        <v>-122.5576171875</v>
      </c>
      <c r="E2024" s="10">
        <v>35.4</v>
      </c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</row>
    <row r="2025">
      <c r="A2025" s="21" t="s">
        <v>5988</v>
      </c>
      <c r="B2025" s="20">
        <v>7050.80078125</v>
      </c>
      <c r="C2025" s="10">
        <v>1.5096526145935059</v>
      </c>
      <c r="D2025" s="10">
        <v>-122.55712890625</v>
      </c>
      <c r="E2025" s="10">
        <v>33.248</v>
      </c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</row>
    <row r="2026">
      <c r="A2026" s="21" t="s">
        <v>5989</v>
      </c>
      <c r="B2026" s="20">
        <v>7054.63330078125</v>
      </c>
      <c r="C2026" s="10">
        <v>2.4570562839508057</v>
      </c>
      <c r="D2026" s="10">
        <v>-122.556640625</v>
      </c>
      <c r="E2026" s="10">
        <v>32.172</v>
      </c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</row>
    <row r="2027">
      <c r="A2027" s="21" t="s">
        <v>5990</v>
      </c>
      <c r="B2027" s="20">
        <v>7058.54248046875</v>
      </c>
      <c r="C2027" s="10">
        <v>1.503075361251831</v>
      </c>
      <c r="D2027" s="10">
        <v>-122.55810546875</v>
      </c>
      <c r="E2027" s="10">
        <v>32.71</v>
      </c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</row>
    <row r="2028">
      <c r="A2028" s="21" t="s">
        <v>5991</v>
      </c>
      <c r="B2028" s="20">
        <v>7061.765625</v>
      </c>
      <c r="C2028" s="10">
        <v>-0.005343173164874315</v>
      </c>
      <c r="D2028" s="10">
        <v>-122.5654296875</v>
      </c>
      <c r="E2028" s="10">
        <v>32.172</v>
      </c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</row>
    <row r="2029">
      <c r="A2029" s="21" t="s">
        <v>5992</v>
      </c>
      <c r="B2029" s="20">
        <v>7062.90283203125</v>
      </c>
      <c r="C2029" s="10">
        <v>1.6022402048110962</v>
      </c>
      <c r="D2029" s="10">
        <v>-122.56591796875</v>
      </c>
      <c r="E2029" s="10">
        <v>32.172</v>
      </c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</row>
    <row r="2030">
      <c r="A2030" s="21" t="s">
        <v>5993</v>
      </c>
      <c r="B2030" s="20">
        <v>7070.54833984375</v>
      </c>
      <c r="C2030" s="10">
        <v>1.8690584897994995</v>
      </c>
      <c r="D2030" s="10">
        <v>-122.56689453125</v>
      </c>
      <c r="E2030" s="10">
        <v>35.4</v>
      </c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</row>
    <row r="2031">
      <c r="A2031" s="21" t="s">
        <v>5994</v>
      </c>
      <c r="B2031" s="20">
        <v>7074.4931640625</v>
      </c>
      <c r="C2031" s="10">
        <v>2.241896390914917</v>
      </c>
      <c r="D2031" s="10">
        <v>-122.5673828125</v>
      </c>
      <c r="E2031" s="10">
        <v>35.938</v>
      </c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</row>
    <row r="2032">
      <c r="A2032" s="21" t="s">
        <v>5995</v>
      </c>
      <c r="B2032" s="20">
        <v>7078.30517578125</v>
      </c>
      <c r="C2032" s="10">
        <v>1.5177844762802124</v>
      </c>
      <c r="D2032" s="10">
        <v>-122.56787109375</v>
      </c>
      <c r="E2032" s="10">
        <v>36.476</v>
      </c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</row>
    <row r="2033">
      <c r="A2033" s="21" t="s">
        <v>5996</v>
      </c>
      <c r="B2033" s="20">
        <v>7082.138671875</v>
      </c>
      <c r="C2033" s="10">
        <v>1.4809951782226562</v>
      </c>
      <c r="D2033" s="10">
        <v>-122.56787109375</v>
      </c>
      <c r="E2033" s="10">
        <v>35.938</v>
      </c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</row>
    <row r="2034">
      <c r="A2034" s="21" t="s">
        <v>5997</v>
      </c>
      <c r="B2034" s="20">
        <v>7085.90576171875</v>
      </c>
      <c r="C2034" s="10">
        <v>2.2458393573760986</v>
      </c>
      <c r="D2034" s="10">
        <v>-122.56689453125</v>
      </c>
      <c r="E2034" s="10">
        <v>34.324</v>
      </c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</row>
    <row r="2035">
      <c r="A2035" s="21" t="s">
        <v>5998</v>
      </c>
      <c r="B2035" s="20">
        <v>7089.69287109375</v>
      </c>
      <c r="C2035" s="10">
        <v>1.9495679140090942</v>
      </c>
      <c r="D2035" s="10">
        <v>-122.5673828125</v>
      </c>
      <c r="E2035" s="10">
        <v>33.786</v>
      </c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</row>
    <row r="2036">
      <c r="A2036" s="21" t="s">
        <v>5999</v>
      </c>
      <c r="B2036" s="20">
        <v>7093.52001953125</v>
      </c>
      <c r="C2036" s="10">
        <v>2.3342337608337402</v>
      </c>
      <c r="D2036" s="10">
        <v>-122.56689453125</v>
      </c>
      <c r="E2036" s="10">
        <v>32.172</v>
      </c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</row>
    <row r="2037">
      <c r="A2037" s="21" t="s">
        <v>6000</v>
      </c>
      <c r="B2037" s="20">
        <v>7097.380859375</v>
      </c>
      <c r="C2037" s="10">
        <v>2.4517860412597656</v>
      </c>
      <c r="D2037" s="10">
        <v>-122.56689453125</v>
      </c>
      <c r="E2037" s="10">
        <v>33.248</v>
      </c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</row>
    <row r="2038">
      <c r="A2038" s="21" t="s">
        <v>6001</v>
      </c>
      <c r="B2038" s="20">
        <v>7098.46142578125</v>
      </c>
      <c r="C2038" s="10">
        <v>2.3897719383239746</v>
      </c>
      <c r="D2038" s="10">
        <v>-122.5693359375</v>
      </c>
      <c r="E2038" s="10">
        <v>32.71</v>
      </c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</row>
    <row r="2039">
      <c r="A2039" s="21" t="s">
        <v>6002</v>
      </c>
      <c r="B2039" s="20">
        <v>7101.16259765625</v>
      </c>
      <c r="C2039" s="10">
        <v>1.27546226978302</v>
      </c>
      <c r="D2039" s="10">
        <v>-122.57568359375</v>
      </c>
      <c r="E2039" s="10">
        <v>32.172</v>
      </c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</row>
    <row r="2040">
      <c r="A2040" s="21" t="s">
        <v>6003</v>
      </c>
      <c r="B2040" s="20">
        <v>7108.5576171875</v>
      </c>
      <c r="C2040" s="10">
        <v>1.6789928674697876</v>
      </c>
      <c r="D2040" s="10">
        <v>-122.5751953125</v>
      </c>
      <c r="E2040" s="10">
        <v>35.4</v>
      </c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</row>
    <row r="2041">
      <c r="A2041" s="21" t="s">
        <v>6004</v>
      </c>
      <c r="B2041" s="20">
        <v>7112.3525390625</v>
      </c>
      <c r="C2041" s="10">
        <v>2.4573333263397217</v>
      </c>
      <c r="D2041" s="10">
        <v>-122.57421875</v>
      </c>
      <c r="E2041" s="10">
        <v>36.476</v>
      </c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</row>
    <row r="2042">
      <c r="A2042" s="21" t="s">
        <v>6005</v>
      </c>
      <c r="B2042" s="20">
        <v>7115.900390625</v>
      </c>
      <c r="C2042" s="10">
        <v>1.9878746271133423</v>
      </c>
      <c r="D2042" s="10">
        <v>-122.57470703125</v>
      </c>
      <c r="E2042" s="10">
        <v>36.476</v>
      </c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</row>
    <row r="2043">
      <c r="A2043" s="21" t="s">
        <v>6006</v>
      </c>
      <c r="B2043" s="20">
        <v>7119.45263671875</v>
      </c>
      <c r="C2043" s="10">
        <v>2.083635091781616</v>
      </c>
      <c r="D2043" s="10">
        <v>-122.57470703125</v>
      </c>
      <c r="E2043" s="10">
        <v>34.862</v>
      </c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</row>
    <row r="2044">
      <c r="A2044" s="21" t="s">
        <v>6007</v>
      </c>
      <c r="B2044" s="20">
        <v>7123.025390625</v>
      </c>
      <c r="C2044" s="10">
        <v>2.2789018154144287</v>
      </c>
      <c r="D2044" s="10">
        <v>-122.57373046875</v>
      </c>
      <c r="E2044" s="10">
        <v>34.324</v>
      </c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</row>
    <row r="2045">
      <c r="A2045" s="21" t="s">
        <v>6008</v>
      </c>
      <c r="B2045" s="20">
        <v>7126.86962890625</v>
      </c>
      <c r="C2045" s="10">
        <v>2.264098644256592</v>
      </c>
      <c r="D2045" s="10">
        <v>-122.57470703125</v>
      </c>
      <c r="E2045" s="10">
        <v>34.324</v>
      </c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</row>
    <row r="2046">
      <c r="A2046" s="21" t="s">
        <v>6009</v>
      </c>
      <c r="B2046" s="20">
        <v>7134.5498046875</v>
      </c>
      <c r="C2046" s="10">
        <v>2.307525634765625</v>
      </c>
      <c r="D2046" s="10">
        <v>-122.57421875</v>
      </c>
      <c r="E2046" s="10">
        <v>32.71</v>
      </c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</row>
    <row r="2047">
      <c r="A2047" s="21" t="s">
        <v>6010</v>
      </c>
      <c r="B2047" s="20">
        <v>7138.375</v>
      </c>
      <c r="C2047" s="10">
        <v>0.003604606492444873</v>
      </c>
      <c r="D2047" s="10">
        <v>-122.58154296875</v>
      </c>
      <c r="E2047" s="10">
        <v>34.324</v>
      </c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</row>
    <row r="2048">
      <c r="A2048" s="21" t="s">
        <v>6011</v>
      </c>
      <c r="B2048" s="20">
        <v>7140.1572265625</v>
      </c>
      <c r="C2048" s="10">
        <v>1.5467833280563354</v>
      </c>
      <c r="D2048" s="10">
        <v>-122.58251953125</v>
      </c>
      <c r="E2048" s="10">
        <v>33.786</v>
      </c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</row>
    <row r="2049">
      <c r="A2049" s="21" t="s">
        <v>6012</v>
      </c>
      <c r="B2049" s="20">
        <v>7143.80078125</v>
      </c>
      <c r="C2049" s="10">
        <v>1.4970855712890625</v>
      </c>
      <c r="D2049" s="10">
        <v>-122.58251953125</v>
      </c>
      <c r="E2049" s="10">
        <v>34.862</v>
      </c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</row>
    <row r="2050">
      <c r="A2050" s="21" t="s">
        <v>6013</v>
      </c>
      <c r="B2050" s="20">
        <v>7147.6689453125</v>
      </c>
      <c r="C2050" s="10">
        <v>2.143214464187622</v>
      </c>
      <c r="D2050" s="10">
        <v>-122.58203125</v>
      </c>
      <c r="E2050" s="10">
        <v>34.862</v>
      </c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</row>
    <row r="2051">
      <c r="A2051" s="21" t="s">
        <v>6014</v>
      </c>
      <c r="B2051" s="20">
        <v>7151.49072265625</v>
      </c>
      <c r="C2051" s="10">
        <v>2.283129930496216</v>
      </c>
      <c r="D2051" s="10">
        <v>-122.58203125</v>
      </c>
      <c r="E2051" s="10">
        <v>36.476</v>
      </c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</row>
    <row r="2052">
      <c r="A2052" s="21" t="s">
        <v>6015</v>
      </c>
      <c r="B2052" s="20">
        <v>7155.1669921875</v>
      </c>
      <c r="C2052" s="10">
        <v>1.4933923482894897</v>
      </c>
      <c r="D2052" s="10">
        <v>-122.58251953125</v>
      </c>
      <c r="E2052" s="10">
        <v>35.938</v>
      </c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</row>
    <row r="2053">
      <c r="A2053" s="21" t="s">
        <v>6016</v>
      </c>
      <c r="B2053" s="20">
        <v>7159.03955078125</v>
      </c>
      <c r="C2053" s="10">
        <v>1.992966890335083</v>
      </c>
      <c r="D2053" s="10">
        <v>-122.58203125</v>
      </c>
      <c r="E2053" s="10">
        <v>36.476</v>
      </c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</row>
    <row r="2054">
      <c r="A2054" s="21" t="s">
        <v>6017</v>
      </c>
      <c r="B2054" s="20">
        <v>7166.763671875</v>
      </c>
      <c r="C2054" s="10">
        <v>2.3136684894561768</v>
      </c>
      <c r="D2054" s="10">
        <v>-122.58154296875</v>
      </c>
      <c r="E2054" s="10">
        <v>34.324</v>
      </c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</row>
    <row r="2055">
      <c r="A2055" s="21" t="s">
        <v>6018</v>
      </c>
      <c r="B2055" s="20">
        <v>7170.431640625</v>
      </c>
      <c r="C2055" s="10">
        <v>1.6135590076446533</v>
      </c>
      <c r="D2055" s="10">
        <v>-122.5830078125</v>
      </c>
      <c r="E2055" s="10">
        <v>33.248</v>
      </c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</row>
    <row r="2056">
      <c r="A2056" s="21" t="s">
        <v>6019</v>
      </c>
      <c r="B2056" s="20">
        <v>7174.248046875</v>
      </c>
      <c r="C2056" s="10">
        <v>2.167921304702759</v>
      </c>
      <c r="D2056" s="10">
        <v>-122.58203125</v>
      </c>
      <c r="E2056" s="10">
        <v>33.248</v>
      </c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</row>
    <row r="2057">
      <c r="A2057" s="21" t="s">
        <v>6020</v>
      </c>
      <c r="B2057" s="20">
        <v>7178.05419921875</v>
      </c>
      <c r="C2057" s="10">
        <v>2.3515095710754395</v>
      </c>
      <c r="D2057" s="10">
        <v>-122.58203125</v>
      </c>
      <c r="E2057" s="10">
        <v>33.248</v>
      </c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</row>
    <row r="2058">
      <c r="A2058" s="21" t="s">
        <v>6021</v>
      </c>
      <c r="B2058" s="20">
        <v>7179.20166015625</v>
      </c>
      <c r="C2058" s="10">
        <v>0.002082826802507043</v>
      </c>
      <c r="D2058" s="10">
        <v>-122.58837890625</v>
      </c>
      <c r="E2058" s="10">
        <v>33.248</v>
      </c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</row>
    <row r="2059">
      <c r="A2059" s="21" t="s">
        <v>6022</v>
      </c>
      <c r="B2059" s="20">
        <v>7180.818359375</v>
      </c>
      <c r="C2059" s="10">
        <v>2.3686885833740234</v>
      </c>
      <c r="D2059" s="10">
        <v>-122.587890625</v>
      </c>
      <c r="E2059" s="10">
        <v>34.324</v>
      </c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</row>
    <row r="2060">
      <c r="A2060" s="21" t="s">
        <v>6023</v>
      </c>
      <c r="B2060" s="20">
        <v>7188.1513671875</v>
      </c>
      <c r="C2060" s="10">
        <v>1.615911602973938</v>
      </c>
      <c r="D2060" s="10">
        <v>-122.5888671875</v>
      </c>
      <c r="E2060" s="10">
        <v>36.476</v>
      </c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</row>
    <row r="2061">
      <c r="A2061" s="21" t="s">
        <v>6024</v>
      </c>
      <c r="B2061" s="20">
        <v>7192.02880859375</v>
      </c>
      <c r="C2061" s="10">
        <v>2.084432601928711</v>
      </c>
      <c r="D2061" s="10">
        <v>-122.58837890625</v>
      </c>
      <c r="E2061" s="10">
        <v>36.476</v>
      </c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</row>
    <row r="2062">
      <c r="A2062" s="21" t="s">
        <v>6025</v>
      </c>
      <c r="B2062" s="20">
        <v>7199.5087890625</v>
      </c>
      <c r="C2062" s="10">
        <v>2.520010471343994</v>
      </c>
      <c r="D2062" s="10">
        <v>-122.587890625</v>
      </c>
      <c r="E2062" s="10">
        <v>36.476</v>
      </c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</row>
    <row r="2063">
      <c r="A2063" s="21" t="s">
        <v>6026</v>
      </c>
      <c r="B2063" s="20">
        <v>7203.3798828125</v>
      </c>
      <c r="C2063" s="10">
        <v>2.3319461345672607</v>
      </c>
      <c r="D2063" s="10">
        <v>-122.587890625</v>
      </c>
      <c r="E2063" s="10">
        <v>35.4</v>
      </c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</row>
    <row r="2064">
      <c r="A2064" s="21" t="s">
        <v>6027</v>
      </c>
      <c r="B2064" s="20">
        <v>7207.14404296875</v>
      </c>
      <c r="C2064" s="10">
        <v>1.327161431312561</v>
      </c>
      <c r="D2064" s="10">
        <v>-122.5888671875</v>
      </c>
      <c r="E2064" s="10">
        <v>34.324</v>
      </c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</row>
    <row r="2065">
      <c r="A2065" s="21" t="s">
        <v>6028</v>
      </c>
      <c r="B2065" s="20">
        <v>7210.9375</v>
      </c>
      <c r="C2065" s="10">
        <v>1.1059852838516235</v>
      </c>
      <c r="D2065" s="10">
        <v>-122.5888671875</v>
      </c>
      <c r="E2065" s="10">
        <v>34.862</v>
      </c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</row>
    <row r="2066">
      <c r="A2066" s="21" t="s">
        <v>6029</v>
      </c>
      <c r="B2066" s="20">
        <v>7214.71337890625</v>
      </c>
      <c r="C2066" s="10">
        <v>2.0559873580932617</v>
      </c>
      <c r="D2066" s="10">
        <v>-122.587890625</v>
      </c>
      <c r="E2066" s="10">
        <v>33.786</v>
      </c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</row>
    <row r="2067">
      <c r="A2067" s="21" t="s">
        <v>6030</v>
      </c>
      <c r="B2067" s="20">
        <v>7218.35400390625</v>
      </c>
      <c r="C2067" s="10">
        <v>2.3329243659973145</v>
      </c>
      <c r="D2067" s="10">
        <v>-122.587890625</v>
      </c>
      <c r="E2067" s="10">
        <v>32.71</v>
      </c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</row>
    <row r="2068">
      <c r="A2068" s="21" t="s">
        <v>6031</v>
      </c>
      <c r="B2068" s="20">
        <v>7218.48291015625</v>
      </c>
      <c r="C2068" s="10">
        <v>-4.222808638587594E-4</v>
      </c>
      <c r="D2068" s="10">
        <v>-122.59423828125</v>
      </c>
      <c r="E2068" s="10">
        <v>32.172</v>
      </c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</row>
    <row r="2069">
      <c r="A2069" s="21" t="s">
        <v>6032</v>
      </c>
      <c r="B2069" s="20">
        <v>7220.0654296875</v>
      </c>
      <c r="C2069" s="10">
        <v>1.4163296222686768</v>
      </c>
      <c r="D2069" s="10">
        <v>-122.59521484375</v>
      </c>
      <c r="E2069" s="10">
        <v>32.71</v>
      </c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</row>
    <row r="2070">
      <c r="A2070" s="21" t="s">
        <v>6033</v>
      </c>
      <c r="B2070" s="20">
        <v>7223.8662109375</v>
      </c>
      <c r="C2070" s="10">
        <v>1.7829792499542236</v>
      </c>
      <c r="D2070" s="10">
        <v>-122.59521484375</v>
      </c>
      <c r="E2070" s="10">
        <v>35.4</v>
      </c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</row>
    <row r="2071">
      <c r="A2071" s="21" t="s">
        <v>6034</v>
      </c>
      <c r="B2071" s="20">
        <v>7231.39306640625</v>
      </c>
      <c r="C2071" s="10">
        <v>2.406224250793457</v>
      </c>
      <c r="D2071" s="10">
        <v>-122.5947265625</v>
      </c>
      <c r="E2071" s="10">
        <v>37.552</v>
      </c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</row>
    <row r="2072">
      <c r="A2072" s="21" t="s">
        <v>6035</v>
      </c>
      <c r="B2072" s="20">
        <v>7235.154296875</v>
      </c>
      <c r="C2072" s="10">
        <v>2.2285220623016357</v>
      </c>
      <c r="D2072" s="10">
        <v>-122.59423828125</v>
      </c>
      <c r="E2072" s="10">
        <v>37.014</v>
      </c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</row>
    <row r="2073">
      <c r="A2073" s="21" t="s">
        <v>6036</v>
      </c>
      <c r="B2073" s="20">
        <v>7239.0439453125</v>
      </c>
      <c r="C2073" s="10">
        <v>1.7314279079437256</v>
      </c>
      <c r="D2073" s="10">
        <v>-122.5947265625</v>
      </c>
      <c r="E2073" s="10">
        <v>35.938</v>
      </c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</row>
    <row r="2074">
      <c r="A2074" s="21" t="s">
        <v>6037</v>
      </c>
      <c r="B2074" s="20">
        <v>7242.890625</v>
      </c>
      <c r="C2074" s="10">
        <v>2.496812105178833</v>
      </c>
      <c r="D2074" s="10">
        <v>-122.5947265625</v>
      </c>
      <c r="E2074" s="10">
        <v>35.4</v>
      </c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</row>
    <row r="2075">
      <c r="A2075" s="21" t="s">
        <v>6038</v>
      </c>
      <c r="B2075" s="20">
        <v>7250.6337890625</v>
      </c>
      <c r="C2075" s="10">
        <v>2.606673240661621</v>
      </c>
      <c r="D2075" s="10">
        <v>-122.59375</v>
      </c>
      <c r="E2075" s="10">
        <v>34.324</v>
      </c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</row>
    <row r="2076">
      <c r="A2076" s="21" t="s">
        <v>6039</v>
      </c>
      <c r="B2076" s="20">
        <v>7254.48876953125</v>
      </c>
      <c r="C2076" s="10">
        <v>2.4281539916992188</v>
      </c>
      <c r="D2076" s="10">
        <v>-122.59423828125</v>
      </c>
      <c r="E2076" s="10">
        <v>34.324</v>
      </c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</row>
    <row r="2077">
      <c r="A2077" s="21" t="s">
        <v>6040</v>
      </c>
      <c r="B2077" s="20">
        <v>7258.384765625</v>
      </c>
      <c r="C2077" s="10">
        <v>2.607926845550537</v>
      </c>
      <c r="D2077" s="10">
        <v>-122.59375</v>
      </c>
      <c r="E2077" s="10">
        <v>33.786</v>
      </c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</row>
    <row r="2078">
      <c r="A2078" s="21" t="s">
        <v>6041</v>
      </c>
      <c r="B2078" s="20">
        <v>7262.33935546875</v>
      </c>
      <c r="C2078" s="10">
        <v>1.458733320236206</v>
      </c>
      <c r="D2078" s="10">
        <v>-122.59521484375</v>
      </c>
      <c r="E2078" s="10">
        <v>33.248</v>
      </c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</row>
    <row r="2079">
      <c r="A2079" s="21" t="s">
        <v>6042</v>
      </c>
      <c r="B2079" s="20">
        <v>7269.216796875</v>
      </c>
      <c r="C2079" s="10">
        <v>1.2161492109298706</v>
      </c>
      <c r="D2079" s="10">
        <v>-122.6083984375</v>
      </c>
      <c r="E2079" s="10">
        <v>34.862</v>
      </c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</row>
    <row r="2080">
      <c r="A2080" s="21" t="s">
        <v>6043</v>
      </c>
      <c r="B2080" s="20">
        <v>7273.04248046875</v>
      </c>
      <c r="C2080" s="10">
        <v>2.443580389022827</v>
      </c>
      <c r="D2080" s="10">
        <v>-122.607421875</v>
      </c>
      <c r="E2080" s="10">
        <v>36.476</v>
      </c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</row>
    <row r="2081">
      <c r="A2081" s="21" t="s">
        <v>6044</v>
      </c>
      <c r="B2081" s="20">
        <v>7276.91357421875</v>
      </c>
      <c r="C2081" s="10">
        <v>1.389034390449524</v>
      </c>
      <c r="D2081" s="10">
        <v>-122.6083984375</v>
      </c>
      <c r="E2081" s="10">
        <v>36.476</v>
      </c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</row>
    <row r="2082">
      <c r="A2082" s="21" t="s">
        <v>6045</v>
      </c>
      <c r="B2082" s="20">
        <v>7280.78466796875</v>
      </c>
      <c r="C2082" s="10">
        <v>2.1393442153930664</v>
      </c>
      <c r="D2082" s="10">
        <v>-122.60791015625</v>
      </c>
      <c r="E2082" s="10">
        <v>36.476</v>
      </c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</row>
    <row r="2083">
      <c r="A2083" s="21" t="s">
        <v>6046</v>
      </c>
      <c r="B2083" s="20">
        <v>7284.99609375</v>
      </c>
      <c r="C2083" s="10">
        <v>1.3617521524429321</v>
      </c>
      <c r="D2083" s="10">
        <v>-122.60791015625</v>
      </c>
      <c r="E2083" s="10">
        <v>37.014</v>
      </c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</row>
    <row r="2084">
      <c r="A2084" s="21" t="s">
        <v>6047</v>
      </c>
      <c r="B2084" s="20">
        <v>7289.13916015625</v>
      </c>
      <c r="C2084" s="10">
        <v>2.412909507751465</v>
      </c>
      <c r="D2084" s="10">
        <v>-122.607421875</v>
      </c>
      <c r="E2084" s="10">
        <v>35.938</v>
      </c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</row>
    <row r="2085">
      <c r="A2085" s="21" t="s">
        <v>6048</v>
      </c>
      <c r="B2085" s="20">
        <v>7293.33349609375</v>
      </c>
      <c r="C2085" s="10">
        <v>2.4501466751098633</v>
      </c>
      <c r="D2085" s="10">
        <v>-122.607421875</v>
      </c>
      <c r="E2085" s="10">
        <v>34.324</v>
      </c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</row>
    <row r="2086">
      <c r="A2086" s="21" t="s">
        <v>6049</v>
      </c>
      <c r="B2086" s="20">
        <v>7301.6787109375</v>
      </c>
      <c r="C2086" s="10">
        <v>1.5419081449508667</v>
      </c>
      <c r="D2086" s="10">
        <v>-122.60888671875</v>
      </c>
      <c r="E2086" s="10">
        <v>33.248</v>
      </c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</row>
    <row r="2087">
      <c r="A2087" s="21" t="s">
        <v>6050</v>
      </c>
      <c r="B2087" s="20">
        <v>7302.75830078125</v>
      </c>
      <c r="C2087" s="10">
        <v>-0.002092380076646805</v>
      </c>
      <c r="D2087" s="10">
        <v>-122.61572265625</v>
      </c>
      <c r="E2087" s="10">
        <v>32.172</v>
      </c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</row>
    <row r="2088">
      <c r="A2088" s="21" t="s">
        <v>6051</v>
      </c>
      <c r="B2088" s="20">
        <v>7303.22802734375</v>
      </c>
      <c r="C2088" s="10">
        <v>1.5091547966003418</v>
      </c>
      <c r="D2088" s="10">
        <v>-122.62060546875</v>
      </c>
      <c r="E2088" s="10">
        <v>32.71</v>
      </c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</row>
    <row r="2089">
      <c r="A2089" s="21" t="s">
        <v>6052</v>
      </c>
      <c r="B2089" s="20">
        <v>7304.19140625</v>
      </c>
      <c r="C2089" s="10">
        <v>2.3880057334899902</v>
      </c>
      <c r="D2089" s="10">
        <v>-122.626953125</v>
      </c>
      <c r="E2089" s="10">
        <v>33.248</v>
      </c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</row>
    <row r="2090">
      <c r="A2090" s="21" t="s">
        <v>6053</v>
      </c>
      <c r="B2090" s="20">
        <v>7307.8720703125</v>
      </c>
      <c r="C2090" s="10">
        <v>2.075007915496826</v>
      </c>
      <c r="D2090" s="10">
        <v>-122.62744140625</v>
      </c>
      <c r="E2090" s="10">
        <v>34.862</v>
      </c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</row>
    <row r="2091">
      <c r="A2091" s="21" t="s">
        <v>6054</v>
      </c>
      <c r="B2091" s="20">
        <v>7311.61767578125</v>
      </c>
      <c r="C2091" s="10">
        <v>1.6137489080429077</v>
      </c>
      <c r="D2091" s="10">
        <v>-122.62744140625</v>
      </c>
      <c r="E2091" s="10">
        <v>36.476</v>
      </c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</row>
    <row r="2092">
      <c r="A2092" s="21" t="s">
        <v>6055</v>
      </c>
      <c r="B2092" s="20">
        <v>7315.216796875</v>
      </c>
      <c r="C2092" s="10">
        <v>2.2651195526123047</v>
      </c>
      <c r="D2092" s="10">
        <v>-122.62841796875</v>
      </c>
      <c r="E2092" s="10">
        <v>36.476</v>
      </c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</row>
    <row r="2093">
      <c r="A2093" s="21" t="s">
        <v>6056</v>
      </c>
      <c r="B2093" s="20">
        <v>7317.5517578125</v>
      </c>
      <c r="C2093" s="10">
        <v>1.6349939107894897</v>
      </c>
      <c r="D2093" s="10">
        <v>-122.6396484375</v>
      </c>
      <c r="E2093" s="10">
        <v>37.014</v>
      </c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</row>
    <row r="2094">
      <c r="A2094" s="21" t="s">
        <v>6057</v>
      </c>
      <c r="B2094" s="20">
        <v>7321.38037109375</v>
      </c>
      <c r="C2094" s="10">
        <v>1.359203577041626</v>
      </c>
      <c r="D2094" s="10">
        <v>-122.6396484375</v>
      </c>
      <c r="E2094" s="10">
        <v>36.476</v>
      </c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</row>
    <row r="2095">
      <c r="A2095" s="21" t="s">
        <v>6058</v>
      </c>
      <c r="B2095" s="20">
        <v>7325.2744140625</v>
      </c>
      <c r="C2095" s="10">
        <v>1.5677490234375</v>
      </c>
      <c r="D2095" s="10">
        <v>-122.640625</v>
      </c>
      <c r="E2095" s="10">
        <v>34.862</v>
      </c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</row>
    <row r="2096">
      <c r="A2096" s="21" t="s">
        <v>6059</v>
      </c>
      <c r="B2096" s="20">
        <v>7330.52685546875</v>
      </c>
      <c r="C2096" s="10">
        <v>2.415987730026245</v>
      </c>
      <c r="D2096" s="10">
        <v>-122.65380859375</v>
      </c>
      <c r="E2096" s="10">
        <v>33.786</v>
      </c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</row>
    <row r="2097">
      <c r="A2097" s="21" t="s">
        <v>6060</v>
      </c>
      <c r="B2097" s="20">
        <v>7334.4580078125</v>
      </c>
      <c r="C2097" s="10">
        <v>1.8978924751281738</v>
      </c>
      <c r="D2097" s="10">
        <v>-122.65380859375</v>
      </c>
      <c r="E2097" s="10">
        <v>33.248</v>
      </c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</row>
    <row r="2098">
      <c r="A2098" s="21" t="s">
        <v>6061</v>
      </c>
      <c r="B2098" s="20">
        <v>7338.416015625</v>
      </c>
      <c r="C2098" s="10">
        <v>2.403823137283325</v>
      </c>
      <c r="D2098" s="10">
        <v>-122.6533203125</v>
      </c>
      <c r="E2098" s="10">
        <v>33.248</v>
      </c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</row>
    <row r="2099">
      <c r="A2099" s="21" t="s">
        <v>6062</v>
      </c>
      <c r="B2099" s="20">
        <v>7342.3681640625</v>
      </c>
      <c r="C2099" s="10">
        <v>1.5778419971466064</v>
      </c>
      <c r="D2099" s="10">
        <v>-122.65478515625</v>
      </c>
      <c r="E2099" s="10">
        <v>32.172</v>
      </c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</row>
    <row r="2100">
      <c r="A2100" s="21" t="s">
        <v>6063</v>
      </c>
      <c r="B2100" s="20">
        <v>7346.23681640625</v>
      </c>
      <c r="C2100" s="10">
        <v>2.2403416633605957</v>
      </c>
      <c r="D2100" s="10">
        <v>-122.65380859375</v>
      </c>
      <c r="E2100" s="10">
        <v>33.248</v>
      </c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</row>
    <row r="2101">
      <c r="A2101" s="21" t="s">
        <v>6064</v>
      </c>
      <c r="B2101" s="20">
        <v>7350.12744140625</v>
      </c>
      <c r="C2101" s="10">
        <v>1.8451836109161377</v>
      </c>
      <c r="D2101" s="10">
        <v>-122.654296875</v>
      </c>
      <c r="E2101" s="10">
        <v>34.324</v>
      </c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</row>
    <row r="2102">
      <c r="A2102" s="21" t="s">
        <v>6065</v>
      </c>
      <c r="B2102" s="20">
        <v>7353.92236328125</v>
      </c>
      <c r="C2102" s="10">
        <v>2.056763172149658</v>
      </c>
      <c r="D2102" s="10">
        <v>-122.65380859375</v>
      </c>
      <c r="E2102" s="10">
        <v>36.476</v>
      </c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</row>
    <row r="2103">
      <c r="A2103" s="21" t="s">
        <v>6066</v>
      </c>
      <c r="B2103" s="20">
        <v>7357.78759765625</v>
      </c>
      <c r="C2103" s="10">
        <v>1.6429492235183716</v>
      </c>
      <c r="D2103" s="10">
        <v>-122.65478515625</v>
      </c>
      <c r="E2103" s="10">
        <v>37.014</v>
      </c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</row>
    <row r="2104">
      <c r="A2104" s="21" t="s">
        <v>6067</v>
      </c>
      <c r="B2104" s="20">
        <v>7365.4619140625</v>
      </c>
      <c r="C2104" s="10">
        <v>2.306382656097412</v>
      </c>
      <c r="D2104" s="10">
        <v>-122.65380859375</v>
      </c>
      <c r="E2104" s="10">
        <v>36.476</v>
      </c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</row>
    <row r="2105">
      <c r="A2105" s="21" t="s">
        <v>6068</v>
      </c>
      <c r="B2105" s="20">
        <v>7369.35009765625</v>
      </c>
      <c r="C2105" s="10">
        <v>2.1680476665496826</v>
      </c>
      <c r="D2105" s="10">
        <v>-122.654296875</v>
      </c>
      <c r="E2105" s="10">
        <v>34.862</v>
      </c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</row>
    <row r="2106">
      <c r="A2106" s="21" t="s">
        <v>6069</v>
      </c>
      <c r="B2106" s="20">
        <v>7372.77490234375</v>
      </c>
      <c r="C2106" s="10">
        <v>-0.00337021891027689</v>
      </c>
      <c r="D2106" s="10">
        <v>-122.666015625</v>
      </c>
      <c r="E2106" s="10">
        <v>34.324</v>
      </c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</row>
    <row r="2107">
      <c r="A2107" s="21" t="s">
        <v>6070</v>
      </c>
      <c r="B2107" s="20">
        <v>7373.68017578125</v>
      </c>
      <c r="C2107" s="10">
        <v>1.565611720085144</v>
      </c>
      <c r="D2107" s="10">
        <v>-122.6708984375</v>
      </c>
      <c r="E2107" s="10">
        <v>33.786</v>
      </c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</row>
    <row r="2108">
      <c r="A2108" s="21" t="s">
        <v>6071</v>
      </c>
      <c r="B2108" s="20">
        <v>7377.51318359375</v>
      </c>
      <c r="C2108" s="10">
        <v>1.7938824892044067</v>
      </c>
      <c r="D2108" s="10">
        <v>-122.67041015625</v>
      </c>
      <c r="E2108" s="10">
        <v>33.248</v>
      </c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</row>
    <row r="2109">
      <c r="A2109" s="21" t="s">
        <v>6072</v>
      </c>
      <c r="B2109" s="20">
        <v>7381.353515625</v>
      </c>
      <c r="C2109" s="10">
        <v>2.4723801612854004</v>
      </c>
      <c r="D2109" s="10">
        <v>-122.669921875</v>
      </c>
      <c r="E2109" s="10">
        <v>33.248</v>
      </c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</row>
    <row r="2110">
      <c r="A2110" s="21" t="s">
        <v>6073</v>
      </c>
      <c r="B2110" s="20">
        <v>7385.21337890625</v>
      </c>
      <c r="C2110" s="10">
        <v>2.348619222640991</v>
      </c>
      <c r="D2110" s="10">
        <v>-122.66943359375</v>
      </c>
      <c r="E2110" s="10">
        <v>32.71</v>
      </c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</row>
    <row r="2111">
      <c r="A2111" s="21" t="s">
        <v>6074</v>
      </c>
      <c r="B2111" s="20">
        <v>7389.07373046875</v>
      </c>
      <c r="C2111" s="10">
        <v>1.5062882900238037</v>
      </c>
      <c r="D2111" s="10">
        <v>-122.6708984375</v>
      </c>
      <c r="E2111" s="10">
        <v>32.71</v>
      </c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</row>
    <row r="2112">
      <c r="A2112" s="21" t="s">
        <v>6075</v>
      </c>
      <c r="B2112" s="20">
        <v>7396.8427734375</v>
      </c>
      <c r="C2112" s="10">
        <v>1.6147270202636719</v>
      </c>
      <c r="D2112" s="10">
        <v>-122.67041015625</v>
      </c>
      <c r="E2112" s="10">
        <v>35.4</v>
      </c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</row>
    <row r="2113">
      <c r="A2113" s="21" t="s">
        <v>6076</v>
      </c>
      <c r="B2113" s="20">
        <v>7400.701171875</v>
      </c>
      <c r="C2113" s="10">
        <v>1.7236981391906738</v>
      </c>
      <c r="D2113" s="10">
        <v>-122.67041015625</v>
      </c>
      <c r="E2113" s="10">
        <v>37.014</v>
      </c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</row>
    <row r="2114">
      <c r="A2114" s="21" t="s">
        <v>6077</v>
      </c>
      <c r="B2114" s="20">
        <v>7404.33984375</v>
      </c>
      <c r="C2114" s="10">
        <v>1.4988775253295898</v>
      </c>
      <c r="D2114" s="10">
        <v>-122.67041015625</v>
      </c>
      <c r="E2114" s="10">
        <v>36.476</v>
      </c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</row>
    <row r="2115">
      <c r="A2115" s="21" t="s">
        <v>6078</v>
      </c>
      <c r="B2115" s="20">
        <v>7408.13330078125</v>
      </c>
      <c r="C2115" s="10">
        <v>2.419782876968384</v>
      </c>
      <c r="D2115" s="10">
        <v>-122.66943359375</v>
      </c>
      <c r="E2115" s="10">
        <v>36.476</v>
      </c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</row>
    <row r="2116">
      <c r="A2116" s="21" t="s">
        <v>6079</v>
      </c>
      <c r="B2116" s="20">
        <v>7412.07421875</v>
      </c>
      <c r="C2116" s="10">
        <v>1.5904643535614014</v>
      </c>
      <c r="D2116" s="10">
        <v>-122.6708984375</v>
      </c>
      <c r="E2116" s="10">
        <v>35.4</v>
      </c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</row>
    <row r="2117">
      <c r="A2117" s="21" t="s">
        <v>6080</v>
      </c>
      <c r="B2117" s="20">
        <v>7415.7724609375</v>
      </c>
      <c r="C2117" s="10">
        <v>-0.0023540835827589035</v>
      </c>
      <c r="D2117" s="10">
        <v>-122.68212890625</v>
      </c>
      <c r="E2117" s="10">
        <v>34.324</v>
      </c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</row>
    <row r="2118">
      <c r="A2118" s="21" t="s">
        <v>6081</v>
      </c>
      <c r="B2118" s="20">
        <v>7427.38916015625</v>
      </c>
      <c r="C2118" s="10">
        <v>1.4270477294921875</v>
      </c>
      <c r="D2118" s="10">
        <v>-122.69873046875</v>
      </c>
      <c r="E2118" s="10">
        <v>33.248</v>
      </c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</row>
    <row r="2119">
      <c r="A2119" s="21" t="s">
        <v>6082</v>
      </c>
      <c r="B2119" s="20">
        <v>7435.27490234375</v>
      </c>
      <c r="C2119" s="10">
        <v>2.2546534538269043</v>
      </c>
      <c r="D2119" s="10">
        <v>-122.69775390625</v>
      </c>
      <c r="E2119" s="10">
        <v>35.4</v>
      </c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</row>
    <row r="2120">
      <c r="A2120" s="21" t="s">
        <v>6083</v>
      </c>
      <c r="B2120" s="20">
        <v>7443.12939453125</v>
      </c>
      <c r="C2120" s="10">
        <v>2.5532491207122803</v>
      </c>
      <c r="D2120" s="10">
        <v>-122.697265625</v>
      </c>
      <c r="E2120" s="10">
        <v>35.938</v>
      </c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</row>
    <row r="2121">
      <c r="A2121" s="21" t="s">
        <v>6084</v>
      </c>
      <c r="B2121" s="20">
        <v>7447.09033203125</v>
      </c>
      <c r="C2121" s="10">
        <v>2.3056960105895996</v>
      </c>
      <c r="D2121" s="10">
        <v>-122.69775390625</v>
      </c>
      <c r="E2121" s="10">
        <v>35.938</v>
      </c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</row>
    <row r="2122">
      <c r="A2122" s="21" t="s">
        <v>6085</v>
      </c>
      <c r="B2122" s="20">
        <v>7454.68798828125</v>
      </c>
      <c r="C2122" s="10">
        <v>-0.0017966337036341429</v>
      </c>
      <c r="D2122" s="10">
        <v>-122.70947265625</v>
      </c>
      <c r="E2122" s="10">
        <v>34.324</v>
      </c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</row>
    <row r="2123">
      <c r="A2123" s="21" t="s">
        <v>6086</v>
      </c>
      <c r="B2123" s="20">
        <v>7455.95849609375</v>
      </c>
      <c r="C2123" s="10">
        <v>1.7079154253005981</v>
      </c>
      <c r="D2123" s="10">
        <v>-122.71533203125</v>
      </c>
      <c r="E2123" s="10">
        <v>33.248</v>
      </c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</row>
    <row r="2124">
      <c r="A2124" s="21" t="s">
        <v>6087</v>
      </c>
      <c r="B2124" s="20">
        <v>7459.873046875</v>
      </c>
      <c r="C2124" s="10">
        <v>2.0989632606506348</v>
      </c>
      <c r="D2124" s="10">
        <v>-122.71484375</v>
      </c>
      <c r="E2124" s="10">
        <v>33.248</v>
      </c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</row>
    <row r="2125">
      <c r="A2125" s="21" t="s">
        <v>6088</v>
      </c>
      <c r="B2125" s="20">
        <v>7463.68359375</v>
      </c>
      <c r="C2125" s="10">
        <v>1.5739552974700928</v>
      </c>
      <c r="D2125" s="10">
        <v>-122.7158203125</v>
      </c>
      <c r="E2125" s="10">
        <v>33.248</v>
      </c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</row>
    <row r="2126">
      <c r="A2126" s="21" t="s">
        <v>6089</v>
      </c>
      <c r="B2126" s="20">
        <v>7467.24365234375</v>
      </c>
      <c r="C2126" s="10">
        <v>0.009363662451505661</v>
      </c>
      <c r="D2126" s="10">
        <v>-122.71875</v>
      </c>
      <c r="E2126" s="10">
        <v>33.248</v>
      </c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</row>
    <row r="2127">
      <c r="A2127" s="21" t="s">
        <v>6090</v>
      </c>
      <c r="B2127" s="20">
        <v>7468.30517578125</v>
      </c>
      <c r="C2127" s="10">
        <v>1.6151434183120728</v>
      </c>
      <c r="D2127" s="10">
        <v>-122.72265625</v>
      </c>
      <c r="E2127" s="10">
        <v>32.172</v>
      </c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</row>
    <row r="2128">
      <c r="A2128" s="21" t="s">
        <v>6091</v>
      </c>
      <c r="B2128" s="20">
        <v>7472.0048828125</v>
      </c>
      <c r="C2128" s="10">
        <v>2.3303134441375732</v>
      </c>
      <c r="D2128" s="10">
        <v>-122.72216796875</v>
      </c>
      <c r="E2128" s="10">
        <v>33.786</v>
      </c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</row>
    <row r="2129">
      <c r="A2129" s="21" t="s">
        <v>6092</v>
      </c>
      <c r="B2129" s="20">
        <v>7475.8310546875</v>
      </c>
      <c r="C2129" s="10">
        <v>1.688825011253357</v>
      </c>
      <c r="D2129" s="10">
        <v>-122.72314453125</v>
      </c>
      <c r="E2129" s="10">
        <v>35.4</v>
      </c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</row>
    <row r="2130">
      <c r="A2130" s="21" t="s">
        <v>6093</v>
      </c>
      <c r="B2130" s="20">
        <v>7479.62158203125</v>
      </c>
      <c r="C2130" s="10">
        <v>1.2493610382080078</v>
      </c>
      <c r="D2130" s="10">
        <v>-122.72314453125</v>
      </c>
      <c r="E2130" s="10">
        <v>35.4</v>
      </c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</row>
    <row r="2131">
      <c r="A2131" s="21" t="s">
        <v>6094</v>
      </c>
      <c r="B2131" s="20">
        <v>7486.9873046875</v>
      </c>
      <c r="C2131" s="10">
        <v>1.282739281654358</v>
      </c>
      <c r="D2131" s="10">
        <v>-122.72265625</v>
      </c>
      <c r="E2131" s="10">
        <v>35.938</v>
      </c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</row>
    <row r="2132">
      <c r="A2132" s="21" t="s">
        <v>6095</v>
      </c>
      <c r="B2132" s="20">
        <v>7490.8916015625</v>
      </c>
      <c r="C2132" s="10">
        <v>2.489943027496338</v>
      </c>
      <c r="D2132" s="10">
        <v>-122.72216796875</v>
      </c>
      <c r="E2132" s="10">
        <v>35.4</v>
      </c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</row>
    <row r="2133">
      <c r="A2133" s="21" t="s">
        <v>6096</v>
      </c>
      <c r="B2133" s="20">
        <v>7494.70703125</v>
      </c>
      <c r="C2133" s="10">
        <v>1.4035768508911133</v>
      </c>
      <c r="D2133" s="10">
        <v>-122.72314453125</v>
      </c>
      <c r="E2133" s="10">
        <v>34.324</v>
      </c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</row>
    <row r="2134">
      <c r="A2134" s="21" t="s">
        <v>6097</v>
      </c>
      <c r="B2134" s="20">
        <v>7505.20166015625</v>
      </c>
      <c r="C2134" s="10">
        <v>-0.0089176120236516</v>
      </c>
      <c r="D2134" s="10">
        <v>-122.72607421875</v>
      </c>
      <c r="E2134" s="10">
        <v>32.71</v>
      </c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</row>
    <row r="2135">
      <c r="A2135" s="21" t="s">
        <v>6098</v>
      </c>
      <c r="B2135" s="20">
        <v>7505.5048828125</v>
      </c>
      <c r="C2135" s="10">
        <v>1.4347599744796753</v>
      </c>
      <c r="D2135" s="10">
        <v>-122.72802734375</v>
      </c>
      <c r="E2135" s="10">
        <v>33.786</v>
      </c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</row>
    <row r="2136">
      <c r="A2136" s="21" t="s">
        <v>6099</v>
      </c>
      <c r="B2136" s="20">
        <v>7507.04296875</v>
      </c>
      <c r="C2136" s="10">
        <v>1.491370439529419</v>
      </c>
      <c r="D2136" s="10">
        <v>-122.72998046875</v>
      </c>
      <c r="E2136" s="10">
        <v>32.71</v>
      </c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</row>
    <row r="2137">
      <c r="A2137" s="21" t="s">
        <v>6100</v>
      </c>
      <c r="B2137" s="20">
        <v>7510.96728515625</v>
      </c>
      <c r="C2137" s="10">
        <v>2.408547878265381</v>
      </c>
      <c r="D2137" s="10">
        <v>-122.7294921875</v>
      </c>
      <c r="E2137" s="10">
        <v>33.786</v>
      </c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</row>
    <row r="2138">
      <c r="A2138" s="21" t="s">
        <v>6101</v>
      </c>
      <c r="B2138" s="20">
        <v>7514.6884765625</v>
      </c>
      <c r="C2138" s="10">
        <v>1.3112753629684448</v>
      </c>
      <c r="D2138" s="10">
        <v>-122.73046875</v>
      </c>
      <c r="E2138" s="10">
        <v>34.862</v>
      </c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</row>
    <row r="2139">
      <c r="A2139" s="21" t="s">
        <v>6102</v>
      </c>
      <c r="B2139" s="20">
        <v>7518.43310546875</v>
      </c>
      <c r="C2139" s="10">
        <v>2.1885764598846436</v>
      </c>
      <c r="D2139" s="10">
        <v>-122.7294921875</v>
      </c>
      <c r="E2139" s="10">
        <v>35.4</v>
      </c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</row>
    <row r="2140">
      <c r="A2140" s="21" t="s">
        <v>6103</v>
      </c>
      <c r="B2140" s="20">
        <v>7522.29150390625</v>
      </c>
      <c r="C2140" s="10">
        <v>2.4836313724517822</v>
      </c>
      <c r="D2140" s="10">
        <v>-122.7294921875</v>
      </c>
      <c r="E2140" s="10">
        <v>35.938</v>
      </c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</row>
    <row r="2141">
      <c r="A2141" s="21" t="s">
        <v>6104</v>
      </c>
      <c r="B2141" s="20">
        <v>7526.17333984375</v>
      </c>
      <c r="C2141" s="10">
        <v>2.3942739963531494</v>
      </c>
      <c r="D2141" s="10">
        <v>-122.7294921875</v>
      </c>
      <c r="E2141" s="10">
        <v>35.4</v>
      </c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</row>
    <row r="2142">
      <c r="A2142" s="21" t="s">
        <v>6105</v>
      </c>
      <c r="B2142" s="20">
        <v>7530.02880859375</v>
      </c>
      <c r="C2142" s="10">
        <v>2.498457670211792</v>
      </c>
      <c r="D2142" s="10">
        <v>-122.7294921875</v>
      </c>
      <c r="E2142" s="10">
        <v>34.862</v>
      </c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</row>
    <row r="2143">
      <c r="A2143" s="21" t="s">
        <v>6106</v>
      </c>
      <c r="B2143" s="20">
        <v>7533.80517578125</v>
      </c>
      <c r="C2143" s="10">
        <v>2.407721519470215</v>
      </c>
      <c r="D2143" s="10">
        <v>-122.7294921875</v>
      </c>
      <c r="E2143" s="10">
        <v>35.4</v>
      </c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</row>
    <row r="2144">
      <c r="A2144" s="21" t="s">
        <v>6107</v>
      </c>
      <c r="B2144" s="20">
        <v>7537.5615234375</v>
      </c>
      <c r="C2144" s="10">
        <v>2.4651236534118652</v>
      </c>
      <c r="D2144" s="10">
        <v>-122.7294921875</v>
      </c>
      <c r="E2144" s="10">
        <v>34.324</v>
      </c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</row>
    <row r="2145">
      <c r="A2145" s="21" t="s">
        <v>6108</v>
      </c>
      <c r="B2145" s="20">
        <v>7541.36767578125</v>
      </c>
      <c r="C2145" s="10">
        <v>1.6706973314285278</v>
      </c>
      <c r="D2145" s="10">
        <v>-122.72998046875</v>
      </c>
      <c r="E2145" s="10">
        <v>33.248</v>
      </c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</row>
    <row r="2146">
      <c r="A2146" s="21" t="s">
        <v>6109</v>
      </c>
      <c r="B2146" s="20">
        <v>7545.0791015625</v>
      </c>
      <c r="C2146" s="10">
        <v>1.9280139207839966</v>
      </c>
      <c r="D2146" s="10">
        <v>-122.72998046875</v>
      </c>
      <c r="E2146" s="10">
        <v>33.248</v>
      </c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</row>
    <row r="2147">
      <c r="A2147" s="21" t="s">
        <v>6110</v>
      </c>
      <c r="B2147" s="20">
        <v>7548.86669921875</v>
      </c>
      <c r="C2147" s="10">
        <v>1.6101515293121338</v>
      </c>
      <c r="D2147" s="10">
        <v>-122.72998046875</v>
      </c>
      <c r="E2147" s="10">
        <v>33.248</v>
      </c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</row>
    <row r="2148">
      <c r="A2148" s="21" t="s">
        <v>6111</v>
      </c>
      <c r="B2148" s="20">
        <v>7556.689453125</v>
      </c>
      <c r="C2148" s="10">
        <v>2.571824789047241</v>
      </c>
      <c r="D2148" s="10">
        <v>-122.7294921875</v>
      </c>
      <c r="E2148" s="10">
        <v>33.786</v>
      </c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</row>
    <row r="2149">
      <c r="A2149" s="21" t="s">
        <v>6112</v>
      </c>
      <c r="B2149" s="20">
        <v>7560.65966796875</v>
      </c>
      <c r="C2149" s="10">
        <v>1.7387616634368896</v>
      </c>
      <c r="D2149" s="10">
        <v>-122.72998046875</v>
      </c>
      <c r="E2149" s="10">
        <v>35.4</v>
      </c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</row>
    <row r="2150">
      <c r="A2150" s="21" t="s">
        <v>6113</v>
      </c>
      <c r="B2150" s="20">
        <v>7564.59619140625</v>
      </c>
      <c r="C2150" s="10">
        <v>2.5382397174835205</v>
      </c>
      <c r="D2150" s="10">
        <v>-122.7294921875</v>
      </c>
      <c r="E2150" s="10">
        <v>36.476</v>
      </c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</row>
    <row r="2151">
      <c r="A2151" s="21" t="s">
        <v>6114</v>
      </c>
      <c r="B2151" s="20">
        <v>7568.4912109375</v>
      </c>
      <c r="C2151" s="10">
        <v>2.496724843978882</v>
      </c>
      <c r="D2151" s="10">
        <v>-122.7294921875</v>
      </c>
      <c r="E2151" s="10">
        <v>36.476</v>
      </c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</row>
    <row r="2152">
      <c r="A2152" s="21" t="s">
        <v>6115</v>
      </c>
      <c r="B2152" s="20">
        <v>7572.474609375</v>
      </c>
      <c r="C2152" s="10">
        <v>2.5702736377716064</v>
      </c>
      <c r="D2152" s="10">
        <v>-122.7294921875</v>
      </c>
      <c r="E2152" s="10">
        <v>35.938</v>
      </c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</row>
    <row r="2153">
      <c r="A2153" s="21" t="s">
        <v>6116</v>
      </c>
      <c r="B2153" s="20">
        <v>7576.25537109375</v>
      </c>
      <c r="C2153" s="10">
        <v>1.7680777311325073</v>
      </c>
      <c r="D2153" s="10">
        <v>-122.72998046875</v>
      </c>
      <c r="E2153" s="10">
        <v>35.4</v>
      </c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</row>
    <row r="2154">
      <c r="A2154" s="21" t="s">
        <v>6117</v>
      </c>
      <c r="B2154" s="20">
        <v>7587.88232421875</v>
      </c>
      <c r="C2154" s="10">
        <v>2.3468997478485107</v>
      </c>
      <c r="D2154" s="10">
        <v>-122.7294921875</v>
      </c>
      <c r="E2154" s="10">
        <v>32.71</v>
      </c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</row>
    <row r="2155">
      <c r="A2155" s="21" t="s">
        <v>6118</v>
      </c>
      <c r="B2155" s="20">
        <v>7590.98583984375</v>
      </c>
      <c r="C2155" s="10">
        <v>0.0010875402949750423</v>
      </c>
      <c r="D2155" s="10">
        <v>-122.73291015625</v>
      </c>
      <c r="E2155" s="10">
        <v>32.71</v>
      </c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</row>
    <row r="2156">
      <c r="A2156" s="21" t="s">
        <v>6119</v>
      </c>
      <c r="B2156" s="20">
        <v>7591.35546875</v>
      </c>
      <c r="C2156" s="10">
        <v>2.329369306564331</v>
      </c>
      <c r="D2156" s="10">
        <v>-122.73388671875</v>
      </c>
      <c r="E2156" s="10">
        <v>33.248</v>
      </c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</row>
    <row r="2157">
      <c r="A2157" s="21" t="s">
        <v>6120</v>
      </c>
      <c r="B2157" s="20">
        <v>7592.43798828125</v>
      </c>
      <c r="C2157" s="10">
        <v>1.5556583404541016</v>
      </c>
      <c r="D2157" s="10">
        <v>-122.73779296875</v>
      </c>
      <c r="E2157" s="10">
        <v>33.248</v>
      </c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</row>
    <row r="2158">
      <c r="A2158" s="21" t="s">
        <v>6121</v>
      </c>
      <c r="B2158" s="20">
        <v>7596.2275390625</v>
      </c>
      <c r="C2158" s="10">
        <v>1.5717576742172241</v>
      </c>
      <c r="D2158" s="10">
        <v>-122.73828125</v>
      </c>
      <c r="E2158" s="10">
        <v>34.862</v>
      </c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</row>
    <row r="2159">
      <c r="A2159" s="21" t="s">
        <v>6122</v>
      </c>
      <c r="B2159" s="20">
        <v>7600.00830078125</v>
      </c>
      <c r="C2159" s="10">
        <v>2.370262861251831</v>
      </c>
      <c r="D2159" s="10">
        <v>-122.73681640625</v>
      </c>
      <c r="E2159" s="10">
        <v>35.938</v>
      </c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</row>
    <row r="2160">
      <c r="A2160" s="21" t="s">
        <v>6123</v>
      </c>
      <c r="B2160" s="20">
        <v>7603.71435546875</v>
      </c>
      <c r="C2160" s="10">
        <v>2.129164457321167</v>
      </c>
      <c r="D2160" s="10">
        <v>-122.7373046875</v>
      </c>
      <c r="E2160" s="10">
        <v>36.476</v>
      </c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</row>
    <row r="2161">
      <c r="A2161" s="21" t="s">
        <v>6124</v>
      </c>
      <c r="B2161" s="20">
        <v>7607.60986328125</v>
      </c>
      <c r="C2161" s="10">
        <v>1.4373903274536133</v>
      </c>
      <c r="D2161" s="10">
        <v>-122.73974609375</v>
      </c>
      <c r="E2161" s="10">
        <v>36.476</v>
      </c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</row>
    <row r="2162">
      <c r="A2162" s="21" t="s">
        <v>6125</v>
      </c>
      <c r="B2162" s="20">
        <v>7615.32373046875</v>
      </c>
      <c r="C2162" s="10">
        <v>2.2966740131378174</v>
      </c>
      <c r="D2162" s="10">
        <v>-122.73974609375</v>
      </c>
      <c r="E2162" s="10">
        <v>35.4</v>
      </c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</row>
    <row r="2163">
      <c r="A2163" s="21" t="s">
        <v>6126</v>
      </c>
      <c r="B2163" s="20">
        <v>7619.091796875</v>
      </c>
      <c r="C2163" s="10">
        <v>1.6531331539154053</v>
      </c>
      <c r="D2163" s="10">
        <v>-122.7392578125</v>
      </c>
      <c r="E2163" s="10">
        <v>34.324</v>
      </c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</row>
    <row r="2164">
      <c r="A2164" s="21" t="s">
        <v>6127</v>
      </c>
      <c r="B2164" s="20">
        <v>7622.9638671875</v>
      </c>
      <c r="C2164" s="10">
        <v>2.414008140563965</v>
      </c>
      <c r="D2164" s="10">
        <v>-122.73876953125</v>
      </c>
      <c r="E2164" s="10">
        <v>33.786</v>
      </c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</row>
    <row r="2165">
      <c r="A2165" s="21" t="s">
        <v>6128</v>
      </c>
      <c r="B2165" s="20">
        <v>7626.8916015625</v>
      </c>
      <c r="C2165" s="10">
        <v>2.0926473140716553</v>
      </c>
      <c r="D2165" s="10">
        <v>-122.73974609375</v>
      </c>
      <c r="E2165" s="10">
        <v>33.248</v>
      </c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</row>
    <row r="2166">
      <c r="A2166" s="21" t="s">
        <v>6129</v>
      </c>
      <c r="B2166" s="20">
        <v>7630.7802734375</v>
      </c>
      <c r="C2166" s="10">
        <v>1.4682246446609497</v>
      </c>
      <c r="D2166" s="10">
        <v>-122.73974609375</v>
      </c>
      <c r="E2166" s="10">
        <v>33.248</v>
      </c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</row>
    <row r="2167">
      <c r="A2167" s="21" t="s">
        <v>6130</v>
      </c>
      <c r="B2167" s="20">
        <v>7632.11669921875</v>
      </c>
      <c r="C2167" s="10">
        <v>0.0017515396466478705</v>
      </c>
      <c r="D2167" s="10">
        <v>-122.74462890625</v>
      </c>
      <c r="E2167" s="10">
        <v>32.71</v>
      </c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</row>
    <row r="2168">
      <c r="A2168" s="21" t="s">
        <v>6131</v>
      </c>
      <c r="B2168" s="20">
        <v>7633.51708984375</v>
      </c>
      <c r="C2168" s="10">
        <v>1.391562819480896</v>
      </c>
      <c r="D2168" s="10">
        <v>-122.74560546875</v>
      </c>
      <c r="E2168" s="10">
        <v>33.248</v>
      </c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</row>
    <row r="2169">
      <c r="A2169" s="21" t="s">
        <v>6132</v>
      </c>
      <c r="B2169" s="20">
        <v>7637.2802734375</v>
      </c>
      <c r="C2169" s="10">
        <v>1.7767900228500366</v>
      </c>
      <c r="D2169" s="10">
        <v>-122.74462890625</v>
      </c>
      <c r="E2169" s="10">
        <v>34.324</v>
      </c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</row>
    <row r="2170">
      <c r="A2170" s="21" t="s">
        <v>6133</v>
      </c>
      <c r="B2170" s="20">
        <v>7645.0400390625</v>
      </c>
      <c r="C2170" s="10">
        <v>1.410249948501587</v>
      </c>
      <c r="D2170" s="10">
        <v>-122.74560546875</v>
      </c>
      <c r="E2170" s="10">
        <v>36.476</v>
      </c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</row>
    <row r="2171">
      <c r="A2171" s="21" t="s">
        <v>6134</v>
      </c>
      <c r="B2171" s="20">
        <v>7652.90869140625</v>
      </c>
      <c r="C2171" s="10">
        <v>2.4658243656158447</v>
      </c>
      <c r="D2171" s="10">
        <v>-122.74462890625</v>
      </c>
      <c r="E2171" s="10">
        <v>35.938</v>
      </c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</row>
    <row r="2172">
      <c r="A2172" s="21" t="s">
        <v>6135</v>
      </c>
      <c r="B2172" s="20">
        <v>7656.677734375</v>
      </c>
      <c r="C2172" s="10">
        <v>1.376957654953003</v>
      </c>
      <c r="D2172" s="10">
        <v>-122.74560546875</v>
      </c>
      <c r="E2172" s="10">
        <v>35.4</v>
      </c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</row>
    <row r="2173">
      <c r="A2173" s="21" t="s">
        <v>6136</v>
      </c>
      <c r="B2173" s="20">
        <v>7660.5244140625</v>
      </c>
      <c r="C2173" s="10">
        <v>1.99901282787323</v>
      </c>
      <c r="D2173" s="10">
        <v>-122.7451171875</v>
      </c>
      <c r="E2173" s="10">
        <v>34.862</v>
      </c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</row>
    <row r="2174">
      <c r="A2174" s="21" t="s">
        <v>6137</v>
      </c>
      <c r="B2174" s="20">
        <v>7668.1728515625</v>
      </c>
      <c r="C2174" s="10">
        <v>2.142563581466675</v>
      </c>
      <c r="D2174" s="10">
        <v>-122.74462890625</v>
      </c>
      <c r="E2174" s="10">
        <v>33.786</v>
      </c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</row>
    <row r="2175">
      <c r="A2175" s="21" t="s">
        <v>6138</v>
      </c>
      <c r="B2175" s="20">
        <v>7672.10205078125</v>
      </c>
      <c r="C2175" s="10">
        <v>2.487042188644409</v>
      </c>
      <c r="D2175" s="10">
        <v>-122.74462890625</v>
      </c>
      <c r="E2175" s="10">
        <v>33.786</v>
      </c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</row>
    <row r="2176">
      <c r="A2176" s="21" t="s">
        <v>6139</v>
      </c>
      <c r="B2176" s="20">
        <v>7672.8369140625</v>
      </c>
      <c r="C2176" s="10">
        <v>2.446143627166748</v>
      </c>
      <c r="D2176" s="10">
        <v>-122.74853515625</v>
      </c>
      <c r="E2176" s="10">
        <v>34.862</v>
      </c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</row>
    <row r="2177">
      <c r="A2177" s="21" t="s">
        <v>6140</v>
      </c>
      <c r="B2177" s="20">
        <v>7673.923828125</v>
      </c>
      <c r="C2177" s="10">
        <v>2.5049476623535156</v>
      </c>
      <c r="D2177" s="10">
        <v>-122.7529296875</v>
      </c>
      <c r="E2177" s="10">
        <v>34.324</v>
      </c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</row>
    <row r="2178">
      <c r="A2178" s="21" t="s">
        <v>6141</v>
      </c>
      <c r="B2178" s="20">
        <v>7677.875</v>
      </c>
      <c r="C2178" s="10">
        <v>2.5717992782592773</v>
      </c>
      <c r="D2178" s="10">
        <v>-122.7529296875</v>
      </c>
      <c r="E2178" s="10">
        <v>34.862</v>
      </c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</row>
    <row r="2179">
      <c r="A2179" s="21" t="s">
        <v>6142</v>
      </c>
      <c r="B2179" s="20">
        <v>7693.41015625</v>
      </c>
      <c r="C2179" s="10">
        <v>2.366295099258423</v>
      </c>
      <c r="D2179" s="10">
        <v>-122.75341796875</v>
      </c>
      <c r="E2179" s="10">
        <v>36.476</v>
      </c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</row>
    <row r="2180">
      <c r="A2180" s="21" t="s">
        <v>6143</v>
      </c>
      <c r="B2180" s="20">
        <v>7697.1455078125</v>
      </c>
      <c r="C2180" s="10">
        <v>1.8944611549377441</v>
      </c>
      <c r="D2180" s="10">
        <v>-122.75341796875</v>
      </c>
      <c r="E2180" s="10">
        <v>34.862</v>
      </c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</row>
    <row r="2181">
      <c r="A2181" s="21" t="s">
        <v>6144</v>
      </c>
      <c r="B2181" s="20">
        <v>7701.0009765625</v>
      </c>
      <c r="C2181" s="10">
        <v>2.517397403717041</v>
      </c>
      <c r="D2181" s="10">
        <v>-122.7529296875</v>
      </c>
      <c r="E2181" s="10">
        <v>33.786</v>
      </c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</row>
    <row r="2182">
      <c r="A2182" s="21" t="s">
        <v>6145</v>
      </c>
      <c r="B2182" s="20">
        <v>7704.306640625</v>
      </c>
      <c r="C2182" s="10">
        <v>1.4832375049591064</v>
      </c>
      <c r="D2182" s="10">
        <v>-122.765625</v>
      </c>
      <c r="E2182" s="10">
        <v>33.248</v>
      </c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</row>
    <row r="2183">
      <c r="A2183" s="21" t="s">
        <v>6146</v>
      </c>
      <c r="B2183" s="20">
        <v>7711.5908203125</v>
      </c>
      <c r="C2183" s="10">
        <v>0.0014858966460451484</v>
      </c>
      <c r="D2183" s="10">
        <v>-122.76904296875</v>
      </c>
      <c r="E2183" s="10">
        <v>33.786</v>
      </c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</row>
    <row r="2184">
      <c r="A2184" s="21" t="s">
        <v>6147</v>
      </c>
      <c r="B2184" s="20">
        <v>7711.7099609375</v>
      </c>
      <c r="C2184" s="10">
        <v>1.3634405136108398</v>
      </c>
      <c r="D2184" s="10">
        <v>-122.77734375</v>
      </c>
      <c r="E2184" s="10">
        <v>32.172</v>
      </c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</row>
    <row r="2185">
      <c r="A2185" s="21" t="s">
        <v>6148</v>
      </c>
      <c r="B2185" s="20">
        <v>7717.1611328125</v>
      </c>
      <c r="C2185" s="10">
        <v>2.164945125579834</v>
      </c>
      <c r="D2185" s="10">
        <v>-122.78369140625</v>
      </c>
      <c r="E2185" s="10">
        <v>33.786</v>
      </c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</row>
    <row r="2186">
      <c r="A2186" s="21" t="s">
        <v>6149</v>
      </c>
      <c r="B2186" s="20">
        <v>7720.87060546875</v>
      </c>
      <c r="C2186" s="10">
        <v>1.4663771390914917</v>
      </c>
      <c r="D2186" s="10">
        <v>-122.78466796875</v>
      </c>
      <c r="E2186" s="10">
        <v>35.4</v>
      </c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</row>
    <row r="2187">
      <c r="A2187" s="21" t="s">
        <v>6150</v>
      </c>
      <c r="B2187" s="20">
        <v>7724.5498046875</v>
      </c>
      <c r="C2187" s="10">
        <v>1.246051549911499</v>
      </c>
      <c r="D2187" s="10">
        <v>-122.7841796875</v>
      </c>
      <c r="E2187" s="10">
        <v>35.938</v>
      </c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</row>
    <row r="2188">
      <c r="A2188" s="21" t="s">
        <v>6151</v>
      </c>
      <c r="B2188" s="20">
        <v>7728.091796875</v>
      </c>
      <c r="C2188" s="10">
        <v>2.3167178630828857</v>
      </c>
      <c r="D2188" s="10">
        <v>-122.783203125</v>
      </c>
      <c r="E2188" s="10">
        <v>36.476</v>
      </c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</row>
    <row r="2189">
      <c r="A2189" s="21" t="s">
        <v>6152</v>
      </c>
      <c r="B2189" s="20">
        <v>7731.74755859375</v>
      </c>
      <c r="C2189" s="10">
        <v>1.7641205787658691</v>
      </c>
      <c r="D2189" s="10">
        <v>-122.7841796875</v>
      </c>
      <c r="E2189" s="10">
        <v>35.4</v>
      </c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</row>
    <row r="2190">
      <c r="A2190" s="21" t="s">
        <v>6153</v>
      </c>
      <c r="B2190" s="20">
        <v>7735.5107421875</v>
      </c>
      <c r="C2190" s="10">
        <v>2.1847097873687744</v>
      </c>
      <c r="D2190" s="10">
        <v>-122.78369140625</v>
      </c>
      <c r="E2190" s="10">
        <v>35.4</v>
      </c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</row>
    <row r="2191">
      <c r="A2191" s="21" t="s">
        <v>6154</v>
      </c>
      <c r="B2191" s="20">
        <v>7743.14697265625</v>
      </c>
      <c r="C2191" s="10">
        <v>1.520033836364746</v>
      </c>
      <c r="D2191" s="10">
        <v>-122.7841796875</v>
      </c>
      <c r="E2191" s="10">
        <v>33.248</v>
      </c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</row>
    <row r="2192">
      <c r="A2192" s="21" t="s">
        <v>6155</v>
      </c>
      <c r="B2192" s="20">
        <v>7746.15234375</v>
      </c>
      <c r="C2192" s="10">
        <v>-0.008106363005936146</v>
      </c>
      <c r="D2192" s="10">
        <v>-122.7880859375</v>
      </c>
      <c r="E2192" s="10">
        <v>33.786</v>
      </c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</row>
    <row r="2193">
      <c r="A2193" s="21" t="s">
        <v>6156</v>
      </c>
      <c r="B2193" s="20">
        <v>7746.1552734375</v>
      </c>
      <c r="C2193" s="10">
        <v>-0.007908202707767487</v>
      </c>
      <c r="D2193" s="10">
        <v>-122.7939453125</v>
      </c>
      <c r="E2193" s="10">
        <v>33.248</v>
      </c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</row>
    <row r="2194">
      <c r="A2194" s="21" t="s">
        <v>6157</v>
      </c>
      <c r="B2194" s="20">
        <v>7746.15771484375</v>
      </c>
      <c r="C2194" s="10">
        <v>8.825642289593816E-4</v>
      </c>
      <c r="D2194" s="10">
        <v>-122.80078125</v>
      </c>
      <c r="E2194" s="10">
        <v>31.096</v>
      </c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</row>
    <row r="2195">
      <c r="A2195" s="21" t="s">
        <v>6158</v>
      </c>
      <c r="B2195" s="20">
        <v>7747.0205078125</v>
      </c>
      <c r="C2195" s="10">
        <v>1.2966830730438232</v>
      </c>
      <c r="D2195" s="10">
        <v>-122.8056640625</v>
      </c>
      <c r="E2195" s="10">
        <v>32.172</v>
      </c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</row>
    <row r="2196">
      <c r="A2196" s="21" t="s">
        <v>6159</v>
      </c>
      <c r="B2196" s="20">
        <v>7769.65234375</v>
      </c>
      <c r="C2196" s="10">
        <v>2.572772979736328</v>
      </c>
      <c r="D2196" s="10">
        <v>-122.81005859375</v>
      </c>
      <c r="E2196" s="10">
        <v>32.172</v>
      </c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</row>
    <row r="2197">
      <c r="A2197" s="21" t="s">
        <v>6160</v>
      </c>
      <c r="B2197" s="20">
        <v>7770.146484375</v>
      </c>
      <c r="C2197" s="10">
        <v>-0.005095155443996191</v>
      </c>
      <c r="D2197" s="10">
        <v>-122.81884765625</v>
      </c>
      <c r="E2197" s="10">
        <v>32.172</v>
      </c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</row>
    <row r="2198">
      <c r="A2198" s="21" t="s">
        <v>6161</v>
      </c>
      <c r="B2198" s="20">
        <v>7773.75048828125</v>
      </c>
      <c r="C2198" s="10">
        <v>1.7086267471313477</v>
      </c>
      <c r="D2198" s="10">
        <v>-122.81689453125</v>
      </c>
      <c r="E2198" s="10">
        <v>33.786</v>
      </c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</row>
    <row r="2199">
      <c r="A2199" s="21" t="s">
        <v>6162</v>
      </c>
      <c r="B2199" s="20">
        <v>7781.32861328125</v>
      </c>
      <c r="C2199" s="10">
        <v>1.5363688468933105</v>
      </c>
      <c r="D2199" s="10">
        <v>-122.8173828125</v>
      </c>
      <c r="E2199" s="10">
        <v>36.476</v>
      </c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</row>
    <row r="2200">
      <c r="A2200" s="21" t="s">
        <v>6163</v>
      </c>
      <c r="B2200" s="20">
        <v>7785.27490234375</v>
      </c>
      <c r="C2200" s="10">
        <v>1.9950807094573975</v>
      </c>
      <c r="D2200" s="10">
        <v>-122.81640625</v>
      </c>
      <c r="E2200" s="10">
        <v>35.938</v>
      </c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</row>
    <row r="2201">
      <c r="A2201" s="21" t="s">
        <v>6164</v>
      </c>
      <c r="B2201" s="20">
        <v>7796.80810546875</v>
      </c>
      <c r="C2201" s="10">
        <v>1.4703710079193115</v>
      </c>
      <c r="D2201" s="10">
        <v>-122.81689453125</v>
      </c>
      <c r="E2201" s="10">
        <v>33.786</v>
      </c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</row>
    <row r="2202">
      <c r="A2202" s="21" t="s">
        <v>6165</v>
      </c>
      <c r="B2202" s="20">
        <v>7800.640625</v>
      </c>
      <c r="C2202" s="10">
        <v>2.035907030105591</v>
      </c>
      <c r="D2202" s="10">
        <v>-122.81640625</v>
      </c>
      <c r="E2202" s="10">
        <v>33.248</v>
      </c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</row>
    <row r="2203">
      <c r="A2203" s="21" t="s">
        <v>6166</v>
      </c>
      <c r="B2203" s="20">
        <v>7810.130859375</v>
      </c>
      <c r="C2203" s="10">
        <v>-0.006652825977653265</v>
      </c>
      <c r="D2203" s="10">
        <v>-122.82177734375</v>
      </c>
      <c r="E2203" s="10">
        <v>30.558</v>
      </c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</row>
    <row r="2204">
      <c r="A2204" s="21" t="s">
        <v>6167</v>
      </c>
      <c r="B2204" s="20">
        <v>7810.998046875</v>
      </c>
      <c r="C2204" s="10">
        <v>0.003208409994840622</v>
      </c>
      <c r="D2204" s="10">
        <v>-122.82763671875</v>
      </c>
      <c r="E2204" s="10">
        <v>31.096</v>
      </c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</row>
    <row r="2205">
      <c r="A2205" s="21" t="s">
        <v>6168</v>
      </c>
      <c r="B2205" s="20">
        <v>7814.4697265625</v>
      </c>
      <c r="C2205" s="10">
        <v>1.3772298097610474</v>
      </c>
      <c r="D2205" s="10">
        <v>-122.826171875</v>
      </c>
      <c r="E2205" s="10">
        <v>32.71</v>
      </c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</row>
    <row r="2206">
      <c r="A2206" s="21" t="s">
        <v>6169</v>
      </c>
      <c r="B2206" s="20">
        <v>7818.28515625</v>
      </c>
      <c r="C2206" s="10">
        <v>2.157646656036377</v>
      </c>
      <c r="D2206" s="10">
        <v>-122.826171875</v>
      </c>
      <c r="E2206" s="10">
        <v>33.248</v>
      </c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</row>
    <row r="2207">
      <c r="A2207" s="21" t="s">
        <v>6170</v>
      </c>
      <c r="B2207" s="20">
        <v>7822.1435546875</v>
      </c>
      <c r="C2207" s="10">
        <v>1.5574499368667603</v>
      </c>
      <c r="D2207" s="10">
        <v>-122.826171875</v>
      </c>
      <c r="E2207" s="10">
        <v>34.862</v>
      </c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</row>
    <row r="2208">
      <c r="A2208" s="21" t="s">
        <v>6171</v>
      </c>
      <c r="B2208" s="20">
        <v>7826.0224609375</v>
      </c>
      <c r="C2208" s="10">
        <v>2.2205398082733154</v>
      </c>
      <c r="D2208" s="10">
        <v>-122.82568359375</v>
      </c>
      <c r="E2208" s="10">
        <v>34.862</v>
      </c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</row>
    <row r="2209">
      <c r="A2209" s="21" t="s">
        <v>6172</v>
      </c>
      <c r="B2209" s="20">
        <v>7829.92041015625</v>
      </c>
      <c r="C2209" s="10">
        <v>1.4629900455474854</v>
      </c>
      <c r="D2209" s="10">
        <v>-122.82568359375</v>
      </c>
      <c r="E2209" s="10">
        <v>34.324</v>
      </c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</row>
    <row r="2210">
      <c r="A2210" s="21" t="s">
        <v>6173</v>
      </c>
      <c r="B2210" s="20">
        <v>7833.8408203125</v>
      </c>
      <c r="C2210" s="10">
        <v>1.803030014038086</v>
      </c>
      <c r="D2210" s="10">
        <v>-122.8251953125</v>
      </c>
      <c r="E2210" s="10">
        <v>33.786</v>
      </c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</row>
    <row r="2211">
      <c r="A2211" s="21" t="s">
        <v>6174</v>
      </c>
      <c r="B2211" s="20">
        <v>7837.68408203125</v>
      </c>
      <c r="C2211" s="10">
        <v>2.4127707481384277</v>
      </c>
      <c r="D2211" s="10">
        <v>-122.82568359375</v>
      </c>
      <c r="E2211" s="10">
        <v>32.172</v>
      </c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</row>
    <row r="2212">
      <c r="A2212" s="21" t="s">
        <v>6175</v>
      </c>
      <c r="B2212" s="20">
        <v>7849.3740234375</v>
      </c>
      <c r="C2212" s="10">
        <v>1.8679523468017578</v>
      </c>
      <c r="D2212" s="10">
        <v>-122.826171875</v>
      </c>
      <c r="E2212" s="10">
        <v>30.558</v>
      </c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</row>
    <row r="2213">
      <c r="A2213" s="21" t="s">
        <v>6176</v>
      </c>
      <c r="B2213" s="20">
        <v>7850.98095703125</v>
      </c>
      <c r="C2213" s="10">
        <v>-0.01109573245048523</v>
      </c>
      <c r="D2213" s="10">
        <v>-122.83203125</v>
      </c>
      <c r="E2213" s="10">
        <v>30.02</v>
      </c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</row>
    <row r="2214">
      <c r="A2214" s="21" t="s">
        <v>6177</v>
      </c>
      <c r="B2214" s="20">
        <v>7852.3994140625</v>
      </c>
      <c r="C2214" s="10">
        <v>1.4476091861724854</v>
      </c>
      <c r="D2214" s="10">
        <v>-122.83544921875</v>
      </c>
      <c r="E2214" s="10">
        <v>30.02</v>
      </c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</row>
    <row r="2215">
      <c r="A2215" s="21" t="s">
        <v>6178</v>
      </c>
      <c r="B2215" s="20">
        <v>7856.0185546875</v>
      </c>
      <c r="C2215" s="10">
        <v>1.31693434715271</v>
      </c>
      <c r="D2215" s="10">
        <v>-122.83544921875</v>
      </c>
      <c r="E2215" s="10">
        <v>32.172</v>
      </c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</row>
    <row r="2216">
      <c r="A2216" s="21" t="s">
        <v>6179</v>
      </c>
      <c r="B2216" s="20">
        <v>7863.27734375</v>
      </c>
      <c r="C2216" s="10">
        <v>2.2627527713775635</v>
      </c>
      <c r="D2216" s="10">
        <v>-122.83447265625</v>
      </c>
      <c r="E2216" s="10">
        <v>34.862</v>
      </c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</row>
    <row r="2217">
      <c r="A2217" s="21" t="s">
        <v>6180</v>
      </c>
      <c r="B2217" s="20">
        <v>7870.95361328125</v>
      </c>
      <c r="C2217" s="10">
        <v>2.331331491470337</v>
      </c>
      <c r="D2217" s="10">
        <v>-122.83447265625</v>
      </c>
      <c r="E2217" s="10">
        <v>34.324</v>
      </c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</row>
    <row r="2218">
      <c r="A2218" s="21" t="s">
        <v>6181</v>
      </c>
      <c r="B2218" s="20">
        <v>7874.8642578125</v>
      </c>
      <c r="C2218" s="10">
        <v>1.4731223583221436</v>
      </c>
      <c r="D2218" s="10">
        <v>-122.83544921875</v>
      </c>
      <c r="E2218" s="10">
        <v>34.324</v>
      </c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</row>
    <row r="2219">
      <c r="A2219" s="21" t="s">
        <v>6182</v>
      </c>
      <c r="B2219" s="20">
        <v>7882.66455078125</v>
      </c>
      <c r="C2219" s="10">
        <v>2.3276193141937256</v>
      </c>
      <c r="D2219" s="10">
        <v>-122.83447265625</v>
      </c>
      <c r="E2219" s="10">
        <v>33.248</v>
      </c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</row>
    <row r="2220">
      <c r="A2220" s="21" t="s">
        <v>6183</v>
      </c>
      <c r="B2220" s="20">
        <v>7886.5009765625</v>
      </c>
      <c r="C2220" s="10">
        <v>1.4493929147720337</v>
      </c>
      <c r="D2220" s="10">
        <v>-122.83544921875</v>
      </c>
      <c r="E2220" s="10">
        <v>32.71</v>
      </c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</row>
    <row r="2221">
      <c r="A2221" s="21" t="s">
        <v>6184</v>
      </c>
      <c r="B2221" s="20">
        <v>7890.41455078125</v>
      </c>
      <c r="C2221" s="10">
        <v>1.724570870399475</v>
      </c>
      <c r="D2221" s="10">
        <v>-122.8349609375</v>
      </c>
      <c r="E2221" s="10">
        <v>32.172</v>
      </c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</row>
    <row r="2222">
      <c r="A2222" s="21" t="s">
        <v>6185</v>
      </c>
      <c r="B2222" s="20">
        <v>7891.09423828125</v>
      </c>
      <c r="C2222" s="10">
        <v>-0.0052477275021374226</v>
      </c>
      <c r="D2222" s="10">
        <v>-122.84326171875</v>
      </c>
      <c r="E2222" s="10">
        <v>32.172</v>
      </c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</row>
    <row r="2223">
      <c r="A2223" s="21" t="s">
        <v>6186</v>
      </c>
      <c r="B2223" s="20">
        <v>7892.072265625</v>
      </c>
      <c r="C2223" s="10">
        <v>1.5619423389434814</v>
      </c>
      <c r="D2223" s="10">
        <v>-122.845703125</v>
      </c>
      <c r="E2223" s="10">
        <v>32.172</v>
      </c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</row>
    <row r="2224">
      <c r="A2224" s="21" t="s">
        <v>6187</v>
      </c>
      <c r="B2224" s="20">
        <v>7895.87841796875</v>
      </c>
      <c r="C2224" s="10">
        <v>1.5296553373336792</v>
      </c>
      <c r="D2224" s="10">
        <v>-122.845703125</v>
      </c>
      <c r="E2224" s="10">
        <v>33.248</v>
      </c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</row>
    <row r="2225">
      <c r="A2225" s="21" t="s">
        <v>6188</v>
      </c>
      <c r="B2225" s="20">
        <v>7903.62255859375</v>
      </c>
      <c r="C2225" s="10">
        <v>2.2566170692443848</v>
      </c>
      <c r="D2225" s="10">
        <v>-122.84521484375</v>
      </c>
      <c r="E2225" s="10">
        <v>34.862</v>
      </c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</row>
    <row r="2226">
      <c r="A2226" s="21" t="s">
        <v>6189</v>
      </c>
      <c r="B2226" s="20">
        <v>7910.2490234375</v>
      </c>
      <c r="C2226" s="10">
        <v>2.361258029937744</v>
      </c>
      <c r="D2226" s="10">
        <v>-122.84521484375</v>
      </c>
      <c r="E2226" s="10">
        <v>35.938</v>
      </c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</row>
    <row r="2227">
      <c r="A2227" s="21" t="s">
        <v>6190</v>
      </c>
      <c r="B2227" s="20">
        <v>7914.1044921875</v>
      </c>
      <c r="C2227" s="10">
        <v>1.528813123703003</v>
      </c>
      <c r="D2227" s="10">
        <v>-122.84619140625</v>
      </c>
      <c r="E2227" s="10">
        <v>34.324</v>
      </c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</row>
    <row r="2228">
      <c r="A2228" s="21" t="s">
        <v>6191</v>
      </c>
      <c r="B2228" s="20">
        <v>7917.8115234375</v>
      </c>
      <c r="C2228" s="10">
        <v>2.028128147125244</v>
      </c>
      <c r="D2228" s="10">
        <v>-122.845703125</v>
      </c>
      <c r="E2228" s="10">
        <v>34.324</v>
      </c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</row>
    <row r="2229">
      <c r="A2229" s="21" t="s">
        <v>6192</v>
      </c>
      <c r="B2229" s="20">
        <v>7921.67333984375</v>
      </c>
      <c r="C2229" s="10">
        <v>2.5300698280334473</v>
      </c>
      <c r="D2229" s="10">
        <v>-122.8447265625</v>
      </c>
      <c r="E2229" s="10">
        <v>34.324</v>
      </c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</row>
    <row r="2230">
      <c r="A2230" s="21" t="s">
        <v>6193</v>
      </c>
      <c r="B2230" s="20">
        <v>7925.6083984375</v>
      </c>
      <c r="C2230" s="10">
        <v>1.8893128633499146</v>
      </c>
      <c r="D2230" s="10">
        <v>-122.845703125</v>
      </c>
      <c r="E2230" s="10">
        <v>33.248</v>
      </c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</row>
    <row r="2231">
      <c r="A2231" s="21" t="s">
        <v>6194</v>
      </c>
      <c r="B2231" s="20">
        <v>7926.232421875</v>
      </c>
      <c r="C2231" s="10">
        <v>0.004210494924336672</v>
      </c>
      <c r="D2231" s="10">
        <v>-122.849609375</v>
      </c>
      <c r="E2231" s="10">
        <v>33.248</v>
      </c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</row>
    <row r="2232">
      <c r="A2232" s="21" t="s">
        <v>6195</v>
      </c>
      <c r="B2232" s="20">
        <v>7927.056640625</v>
      </c>
      <c r="C2232" s="10">
        <v>0.004248794633895159</v>
      </c>
      <c r="D2232" s="10">
        <v>-122.85205078125</v>
      </c>
      <c r="E2232" s="10">
        <v>34.324</v>
      </c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</row>
    <row r="2233">
      <c r="A2233" s="21" t="s">
        <v>6196</v>
      </c>
      <c r="B2233" s="20">
        <v>7927.96435546875</v>
      </c>
      <c r="C2233" s="10">
        <v>1.9078010320663452</v>
      </c>
      <c r="D2233" s="10">
        <v>-122.85400390625</v>
      </c>
      <c r="E2233" s="10">
        <v>33.786</v>
      </c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</row>
    <row r="2234">
      <c r="A2234" s="21" t="s">
        <v>6197</v>
      </c>
      <c r="B2234" s="20">
        <v>7935.57763671875</v>
      </c>
      <c r="C2234" s="10">
        <v>2.4505155086517334</v>
      </c>
      <c r="D2234" s="10">
        <v>-122.853515625</v>
      </c>
      <c r="E2234" s="10">
        <v>34.862</v>
      </c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</row>
    <row r="2235">
      <c r="A2235" s="21" t="s">
        <v>6198</v>
      </c>
      <c r="B2235" s="20">
        <v>7939.38427734375</v>
      </c>
      <c r="C2235" s="10">
        <v>2.4036595821380615</v>
      </c>
      <c r="D2235" s="10">
        <v>-122.853515625</v>
      </c>
      <c r="E2235" s="10">
        <v>35.4</v>
      </c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</row>
    <row r="2236">
      <c r="A2236" s="21" t="s">
        <v>6199</v>
      </c>
      <c r="B2236" s="20">
        <v>7943.17919921875</v>
      </c>
      <c r="C2236" s="10">
        <v>2.410806894302368</v>
      </c>
      <c r="D2236" s="10">
        <v>-122.853515625</v>
      </c>
      <c r="E2236" s="10">
        <v>35.938</v>
      </c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</row>
    <row r="2237">
      <c r="A2237" s="21" t="s">
        <v>6200</v>
      </c>
      <c r="B2237" s="20">
        <v>7950.9482421875</v>
      </c>
      <c r="C2237" s="10">
        <v>1.5682071447372437</v>
      </c>
      <c r="D2237" s="10">
        <v>-122.85400390625</v>
      </c>
      <c r="E2237" s="10">
        <v>34.862</v>
      </c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</row>
    <row r="2238">
      <c r="A2238" s="21" t="s">
        <v>6201</v>
      </c>
      <c r="B2238" s="20">
        <v>7954.81298828125</v>
      </c>
      <c r="C2238" s="10">
        <v>1.944636344909668</v>
      </c>
      <c r="D2238" s="10">
        <v>-122.853515625</v>
      </c>
      <c r="E2238" s="10">
        <v>34.324</v>
      </c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</row>
    <row r="2239">
      <c r="A2239" s="21" t="s">
        <v>6202</v>
      </c>
      <c r="B2239" s="20">
        <v>7958.75537109375</v>
      </c>
      <c r="C2239" s="10">
        <v>1.4704912900924683</v>
      </c>
      <c r="D2239" s="10">
        <v>-122.8544921875</v>
      </c>
      <c r="E2239" s="10">
        <v>34.324</v>
      </c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</row>
    <row r="2240">
      <c r="A2240" s="21" t="s">
        <v>6203</v>
      </c>
      <c r="B2240" s="20">
        <v>7965.47412109375</v>
      </c>
      <c r="C2240" s="10">
        <v>8.129638736136258E-4</v>
      </c>
      <c r="D2240" s="10">
        <v>-122.86328125</v>
      </c>
      <c r="E2240" s="10">
        <v>33.786</v>
      </c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</row>
    <row r="2241">
      <c r="A2241" s="21" t="s">
        <v>6204</v>
      </c>
      <c r="B2241" s="20">
        <v>7965.4755859375</v>
      </c>
      <c r="C2241" s="10">
        <v>-0.004607308655977249</v>
      </c>
      <c r="D2241" s="10">
        <v>-122.8701171875</v>
      </c>
      <c r="E2241" s="10">
        <v>33.248</v>
      </c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</row>
    <row r="2242">
      <c r="A2242" s="21" t="s">
        <v>6205</v>
      </c>
      <c r="B2242" s="20">
        <v>7972.8984375</v>
      </c>
      <c r="C2242" s="10">
        <v>1.8019828796386719</v>
      </c>
      <c r="D2242" s="10">
        <v>-122.8681640625</v>
      </c>
      <c r="E2242" s="10">
        <v>35.4</v>
      </c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</row>
    <row r="2243">
      <c r="A2243" s="21" t="s">
        <v>6206</v>
      </c>
      <c r="B2243" s="20">
        <v>7976.67529296875</v>
      </c>
      <c r="C2243" s="10">
        <v>1.5010055303573608</v>
      </c>
      <c r="D2243" s="10">
        <v>-122.86767578125</v>
      </c>
      <c r="E2243" s="10">
        <v>36.476</v>
      </c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</row>
    <row r="2244">
      <c r="A2244" s="21" t="s">
        <v>6207</v>
      </c>
      <c r="B2244" s="20">
        <v>7980.2939453125</v>
      </c>
      <c r="C2244" s="10">
        <v>2.1997833251953125</v>
      </c>
      <c r="D2244" s="10">
        <v>-122.8681640625</v>
      </c>
      <c r="E2244" s="10">
        <v>36.476</v>
      </c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</row>
    <row r="2245">
      <c r="A2245" s="21" t="s">
        <v>6208</v>
      </c>
      <c r="B2245" s="20">
        <v>7984.1611328125</v>
      </c>
      <c r="C2245" s="10">
        <v>2.1927833557128906</v>
      </c>
      <c r="D2245" s="10">
        <v>-122.86767578125</v>
      </c>
      <c r="E2245" s="10">
        <v>35.938</v>
      </c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</row>
    <row r="2246">
      <c r="A2246" s="21" t="s">
        <v>6209</v>
      </c>
      <c r="B2246" s="20">
        <v>7988.107421875</v>
      </c>
      <c r="C2246" s="10">
        <v>1.5103847980499268</v>
      </c>
      <c r="D2246" s="10">
        <v>-122.86865234375</v>
      </c>
      <c r="E2246" s="10">
        <v>35.4</v>
      </c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</row>
    <row r="2247">
      <c r="A2247" s="21" t="s">
        <v>6210</v>
      </c>
      <c r="B2247" s="20">
        <v>7991.96142578125</v>
      </c>
      <c r="C2247" s="10">
        <v>1.665394902229309</v>
      </c>
      <c r="D2247" s="10">
        <v>-122.8681640625</v>
      </c>
      <c r="E2247" s="10">
        <v>34.862</v>
      </c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</row>
    <row r="2248">
      <c r="A2248" s="21" t="s">
        <v>6211</v>
      </c>
      <c r="B2248" s="20">
        <v>7999.736328125</v>
      </c>
      <c r="C2248" s="10">
        <v>2.364550828933716</v>
      </c>
      <c r="D2248" s="10">
        <v>-122.86767578125</v>
      </c>
      <c r="E2248" s="10">
        <v>34.324</v>
      </c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</row>
    <row r="2249">
      <c r="A2249" s="21" t="s">
        <v>6212</v>
      </c>
      <c r="B2249" s="20">
        <v>8003.73779296875</v>
      </c>
      <c r="C2249" s="10">
        <v>1.5655242204666138</v>
      </c>
      <c r="D2249" s="10">
        <v>-122.8681640625</v>
      </c>
      <c r="E2249" s="10">
        <v>33.786</v>
      </c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</row>
    <row r="2250">
      <c r="A2250" s="21" t="s">
        <v>6213</v>
      </c>
      <c r="B2250" s="20">
        <v>8005.39404296875</v>
      </c>
      <c r="C2250" s="10">
        <v>0.004622056148946285</v>
      </c>
      <c r="D2250" s="10">
        <v>-122.87255859375</v>
      </c>
      <c r="E2250" s="10">
        <v>32.71</v>
      </c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</row>
    <row r="2251">
      <c r="A2251" s="21" t="s">
        <v>6214</v>
      </c>
      <c r="B2251" s="20">
        <v>8006.3720703125</v>
      </c>
      <c r="C2251" s="10">
        <v>-0.005406718235462904</v>
      </c>
      <c r="D2251" s="10">
        <v>-122.87646484375</v>
      </c>
      <c r="E2251" s="10">
        <v>33.786</v>
      </c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</row>
    <row r="2252">
      <c r="A2252" s="21" t="s">
        <v>6215</v>
      </c>
      <c r="B2252" s="20">
        <v>8009.99755859375</v>
      </c>
      <c r="C2252" s="10">
        <v>2.411893606185913</v>
      </c>
      <c r="D2252" s="10">
        <v>-122.8740234375</v>
      </c>
      <c r="E2252" s="10">
        <v>34.862</v>
      </c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</row>
    <row r="2253">
      <c r="A2253" s="21" t="s">
        <v>6216</v>
      </c>
      <c r="B2253" s="20">
        <v>8013.78955078125</v>
      </c>
      <c r="C2253" s="10">
        <v>2.049577474594116</v>
      </c>
      <c r="D2253" s="10">
        <v>-122.87451171875</v>
      </c>
      <c r="E2253" s="10">
        <v>36.476</v>
      </c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</row>
    <row r="2254">
      <c r="A2254" s="21" t="s">
        <v>6217</v>
      </c>
      <c r="B2254" s="20">
        <v>8017.447265625</v>
      </c>
      <c r="C2254" s="10">
        <v>2.045034646987915</v>
      </c>
      <c r="D2254" s="10">
        <v>-122.8740234375</v>
      </c>
      <c r="E2254" s="10">
        <v>36.476</v>
      </c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</row>
    <row r="2255">
      <c r="A2255" s="21" t="s">
        <v>6218</v>
      </c>
      <c r="B2255" s="20">
        <v>8024.76171875</v>
      </c>
      <c r="C2255" s="10">
        <v>2.229602575302124</v>
      </c>
      <c r="D2255" s="10">
        <v>-122.87451171875</v>
      </c>
      <c r="E2255" s="10">
        <v>36.476</v>
      </c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</row>
    <row r="2256">
      <c r="A2256" s="21" t="s">
        <v>6219</v>
      </c>
      <c r="B2256" s="20">
        <v>8036.09716796875</v>
      </c>
      <c r="C2256" s="10">
        <v>2.1824567317962646</v>
      </c>
      <c r="D2256" s="10">
        <v>-122.87451171875</v>
      </c>
      <c r="E2256" s="10">
        <v>34.862</v>
      </c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</row>
    <row r="2257">
      <c r="A2257" s="21" t="s">
        <v>6220</v>
      </c>
      <c r="B2257" s="20">
        <v>8040.041015625</v>
      </c>
      <c r="C2257" s="10">
        <v>1.4272699356079102</v>
      </c>
      <c r="D2257" s="10">
        <v>-122.875</v>
      </c>
      <c r="E2257" s="10">
        <v>34.324</v>
      </c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</row>
    <row r="2258">
      <c r="A2258" s="21" t="s">
        <v>6221</v>
      </c>
      <c r="B2258" s="20">
        <v>8043.87353515625</v>
      </c>
      <c r="C2258" s="10">
        <v>2.2984659671783447</v>
      </c>
      <c r="D2258" s="10">
        <v>-122.87451171875</v>
      </c>
      <c r="E2258" s="10">
        <v>35.938</v>
      </c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</row>
    <row r="2259">
      <c r="A2259" s="21" t="s">
        <v>6222</v>
      </c>
      <c r="B2259" s="20">
        <v>8045.38427734375</v>
      </c>
      <c r="C2259" s="10">
        <v>0.0028479485772550106</v>
      </c>
      <c r="D2259" s="10">
        <v>-122.8798828125</v>
      </c>
      <c r="E2259" s="10">
        <v>35.938</v>
      </c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</row>
    <row r="2260">
      <c r="A2260" s="21" t="s">
        <v>6223</v>
      </c>
      <c r="B2260" s="20">
        <v>8046.25048828125</v>
      </c>
      <c r="C2260" s="10">
        <v>-0.008700145408511162</v>
      </c>
      <c r="D2260" s="10">
        <v>-122.88525390625</v>
      </c>
      <c r="E2260" s="10">
        <v>34.862</v>
      </c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</row>
    <row r="2261">
      <c r="A2261" s="21" t="s">
        <v>6224</v>
      </c>
      <c r="B2261" s="20">
        <v>8049.35302734375</v>
      </c>
      <c r="C2261" s="10">
        <v>1.4806243181228638</v>
      </c>
      <c r="D2261" s="10">
        <v>-122.8857421875</v>
      </c>
      <c r="E2261" s="10">
        <v>35.4</v>
      </c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</row>
    <row r="2262">
      <c r="A2262" s="21" t="s">
        <v>6225</v>
      </c>
      <c r="B2262" s="20">
        <v>8053.14794921875</v>
      </c>
      <c r="C2262" s="10">
        <v>2.112539529800415</v>
      </c>
      <c r="D2262" s="10">
        <v>-122.884765625</v>
      </c>
      <c r="E2262" s="10">
        <v>35.4</v>
      </c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</row>
    <row r="2263">
      <c r="A2263" s="21" t="s">
        <v>6226</v>
      </c>
      <c r="B2263" s="20">
        <v>8057.0830078125</v>
      </c>
      <c r="C2263" s="10">
        <v>2.475177049636841</v>
      </c>
      <c r="D2263" s="10">
        <v>-122.88427734375</v>
      </c>
      <c r="E2263" s="10">
        <v>36.476</v>
      </c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</row>
    <row r="2264">
      <c r="A2264" s="21" t="s">
        <v>6227</v>
      </c>
      <c r="B2264" s="20">
        <v>8060.99560546875</v>
      </c>
      <c r="C2264" s="10">
        <v>2.2477965354919434</v>
      </c>
      <c r="D2264" s="10">
        <v>-122.884765625</v>
      </c>
      <c r="E2264" s="10">
        <v>36.476</v>
      </c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</row>
    <row r="2265">
      <c r="A2265" s="21" t="s">
        <v>6228</v>
      </c>
      <c r="B2265" s="20">
        <v>8068.6328125</v>
      </c>
      <c r="C2265" s="10">
        <v>2.4575557708740234</v>
      </c>
      <c r="D2265" s="10">
        <v>-122.88427734375</v>
      </c>
      <c r="E2265" s="10">
        <v>36.476</v>
      </c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</row>
    <row r="2266">
      <c r="A2266" s="21" t="s">
        <v>6229</v>
      </c>
      <c r="B2266" s="20">
        <v>8072.455078125</v>
      </c>
      <c r="C2266" s="10">
        <v>1.704646110534668</v>
      </c>
      <c r="D2266" s="10">
        <v>-122.88525390625</v>
      </c>
      <c r="E2266" s="10">
        <v>36.476</v>
      </c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</row>
    <row r="2267">
      <c r="A2267" s="21" t="s">
        <v>6230</v>
      </c>
      <c r="B2267" s="20">
        <v>8076.24072265625</v>
      </c>
      <c r="C2267" s="10">
        <v>2.3069493770599365</v>
      </c>
      <c r="D2267" s="10">
        <v>-122.884765625</v>
      </c>
      <c r="E2267" s="10">
        <v>35.4</v>
      </c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</row>
    <row r="2268">
      <c r="A2268" s="21" t="s">
        <v>6231</v>
      </c>
      <c r="B2268" s="20">
        <v>8080.181640625</v>
      </c>
      <c r="C2268" s="10">
        <v>2.367290496826172</v>
      </c>
      <c r="D2268" s="10">
        <v>-122.884765625</v>
      </c>
      <c r="E2268" s="10">
        <v>34.324</v>
      </c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</row>
    <row r="2269">
      <c r="A2269" s="21" t="s">
        <v>6232</v>
      </c>
      <c r="B2269" s="20">
        <v>8084.22705078125</v>
      </c>
      <c r="C2269" s="10">
        <v>2.1981725692749023</v>
      </c>
      <c r="D2269" s="10">
        <v>-122.884765625</v>
      </c>
      <c r="E2269" s="10">
        <v>36.476</v>
      </c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</row>
    <row r="2270">
      <c r="A2270" s="21" t="s">
        <v>6233</v>
      </c>
      <c r="B2270" s="20">
        <v>8085.4365234375</v>
      </c>
      <c r="C2270" s="10">
        <v>0.004149220418184996</v>
      </c>
      <c r="D2270" s="10">
        <v>-122.890625</v>
      </c>
      <c r="E2270" s="10">
        <v>34.324</v>
      </c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</row>
    <row r="2271">
      <c r="A2271" s="21" t="s">
        <v>6234</v>
      </c>
      <c r="B2271" s="20">
        <v>8086.34521484375</v>
      </c>
      <c r="C2271" s="10">
        <v>0.0026687015779316425</v>
      </c>
      <c r="D2271" s="10">
        <v>-122.89453125</v>
      </c>
      <c r="E2271" s="10">
        <v>35.4</v>
      </c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</row>
    <row r="2272">
      <c r="A2272" s="21" t="s">
        <v>6235</v>
      </c>
      <c r="B2272" s="20">
        <v>8089.599609375</v>
      </c>
      <c r="C2272" s="10">
        <v>1.32095205783844</v>
      </c>
      <c r="D2272" s="10">
        <v>-122.8935546875</v>
      </c>
      <c r="E2272" s="10">
        <v>35.938</v>
      </c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</row>
    <row r="2273">
      <c r="A2273" s="21" t="s">
        <v>6236</v>
      </c>
      <c r="B2273" s="20">
        <v>8101.0341796875</v>
      </c>
      <c r="C2273" s="10">
        <v>2.0558583736419678</v>
      </c>
      <c r="D2273" s="10">
        <v>-122.89306640625</v>
      </c>
      <c r="E2273" s="10">
        <v>37.014</v>
      </c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</row>
    <row r="2274">
      <c r="A2274" s="21" t="s">
        <v>6237</v>
      </c>
      <c r="B2274" s="20">
        <v>8104.7353515625</v>
      </c>
      <c r="C2274" s="10">
        <v>1.7367749214172363</v>
      </c>
      <c r="D2274" s="10">
        <v>-122.89306640625</v>
      </c>
      <c r="E2274" s="10">
        <v>37.014</v>
      </c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</row>
    <row r="2275">
      <c r="A2275" s="21" t="s">
        <v>6238</v>
      </c>
      <c r="B2275" s="20">
        <v>8108.30615234375</v>
      </c>
      <c r="C2275" s="10">
        <v>1.3860725164413452</v>
      </c>
      <c r="D2275" s="10">
        <v>-122.8935546875</v>
      </c>
      <c r="E2275" s="10">
        <v>35.4</v>
      </c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</row>
    <row r="2276">
      <c r="A2276" s="21" t="s">
        <v>6239</v>
      </c>
      <c r="B2276" s="20">
        <v>8112.04052734375</v>
      </c>
      <c r="C2276" s="10">
        <v>2.3647706508636475</v>
      </c>
      <c r="D2276" s="10">
        <v>-122.892578125</v>
      </c>
      <c r="E2276" s="10">
        <v>35.4</v>
      </c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</row>
    <row r="2277">
      <c r="A2277" s="21" t="s">
        <v>6240</v>
      </c>
      <c r="B2277" s="20">
        <v>8115.76123046875</v>
      </c>
      <c r="C2277" s="10">
        <v>1.692204475402832</v>
      </c>
      <c r="D2277" s="10">
        <v>-122.8935546875</v>
      </c>
      <c r="E2277" s="10">
        <v>35.938</v>
      </c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</row>
    <row r="2278">
      <c r="A2278" s="21" t="s">
        <v>6241</v>
      </c>
      <c r="B2278" s="20">
        <v>8119.70947265625</v>
      </c>
      <c r="C2278" s="10">
        <v>2.027815580368042</v>
      </c>
      <c r="D2278" s="10">
        <v>-122.89306640625</v>
      </c>
      <c r="E2278" s="10">
        <v>35.4</v>
      </c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</row>
    <row r="2279">
      <c r="A2279" s="21" t="s">
        <v>6242</v>
      </c>
      <c r="B2279" s="20">
        <v>8127.59228515625</v>
      </c>
      <c r="C2279" s="10">
        <v>2.5523221492767334</v>
      </c>
      <c r="D2279" s="10">
        <v>-122.89208984375</v>
      </c>
      <c r="E2279" s="10">
        <v>35.4</v>
      </c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</row>
    <row r="2280">
      <c r="A2280" s="21" t="s">
        <v>6243</v>
      </c>
      <c r="B2280" s="20">
        <v>8133.04931640625</v>
      </c>
      <c r="C2280" s="10">
        <v>2.522127389907837</v>
      </c>
      <c r="D2280" s="10">
        <v>-122.900390625</v>
      </c>
      <c r="E2280" s="10">
        <v>35.4</v>
      </c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</row>
    <row r="2281">
      <c r="A2281" s="21" t="s">
        <v>6244</v>
      </c>
      <c r="B2281" s="20">
        <v>8140.9443359375</v>
      </c>
      <c r="C2281" s="10">
        <v>1.6376240253448486</v>
      </c>
      <c r="D2281" s="10">
        <v>-122.9013671875</v>
      </c>
      <c r="E2281" s="10">
        <v>36.476</v>
      </c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</row>
    <row r="2282">
      <c r="A2282" s="21" t="s">
        <v>6245</v>
      </c>
      <c r="B2282" s="20">
        <v>8144.7998046875</v>
      </c>
      <c r="C2282" s="10">
        <v>1.4538531303405762</v>
      </c>
      <c r="D2282" s="10">
        <v>-122.90185546875</v>
      </c>
      <c r="E2282" s="10">
        <v>36.476</v>
      </c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</row>
    <row r="2283">
      <c r="A2283" s="21" t="s">
        <v>6246</v>
      </c>
      <c r="B2283" s="20">
        <v>8148.7392578125</v>
      </c>
      <c r="C2283" s="10">
        <v>2.45595121383667</v>
      </c>
      <c r="D2283" s="10">
        <v>-122.900390625</v>
      </c>
      <c r="E2283" s="10">
        <v>35.938</v>
      </c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</row>
    <row r="2284">
      <c r="A2284" s="21" t="s">
        <v>6247</v>
      </c>
      <c r="B2284" s="20">
        <v>8152.49365234375</v>
      </c>
      <c r="C2284" s="10">
        <v>1.9325836896896362</v>
      </c>
      <c r="D2284" s="10">
        <v>-122.90185546875</v>
      </c>
      <c r="E2284" s="10">
        <v>35.938</v>
      </c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</row>
    <row r="2285">
      <c r="A2285" s="21" t="s">
        <v>6248</v>
      </c>
      <c r="B2285" s="20">
        <v>8164.04052734375</v>
      </c>
      <c r="C2285" s="10">
        <v>1.5293607711791992</v>
      </c>
      <c r="D2285" s="10">
        <v>-122.9013671875</v>
      </c>
      <c r="E2285" s="10">
        <v>35.4</v>
      </c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</row>
    <row r="2286">
      <c r="A2286" s="21" t="s">
        <v>6249</v>
      </c>
      <c r="B2286" s="20">
        <v>8167.4189453125</v>
      </c>
      <c r="C2286" s="10">
        <v>-8.10811819974333E-4</v>
      </c>
      <c r="D2286" s="10">
        <v>-122.90380859375</v>
      </c>
      <c r="E2286" s="10">
        <v>35.4</v>
      </c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</row>
    <row r="2287">
      <c r="A2287" s="21" t="s">
        <v>6250</v>
      </c>
      <c r="B2287" s="20">
        <v>8168.26171875</v>
      </c>
      <c r="C2287" s="10">
        <v>-0.004031272139400244</v>
      </c>
      <c r="D2287" s="10">
        <v>-122.9072265625</v>
      </c>
      <c r="E2287" s="10">
        <v>35.4</v>
      </c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</row>
    <row r="2288">
      <c r="A2288" s="21" t="s">
        <v>6251</v>
      </c>
      <c r="B2288" s="20">
        <v>8169.43505859375</v>
      </c>
      <c r="C2288" s="10">
        <v>2.1090357303619385</v>
      </c>
      <c r="D2288" s="10">
        <v>-122.91015625</v>
      </c>
      <c r="E2288" s="10">
        <v>35.4</v>
      </c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</row>
    <row r="2289">
      <c r="A2289" s="21" t="s">
        <v>6252</v>
      </c>
      <c r="B2289" s="20">
        <v>8173.19287109375</v>
      </c>
      <c r="C2289" s="10">
        <v>1.283454179763794</v>
      </c>
      <c r="D2289" s="10">
        <v>-122.91015625</v>
      </c>
      <c r="E2289" s="10">
        <v>34.862</v>
      </c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</row>
    <row r="2290">
      <c r="A2290" s="21" t="s">
        <v>6253</v>
      </c>
      <c r="B2290" s="20">
        <v>8176.7548828125</v>
      </c>
      <c r="C2290" s="10">
        <v>2.3570964336395264</v>
      </c>
      <c r="D2290" s="10">
        <v>-122.9091796875</v>
      </c>
      <c r="E2290" s="10">
        <v>35.4</v>
      </c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</row>
    <row r="2291">
      <c r="A2291" s="21" t="s">
        <v>6254</v>
      </c>
      <c r="B2291" s="20">
        <v>8180.51318359375</v>
      </c>
      <c r="C2291" s="10">
        <v>2.4835572242736816</v>
      </c>
      <c r="D2291" s="10">
        <v>-122.90966796875</v>
      </c>
      <c r="E2291" s="10">
        <v>36.476</v>
      </c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</row>
    <row r="2292">
      <c r="A2292" s="21" t="s">
        <v>6255</v>
      </c>
      <c r="B2292" s="20">
        <v>8184.14697265625</v>
      </c>
      <c r="C2292" s="10">
        <v>2.277451515197754</v>
      </c>
      <c r="D2292" s="10">
        <v>-122.90966796875</v>
      </c>
      <c r="E2292" s="10">
        <v>36.476</v>
      </c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</row>
    <row r="2293">
      <c r="A2293" s="21" t="s">
        <v>6256</v>
      </c>
      <c r="B2293" s="20">
        <v>8191.90869140625</v>
      </c>
      <c r="C2293" s="10">
        <v>1.796439290046692</v>
      </c>
      <c r="D2293" s="10">
        <v>-122.91015625</v>
      </c>
      <c r="E2293" s="10">
        <v>35.938</v>
      </c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</row>
    <row r="2294">
      <c r="A2294" s="21" t="s">
        <v>6257</v>
      </c>
      <c r="B2294" s="20">
        <v>8199.5556640625</v>
      </c>
      <c r="C2294" s="10">
        <v>2.3352253437042236</v>
      </c>
      <c r="D2294" s="10">
        <v>-122.9091796875</v>
      </c>
      <c r="E2294" s="10">
        <v>34.324</v>
      </c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</row>
    <row r="2295">
      <c r="A2295" s="21" t="s">
        <v>6258</v>
      </c>
      <c r="B2295" s="20">
        <v>8203.3310546875</v>
      </c>
      <c r="C2295" s="10">
        <v>2.4213290214538574</v>
      </c>
      <c r="D2295" s="10">
        <v>-122.9091796875</v>
      </c>
      <c r="E2295" s="10">
        <v>34.324</v>
      </c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</row>
    <row r="2296">
      <c r="A2296" s="21" t="s">
        <v>6259</v>
      </c>
      <c r="B2296" s="20">
        <v>8207.0185546875</v>
      </c>
      <c r="C2296" s="10">
        <v>2.3554985523223877</v>
      </c>
      <c r="D2296" s="10">
        <v>-122.90966796875</v>
      </c>
      <c r="E2296" s="10">
        <v>34.324</v>
      </c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</row>
    <row r="2297">
      <c r="A2297" s="21" t="s">
        <v>6260</v>
      </c>
      <c r="B2297" s="20">
        <v>8211.08984375</v>
      </c>
      <c r="C2297" s="10">
        <v>-0.00805644504725933</v>
      </c>
      <c r="D2297" s="10">
        <v>-122.9189453125</v>
      </c>
      <c r="E2297" s="10">
        <v>32.71</v>
      </c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</row>
    <row r="2298">
      <c r="A2298" s="21" t="s">
        <v>6261</v>
      </c>
      <c r="B2298" s="20">
        <v>8214.6728515625</v>
      </c>
      <c r="C2298" s="10">
        <v>2.204214096069336</v>
      </c>
      <c r="D2298" s="10">
        <v>-122.9169921875</v>
      </c>
      <c r="E2298" s="10">
        <v>34.324</v>
      </c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</row>
    <row r="2299">
      <c r="A2299" s="21" t="s">
        <v>6262</v>
      </c>
      <c r="B2299" s="20">
        <v>8218.53515625</v>
      </c>
      <c r="C2299" s="10">
        <v>1.8560339212417603</v>
      </c>
      <c r="D2299" s="10">
        <v>-122.91845703125</v>
      </c>
      <c r="E2299" s="10">
        <v>35.938</v>
      </c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</row>
    <row r="2300">
      <c r="A2300" s="21" t="s">
        <v>6263</v>
      </c>
      <c r="B2300" s="20">
        <v>8222.4033203125</v>
      </c>
      <c r="C2300" s="10">
        <v>2.311192512512207</v>
      </c>
      <c r="D2300" s="10">
        <v>-122.91845703125</v>
      </c>
      <c r="E2300" s="10">
        <v>35.938</v>
      </c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</row>
    <row r="2301">
      <c r="A2301" s="21" t="s">
        <v>6264</v>
      </c>
      <c r="B2301" s="20">
        <v>8226.3515625</v>
      </c>
      <c r="C2301" s="10">
        <v>2.462167739868164</v>
      </c>
      <c r="D2301" s="10">
        <v>-122.91845703125</v>
      </c>
      <c r="E2301" s="10">
        <v>36.476</v>
      </c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</row>
    <row r="2302">
      <c r="A2302" s="21" t="s">
        <v>6265</v>
      </c>
      <c r="B2302" s="20">
        <v>8230.154296875</v>
      </c>
      <c r="C2302" s="10">
        <v>2.4389498233795166</v>
      </c>
      <c r="D2302" s="10">
        <v>-122.9189453125</v>
      </c>
      <c r="E2302" s="10">
        <v>35.4</v>
      </c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</row>
    <row r="2303">
      <c r="A2303" s="21" t="s">
        <v>6266</v>
      </c>
      <c r="B2303" s="20">
        <v>8233.8701171875</v>
      </c>
      <c r="C2303" s="10">
        <v>2.034116744995117</v>
      </c>
      <c r="D2303" s="10">
        <v>-122.91845703125</v>
      </c>
      <c r="E2303" s="10">
        <v>35.938</v>
      </c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</row>
    <row r="2304">
      <c r="A2304" s="21" t="s">
        <v>6267</v>
      </c>
      <c r="B2304" s="20">
        <v>8237.6123046875</v>
      </c>
      <c r="C2304" s="10">
        <v>1.3894765377044678</v>
      </c>
      <c r="D2304" s="10">
        <v>-122.919921875</v>
      </c>
      <c r="E2304" s="10">
        <v>34.324</v>
      </c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</row>
    <row r="2305">
      <c r="A2305" s="21" t="s">
        <v>6268</v>
      </c>
      <c r="B2305" s="20">
        <v>8241.24609375</v>
      </c>
      <c r="C2305" s="10">
        <v>2.39328670501709</v>
      </c>
      <c r="D2305" s="10">
        <v>-122.9189453125</v>
      </c>
      <c r="E2305" s="10">
        <v>33.786</v>
      </c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</row>
    <row r="2306">
      <c r="A2306" s="21" t="s">
        <v>6269</v>
      </c>
      <c r="B2306" s="20">
        <v>8245.0439453125</v>
      </c>
      <c r="C2306" s="10">
        <v>1.3644342422485352</v>
      </c>
      <c r="D2306" s="10">
        <v>-122.919921875</v>
      </c>
      <c r="E2306" s="10">
        <v>32.71</v>
      </c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</row>
    <row r="2307">
      <c r="A2307" s="21" t="s">
        <v>6270</v>
      </c>
      <c r="B2307" s="20">
        <v>8248.7353515625</v>
      </c>
      <c r="C2307" s="10">
        <v>1.1874333620071411</v>
      </c>
      <c r="D2307" s="10">
        <v>-122.91943359375</v>
      </c>
      <c r="E2307" s="10">
        <v>32.172</v>
      </c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</row>
    <row r="2308">
      <c r="A2308" s="21" t="s">
        <v>6271</v>
      </c>
      <c r="B2308" s="20">
        <v>8249.8134765625</v>
      </c>
      <c r="C2308" s="10">
        <v>0.0030585909262299538</v>
      </c>
      <c r="D2308" s="10">
        <v>-122.92431640625</v>
      </c>
      <c r="E2308" s="10">
        <v>32.172</v>
      </c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</row>
    <row r="2309">
      <c r="A2309" s="21" t="s">
        <v>6272</v>
      </c>
      <c r="B2309" s="20">
        <v>8254.388671875</v>
      </c>
      <c r="C2309" s="10">
        <v>1.8803414106369019</v>
      </c>
      <c r="D2309" s="10">
        <v>-122.92626953125</v>
      </c>
      <c r="E2309" s="10">
        <v>34.324</v>
      </c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</row>
    <row r="2310">
      <c r="A2310" s="21" t="s">
        <v>6273</v>
      </c>
      <c r="B2310" s="20">
        <v>8262.2255859375</v>
      </c>
      <c r="C2310" s="10">
        <v>1.5944600105285645</v>
      </c>
      <c r="D2310" s="10">
        <v>-122.92626953125</v>
      </c>
      <c r="E2310" s="10">
        <v>35.4</v>
      </c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</row>
    <row r="2311">
      <c r="A2311" s="21" t="s">
        <v>6274</v>
      </c>
      <c r="B2311" s="20">
        <v>8266.01171875</v>
      </c>
      <c r="C2311" s="10">
        <v>1.1996405124664307</v>
      </c>
      <c r="D2311" s="10">
        <v>-122.92626953125</v>
      </c>
      <c r="E2311" s="10">
        <v>36.476</v>
      </c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</row>
    <row r="2312">
      <c r="A2312" s="21" t="s">
        <v>6275</v>
      </c>
      <c r="B2312" s="20">
        <v>8269.75</v>
      </c>
      <c r="C2312" s="10">
        <v>1.2706670761108398</v>
      </c>
      <c r="D2312" s="10">
        <v>-122.92578125</v>
      </c>
      <c r="E2312" s="10">
        <v>35.4</v>
      </c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</row>
    <row r="2313">
      <c r="A2313" s="21" t="s">
        <v>6276</v>
      </c>
      <c r="B2313" s="20">
        <v>8273.4931640625</v>
      </c>
      <c r="C2313" s="10">
        <v>1.433600664138794</v>
      </c>
      <c r="D2313" s="10">
        <v>-122.92626953125</v>
      </c>
      <c r="E2313" s="10">
        <v>34.324</v>
      </c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</row>
    <row r="2314">
      <c r="A2314" s="21" t="s">
        <v>6277</v>
      </c>
      <c r="B2314" s="20">
        <v>8277.1611328125</v>
      </c>
      <c r="C2314" s="10">
        <v>1.4806878566741943</v>
      </c>
      <c r="D2314" s="10">
        <v>-122.92626953125</v>
      </c>
      <c r="E2314" s="10">
        <v>33.786</v>
      </c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</row>
    <row r="2315">
      <c r="A2315" s="21" t="s">
        <v>6278</v>
      </c>
      <c r="B2315" s="20">
        <v>8280.916015625</v>
      </c>
      <c r="C2315" s="10">
        <v>2.138272523880005</v>
      </c>
      <c r="D2315" s="10">
        <v>-122.9248046875</v>
      </c>
      <c r="E2315" s="10">
        <v>33.786</v>
      </c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</row>
    <row r="2316">
      <c r="A2316" s="21" t="s">
        <v>6279</v>
      </c>
      <c r="B2316" s="20">
        <v>8288.701171875</v>
      </c>
      <c r="C2316" s="10">
        <v>2.508793592453003</v>
      </c>
      <c r="D2316" s="10">
        <v>-122.9248046875</v>
      </c>
      <c r="E2316" s="10">
        <v>32.172</v>
      </c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</row>
    <row r="2317">
      <c r="A2317" s="21" t="s">
        <v>6280</v>
      </c>
      <c r="B2317" s="20">
        <v>8291.318359375</v>
      </c>
      <c r="C2317" s="10">
        <v>6.6366110695526E-4</v>
      </c>
      <c r="D2317" s="10">
        <v>-122.9375</v>
      </c>
      <c r="E2317" s="10">
        <v>33.248</v>
      </c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</row>
    <row r="2318">
      <c r="A2318" s="21" t="s">
        <v>6281</v>
      </c>
      <c r="B2318" s="20">
        <v>8294.5146484375</v>
      </c>
      <c r="C2318" s="10">
        <v>2.307948589324951</v>
      </c>
      <c r="D2318" s="10">
        <v>-122.93603515625</v>
      </c>
      <c r="E2318" s="10">
        <v>34.324</v>
      </c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</row>
    <row r="2319">
      <c r="A2319" s="21" t="s">
        <v>6282</v>
      </c>
      <c r="B2319" s="20">
        <v>8298.244140625</v>
      </c>
      <c r="C2319" s="10">
        <v>2.4699535369873047</v>
      </c>
      <c r="D2319" s="10">
        <v>-122.93603515625</v>
      </c>
      <c r="E2319" s="10">
        <v>34.862</v>
      </c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</row>
    <row r="2320">
      <c r="A2320" s="21" t="s">
        <v>6283</v>
      </c>
      <c r="B2320" s="20">
        <v>8302.0166015625</v>
      </c>
      <c r="C2320" s="10">
        <v>1.695096731185913</v>
      </c>
      <c r="D2320" s="10">
        <v>-122.9365234375</v>
      </c>
      <c r="E2320" s="10">
        <v>35.938</v>
      </c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</row>
    <row r="2321">
      <c r="A2321" s="21" t="s">
        <v>6284</v>
      </c>
      <c r="B2321" s="20">
        <v>8305.6591796875</v>
      </c>
      <c r="C2321" s="10">
        <v>2.3740828037261963</v>
      </c>
      <c r="D2321" s="10">
        <v>-122.93603515625</v>
      </c>
      <c r="E2321" s="10">
        <v>36.476</v>
      </c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</row>
    <row r="2322">
      <c r="A2322" s="21" t="s">
        <v>6285</v>
      </c>
      <c r="B2322" s="20">
        <v>8309.50390625</v>
      </c>
      <c r="C2322" s="10">
        <v>2.4161648750305176</v>
      </c>
      <c r="D2322" s="10">
        <v>-122.93603515625</v>
      </c>
      <c r="E2322" s="10">
        <v>36.476</v>
      </c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</row>
    <row r="2323">
      <c r="A2323" s="21" t="s">
        <v>6286</v>
      </c>
      <c r="B2323" s="20">
        <v>8313.4228515625</v>
      </c>
      <c r="C2323" s="10">
        <v>2.256636142730713</v>
      </c>
      <c r="D2323" s="10">
        <v>-122.93603515625</v>
      </c>
      <c r="E2323" s="10">
        <v>36.476</v>
      </c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</row>
    <row r="2324">
      <c r="A2324" s="21" t="s">
        <v>6287</v>
      </c>
      <c r="B2324" s="20">
        <v>8324.6201171875</v>
      </c>
      <c r="C2324" s="10">
        <v>1.7309027910232544</v>
      </c>
      <c r="D2324" s="10">
        <v>-122.9375</v>
      </c>
      <c r="E2324" s="10">
        <v>34.324</v>
      </c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</row>
    <row r="2325">
      <c r="A2325" s="21" t="s">
        <v>6288</v>
      </c>
      <c r="B2325" s="20">
        <v>8328.52734375</v>
      </c>
      <c r="C2325" s="10">
        <v>1.4560619592666626</v>
      </c>
      <c r="D2325" s="10">
        <v>-122.9375</v>
      </c>
      <c r="E2325" s="10">
        <v>33.248</v>
      </c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</row>
    <row r="2326">
      <c r="A2326" s="21" t="s">
        <v>6289</v>
      </c>
      <c r="B2326" s="20">
        <v>8332.369140625</v>
      </c>
      <c r="C2326" s="10">
        <v>2.465484142303467</v>
      </c>
      <c r="D2326" s="10">
        <v>-122.935546875</v>
      </c>
      <c r="E2326" s="10">
        <v>33.786</v>
      </c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</row>
    <row r="2327">
      <c r="A2327" s="21" t="s">
        <v>6290</v>
      </c>
      <c r="B2327" s="20">
        <v>8333.3115234375</v>
      </c>
      <c r="C2327" s="10">
        <v>1.77938711643219</v>
      </c>
      <c r="D2327" s="10">
        <v>-122.943359375</v>
      </c>
      <c r="E2327" s="10">
        <v>34.324</v>
      </c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</row>
    <row r="2328">
      <c r="A2328" s="21" t="s">
        <v>6291</v>
      </c>
      <c r="B2328" s="20">
        <v>8336.7509765625</v>
      </c>
      <c r="C2328" s="10">
        <v>2.3486239910125732</v>
      </c>
      <c r="D2328" s="10">
        <v>-122.943359375</v>
      </c>
      <c r="E2328" s="10">
        <v>35.4</v>
      </c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</row>
    <row r="2329">
      <c r="A2329" s="21" t="s">
        <v>6292</v>
      </c>
      <c r="B2329" s="20">
        <v>8340.533203125</v>
      </c>
      <c r="C2329" s="10">
        <v>2.1930739879608154</v>
      </c>
      <c r="D2329" s="10">
        <v>-122.943359375</v>
      </c>
      <c r="E2329" s="10">
        <v>36.476</v>
      </c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</row>
    <row r="2330">
      <c r="A2330" s="21" t="s">
        <v>6293</v>
      </c>
      <c r="B2330" s="20">
        <v>8344.326171875</v>
      </c>
      <c r="C2330" s="10">
        <v>2.11759877204895</v>
      </c>
      <c r="D2330" s="10">
        <v>-122.943359375</v>
      </c>
      <c r="E2330" s="10">
        <v>37.014</v>
      </c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</row>
    <row r="2331">
      <c r="A2331" s="21" t="s">
        <v>6294</v>
      </c>
      <c r="B2331" s="20">
        <v>8348.0029296875</v>
      </c>
      <c r="C2331" s="10">
        <v>1.3086975812911987</v>
      </c>
      <c r="D2331" s="10">
        <v>-122.9443359375</v>
      </c>
      <c r="E2331" s="10">
        <v>37.552</v>
      </c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</row>
    <row r="2332">
      <c r="A2332" s="21" t="s">
        <v>6295</v>
      </c>
      <c r="B2332" s="20">
        <v>8351.6962890625</v>
      </c>
      <c r="C2332" s="10">
        <v>1.2805078029632568</v>
      </c>
      <c r="D2332" s="10">
        <v>-122.9443359375</v>
      </c>
      <c r="E2332" s="10">
        <v>37.014</v>
      </c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</row>
    <row r="2333">
      <c r="A2333" s="21" t="s">
        <v>6296</v>
      </c>
      <c r="B2333" s="20">
        <v>8355.3916015625</v>
      </c>
      <c r="C2333" s="10">
        <v>1.9121062755584717</v>
      </c>
      <c r="D2333" s="10">
        <v>-122.943359375</v>
      </c>
      <c r="E2333" s="10">
        <v>35.938</v>
      </c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</row>
    <row r="2334">
      <c r="A2334" s="21" t="s">
        <v>6297</v>
      </c>
      <c r="B2334" s="20">
        <v>8359.072265625</v>
      </c>
      <c r="C2334" s="10">
        <v>0.9886265397071838</v>
      </c>
      <c r="D2334" s="10">
        <v>-122.9443359375</v>
      </c>
      <c r="E2334" s="10">
        <v>35.4</v>
      </c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</row>
    <row r="2335">
      <c r="A2335" s="21" t="s">
        <v>6298</v>
      </c>
      <c r="B2335" s="20">
        <v>8362.78515625</v>
      </c>
      <c r="C2335" s="10">
        <v>2.52933931350708</v>
      </c>
      <c r="D2335" s="10">
        <v>-122.9423828125</v>
      </c>
      <c r="E2335" s="10">
        <v>34.862</v>
      </c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</row>
    <row r="2336">
      <c r="A2336" s="21" t="s">
        <v>6299</v>
      </c>
      <c r="B2336" s="20">
        <v>8366.6572265625</v>
      </c>
      <c r="C2336" s="10">
        <v>1.407078504562378</v>
      </c>
      <c r="D2336" s="10">
        <v>-122.9443359375</v>
      </c>
      <c r="E2336" s="10">
        <v>35.4</v>
      </c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</row>
    <row r="2337">
      <c r="A2337" s="21" t="s">
        <v>6300</v>
      </c>
      <c r="B2337" s="20">
        <v>8378.07421875</v>
      </c>
      <c r="C2337" s="10">
        <v>1.3495668172836304</v>
      </c>
      <c r="D2337" s="10">
        <v>-122.9443359375</v>
      </c>
      <c r="E2337" s="10">
        <v>34.324</v>
      </c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</row>
    <row r="2338">
      <c r="A2338" s="21" t="s">
        <v>6301</v>
      </c>
      <c r="B2338" s="20">
        <v>8388.3427734375</v>
      </c>
      <c r="C2338" s="10">
        <v>1.9821677207946777</v>
      </c>
      <c r="D2338" s="10">
        <v>-122.9462890625</v>
      </c>
      <c r="E2338" s="10">
        <v>36.476</v>
      </c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</row>
    <row r="2339">
      <c r="A2339" s="21" t="s">
        <v>6302</v>
      </c>
      <c r="B2339" s="20">
        <v>8392.2060546875</v>
      </c>
      <c r="C2339" s="10">
        <v>1.671869158744812</v>
      </c>
      <c r="D2339" s="10">
        <v>-122.9462890625</v>
      </c>
      <c r="E2339" s="10">
        <v>37.552</v>
      </c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</row>
    <row r="2340">
      <c r="A2340" s="21" t="s">
        <v>6303</v>
      </c>
      <c r="B2340" s="20">
        <v>8395.8818359375</v>
      </c>
      <c r="C2340" s="10">
        <v>2.3155932426452637</v>
      </c>
      <c r="D2340" s="10">
        <v>-122.9462890625</v>
      </c>
      <c r="E2340" s="10">
        <v>37.014</v>
      </c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</row>
    <row r="2341">
      <c r="A2341" s="21" t="s">
        <v>6304</v>
      </c>
      <c r="B2341" s="20">
        <v>8399.5751953125</v>
      </c>
      <c r="C2341" s="10">
        <v>1.6803606748580933</v>
      </c>
      <c r="D2341" s="10">
        <v>-122.947265625</v>
      </c>
      <c r="E2341" s="10">
        <v>36.476</v>
      </c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</row>
    <row r="2342">
      <c r="A2342" s="21" t="s">
        <v>6305</v>
      </c>
      <c r="B2342" s="20">
        <v>8403.326171875</v>
      </c>
      <c r="C2342" s="10">
        <v>2.0308175086975098</v>
      </c>
      <c r="D2342" s="10">
        <v>-122.947265625</v>
      </c>
      <c r="E2342" s="10">
        <v>35.4</v>
      </c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</row>
    <row r="2343">
      <c r="A2343" s="21" t="s">
        <v>6306</v>
      </c>
      <c r="B2343" s="20">
        <v>8407.0478515625</v>
      </c>
      <c r="C2343" s="10">
        <v>2.430870771408081</v>
      </c>
      <c r="D2343" s="10">
        <v>-122.9462890625</v>
      </c>
      <c r="E2343" s="10">
        <v>34.862</v>
      </c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</row>
    <row r="2344">
      <c r="A2344" s="21" t="s">
        <v>6307</v>
      </c>
      <c r="B2344" s="20">
        <v>8410.9462890625</v>
      </c>
      <c r="C2344" s="10">
        <v>2.349736213684082</v>
      </c>
      <c r="D2344" s="10">
        <v>-122.947265625</v>
      </c>
      <c r="E2344" s="10">
        <v>34.324</v>
      </c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</row>
    <row r="2345">
      <c r="A2345" s="21" t="s">
        <v>6308</v>
      </c>
      <c r="B2345" s="20">
        <v>8414.865234375</v>
      </c>
      <c r="C2345" s="10">
        <v>1.4554494619369507</v>
      </c>
      <c r="D2345" s="10">
        <v>-122.947265625</v>
      </c>
      <c r="E2345" s="10">
        <v>33.248</v>
      </c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</row>
    <row r="2346">
      <c r="A2346" s="21" t="s">
        <v>6309</v>
      </c>
      <c r="B2346" s="20">
        <v>8418.298828125</v>
      </c>
      <c r="C2346" s="10">
        <v>1.6461936235427856</v>
      </c>
      <c r="D2346" s="10">
        <v>-122.947265625</v>
      </c>
      <c r="E2346" s="10">
        <v>33.248</v>
      </c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</row>
    <row r="2347">
      <c r="A2347" s="21" t="s">
        <v>6310</v>
      </c>
      <c r="B2347" s="20">
        <v>8419.3671875</v>
      </c>
      <c r="C2347" s="10">
        <v>1.3140888214111328</v>
      </c>
      <c r="D2347" s="10">
        <v>-122.953125</v>
      </c>
      <c r="E2347" s="10">
        <v>34.324</v>
      </c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</row>
    <row r="2348">
      <c r="A2348" s="21" t="s">
        <v>6311</v>
      </c>
      <c r="B2348" s="20">
        <v>8423.1201171875</v>
      </c>
      <c r="C2348" s="10">
        <v>1.1420263051986694</v>
      </c>
      <c r="D2348" s="10">
        <v>-122.953125</v>
      </c>
      <c r="E2348" s="10">
        <v>35.4</v>
      </c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</row>
    <row r="2349">
      <c r="A2349" s="21" t="s">
        <v>6312</v>
      </c>
      <c r="B2349" s="20">
        <v>8426.955078125</v>
      </c>
      <c r="C2349" s="10">
        <v>2.4111921787261963</v>
      </c>
      <c r="D2349" s="10">
        <v>-122.951171875</v>
      </c>
      <c r="E2349" s="10">
        <v>36.476</v>
      </c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</row>
    <row r="2350">
      <c r="A2350" s="21" t="s">
        <v>6313</v>
      </c>
      <c r="B2350" s="20">
        <v>8430.7216796875</v>
      </c>
      <c r="C2350" s="10">
        <v>1.2589457035064697</v>
      </c>
      <c r="D2350" s="10">
        <v>-122.953125</v>
      </c>
      <c r="E2350" s="10">
        <v>37.014</v>
      </c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</row>
    <row r="2351">
      <c r="A2351" s="21" t="s">
        <v>6314</v>
      </c>
      <c r="B2351" s="20">
        <v>8434.3076171875</v>
      </c>
      <c r="C2351" s="10">
        <v>2.3864097595214844</v>
      </c>
      <c r="D2351" s="10">
        <v>-122.951171875</v>
      </c>
      <c r="E2351" s="10">
        <v>36.476</v>
      </c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</row>
    <row r="2352">
      <c r="A2352" s="21" t="s">
        <v>6315</v>
      </c>
      <c r="B2352" s="20">
        <v>8438.1298828125</v>
      </c>
      <c r="C2352" s="10">
        <v>1.363345742225647</v>
      </c>
      <c r="D2352" s="10">
        <v>-122.9521484375</v>
      </c>
      <c r="E2352" s="10">
        <v>36.476</v>
      </c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</row>
    <row r="2353">
      <c r="A2353" s="21" t="s">
        <v>6316</v>
      </c>
      <c r="B2353" s="20">
        <v>8441.8525390625</v>
      </c>
      <c r="C2353" s="10">
        <v>1.0390315055847168</v>
      </c>
      <c r="D2353" s="10">
        <v>-122.9521484375</v>
      </c>
      <c r="E2353" s="10">
        <v>35.938</v>
      </c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</row>
    <row r="2354">
      <c r="A2354" s="21" t="s">
        <v>6317</v>
      </c>
      <c r="B2354" s="20">
        <v>8453.111328125</v>
      </c>
      <c r="C2354" s="10">
        <v>1.4565287828445435</v>
      </c>
      <c r="D2354" s="10">
        <v>-122.953125</v>
      </c>
      <c r="E2354" s="10">
        <v>34.324</v>
      </c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</row>
    <row r="2355">
      <c r="A2355" s="21" t="s">
        <v>6318</v>
      </c>
      <c r="B2355" s="20">
        <v>8457.017578125</v>
      </c>
      <c r="C2355" s="10">
        <v>1.9551496505737305</v>
      </c>
      <c r="D2355" s="10">
        <v>-122.951171875</v>
      </c>
      <c r="E2355" s="10">
        <v>33.248</v>
      </c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</row>
    <row r="2356">
      <c r="A2356" s="21" t="s">
        <v>6319</v>
      </c>
      <c r="B2356" s="20">
        <v>8460.0537109375</v>
      </c>
      <c r="C2356" s="10">
        <v>-0.0029716019053012133</v>
      </c>
      <c r="D2356" s="10">
        <v>-122.955078125</v>
      </c>
      <c r="E2356" s="10">
        <v>32.71</v>
      </c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</row>
    <row r="2357">
      <c r="A2357" s="21" t="s">
        <v>6320</v>
      </c>
      <c r="B2357" s="20">
        <v>8460.95703125</v>
      </c>
      <c r="C2357" s="10">
        <v>-0.00870884396135807</v>
      </c>
      <c r="D2357" s="10">
        <v>-122.9619140625</v>
      </c>
      <c r="E2357" s="10">
        <v>32.71</v>
      </c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</row>
    <row r="2358">
      <c r="A2358" s="21" t="s">
        <v>6321</v>
      </c>
      <c r="B2358" s="20">
        <v>8464.251953125</v>
      </c>
      <c r="C2358" s="10">
        <v>2.4830002784729004</v>
      </c>
      <c r="D2358" s="10">
        <v>-122.9599609375</v>
      </c>
      <c r="E2358" s="10">
        <v>34.324</v>
      </c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</row>
    <row r="2359">
      <c r="A2359" s="21" t="s">
        <v>6322</v>
      </c>
      <c r="B2359" s="20">
        <v>8467.9833984375</v>
      </c>
      <c r="C2359" s="10">
        <v>2.4882442951202393</v>
      </c>
      <c r="D2359" s="10">
        <v>-122.9599609375</v>
      </c>
      <c r="E2359" s="10">
        <v>35.938</v>
      </c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</row>
    <row r="2360">
      <c r="A2360" s="21" t="s">
        <v>6323</v>
      </c>
      <c r="B2360" s="20">
        <v>8471.7109375</v>
      </c>
      <c r="C2360" s="10">
        <v>2.054598331451416</v>
      </c>
      <c r="D2360" s="10">
        <v>-122.958984375</v>
      </c>
      <c r="E2360" s="10">
        <v>36.476</v>
      </c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</row>
    <row r="2361">
      <c r="A2361" s="21" t="s">
        <v>6324</v>
      </c>
      <c r="B2361" s="20">
        <v>8475.3505859375</v>
      </c>
      <c r="C2361" s="10">
        <v>2.316378355026245</v>
      </c>
      <c r="D2361" s="10">
        <v>-122.9599609375</v>
      </c>
      <c r="E2361" s="10">
        <v>36.476</v>
      </c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</row>
    <row r="2362">
      <c r="A2362" s="21" t="s">
        <v>6325</v>
      </c>
      <c r="B2362" s="20">
        <v>8479.1103515625</v>
      </c>
      <c r="C2362" s="10">
        <v>2.4410946369171143</v>
      </c>
      <c r="D2362" s="10">
        <v>-122.9599609375</v>
      </c>
      <c r="E2362" s="10">
        <v>35.938</v>
      </c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</row>
    <row r="2363">
      <c r="A2363" s="21" t="s">
        <v>6326</v>
      </c>
      <c r="B2363" s="20">
        <v>8483.017578125</v>
      </c>
      <c r="C2363" s="10">
        <v>2.4794723987579346</v>
      </c>
      <c r="D2363" s="10">
        <v>-122.9599609375</v>
      </c>
      <c r="E2363" s="10">
        <v>34.324</v>
      </c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</row>
    <row r="2364">
      <c r="A2364" s="21" t="s">
        <v>6327</v>
      </c>
      <c r="B2364" s="20">
        <v>8486.818359375</v>
      </c>
      <c r="C2364" s="10">
        <v>1.3414645195007324</v>
      </c>
      <c r="D2364" s="10">
        <v>-122.9609375</v>
      </c>
      <c r="E2364" s="10">
        <v>33.248</v>
      </c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</row>
    <row r="2365">
      <c r="A2365" s="21" t="s">
        <v>6328</v>
      </c>
      <c r="B2365" s="20">
        <v>8490.5947265625</v>
      </c>
      <c r="C2365" s="10">
        <v>2.520273447036743</v>
      </c>
      <c r="D2365" s="10">
        <v>-122.958984375</v>
      </c>
      <c r="E2365" s="10">
        <v>33.786</v>
      </c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</row>
    <row r="2366">
      <c r="A2366" s="21" t="s">
        <v>6329</v>
      </c>
      <c r="B2366" s="20">
        <v>8494.4609375</v>
      </c>
      <c r="C2366" s="10">
        <v>2.303525686264038</v>
      </c>
      <c r="D2366" s="10">
        <v>-122.958984375</v>
      </c>
      <c r="E2366" s="10">
        <v>32.172</v>
      </c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</row>
    <row r="2367">
      <c r="A2367" s="21" t="s">
        <v>6330</v>
      </c>
      <c r="B2367" s="20">
        <v>8498.33203125</v>
      </c>
      <c r="C2367" s="10">
        <v>2.5715157985687256</v>
      </c>
      <c r="D2367" s="10">
        <v>-122.9599609375</v>
      </c>
      <c r="E2367" s="10">
        <v>32.172</v>
      </c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</row>
    <row r="2368">
      <c r="A2368" s="21" t="s">
        <v>6331</v>
      </c>
      <c r="B2368" s="20">
        <v>8502.2265625</v>
      </c>
      <c r="C2368" s="10">
        <v>1.6556663513183594</v>
      </c>
      <c r="D2368" s="10">
        <v>-122.9609375</v>
      </c>
      <c r="E2368" s="10">
        <v>31.096</v>
      </c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</row>
    <row r="2369">
      <c r="A2369" s="21" t="s">
        <v>6332</v>
      </c>
      <c r="B2369" s="20">
        <v>8505.892578125</v>
      </c>
      <c r="C2369" s="10">
        <v>1.266133189201355</v>
      </c>
      <c r="D2369" s="10">
        <v>-122.9599609375</v>
      </c>
      <c r="E2369" s="10">
        <v>31.634</v>
      </c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</row>
    <row r="2370">
      <c r="A2370" s="21" t="s">
        <v>6333</v>
      </c>
      <c r="B2370" s="20">
        <v>8516.9326171875</v>
      </c>
      <c r="C2370" s="10">
        <v>1.141176462173462</v>
      </c>
      <c r="D2370" s="10">
        <v>-122.9609375</v>
      </c>
      <c r="E2370" s="10">
        <v>35.4</v>
      </c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</row>
    <row r="2371">
      <c r="A2371" s="21" t="s">
        <v>6334</v>
      </c>
      <c r="B2371" s="20">
        <v>8520.474609375</v>
      </c>
      <c r="C2371" s="10">
        <v>1.695905327796936</v>
      </c>
      <c r="D2371" s="10">
        <v>-122.9609375</v>
      </c>
      <c r="E2371" s="10">
        <v>34.862</v>
      </c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</row>
    <row r="2372">
      <c r="A2372" s="21" t="s">
        <v>6335</v>
      </c>
      <c r="B2372" s="20">
        <v>8524.2158203125</v>
      </c>
      <c r="C2372" s="10">
        <v>2.1560466289520264</v>
      </c>
      <c r="D2372" s="10">
        <v>-122.9599609375</v>
      </c>
      <c r="E2372" s="10">
        <v>34.862</v>
      </c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</row>
    <row r="2373">
      <c r="A2373" s="21" t="s">
        <v>6336</v>
      </c>
      <c r="B2373" s="20">
        <v>8552.0732421875</v>
      </c>
      <c r="C2373" s="10">
        <v>1.8510186672210693</v>
      </c>
      <c r="D2373" s="10">
        <v>-122.9658203125</v>
      </c>
      <c r="E2373" s="10">
        <v>33.248</v>
      </c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</row>
    <row r="2374">
      <c r="A2374" s="21" t="s">
        <v>6337</v>
      </c>
      <c r="B2374" s="20">
        <v>8555.9208984375</v>
      </c>
      <c r="C2374" s="10">
        <v>1.2994027137756348</v>
      </c>
      <c r="D2374" s="10">
        <v>-122.9658203125</v>
      </c>
      <c r="E2374" s="10">
        <v>34.324</v>
      </c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</row>
    <row r="2375">
      <c r="A2375" s="21" t="s">
        <v>6338</v>
      </c>
      <c r="B2375" s="20">
        <v>8559.6416015625</v>
      </c>
      <c r="C2375" s="10">
        <v>2.293186902999878</v>
      </c>
      <c r="D2375" s="10">
        <v>-122.96484375</v>
      </c>
      <c r="E2375" s="10">
        <v>35.4</v>
      </c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</row>
    <row r="2376">
      <c r="A2376" s="21" t="s">
        <v>6339</v>
      </c>
      <c r="B2376" s="20">
        <v>8563.201171875</v>
      </c>
      <c r="C2376" s="10">
        <v>2.354182481765747</v>
      </c>
      <c r="D2376" s="10">
        <v>-122.96484375</v>
      </c>
      <c r="E2376" s="10">
        <v>35.938</v>
      </c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</row>
    <row r="2377">
      <c r="A2377" s="21" t="s">
        <v>6340</v>
      </c>
      <c r="B2377" s="20">
        <v>8567.0166015625</v>
      </c>
      <c r="C2377" s="10">
        <v>2.3730430603027344</v>
      </c>
      <c r="D2377" s="10">
        <v>-122.96484375</v>
      </c>
      <c r="E2377" s="10">
        <v>34.862</v>
      </c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</row>
    <row r="2378">
      <c r="A2378" s="21" t="s">
        <v>6341</v>
      </c>
      <c r="B2378" s="20">
        <v>8570.6572265625</v>
      </c>
      <c r="C2378" s="10">
        <v>1.3771491050720215</v>
      </c>
      <c r="D2378" s="10">
        <v>-122.9658203125</v>
      </c>
      <c r="E2378" s="10">
        <v>33.786</v>
      </c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</row>
    <row r="2379">
      <c r="A2379" s="21" t="s">
        <v>6342</v>
      </c>
      <c r="B2379" s="20">
        <v>8582.083984375</v>
      </c>
      <c r="C2379" s="10">
        <v>2.1039814949035645</v>
      </c>
      <c r="D2379" s="10">
        <v>-122.9658203125</v>
      </c>
      <c r="E2379" s="10">
        <v>32.172</v>
      </c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</row>
    <row r="2380">
      <c r="A2380" s="21" t="s">
        <v>6343</v>
      </c>
      <c r="B2380" s="20">
        <v>8585.9033203125</v>
      </c>
      <c r="C2380" s="10">
        <v>2.0111987590789795</v>
      </c>
      <c r="D2380" s="10">
        <v>-122.966796875</v>
      </c>
      <c r="E2380" s="10">
        <v>31.634</v>
      </c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</row>
    <row r="2381">
      <c r="A2381" s="21" t="s">
        <v>6344</v>
      </c>
      <c r="B2381" s="20">
        <v>8589.66796875</v>
      </c>
      <c r="C2381" s="10">
        <v>1.7598201036453247</v>
      </c>
      <c r="D2381" s="10">
        <v>-122.9658203125</v>
      </c>
      <c r="E2381" s="10">
        <v>30.02</v>
      </c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</row>
    <row r="2382">
      <c r="A2382" s="21" t="s">
        <v>6345</v>
      </c>
      <c r="B2382" s="20">
        <v>8593.5126953125</v>
      </c>
      <c r="C2382" s="10">
        <v>1.5326237678527832</v>
      </c>
      <c r="D2382" s="10">
        <v>-122.9658203125</v>
      </c>
      <c r="E2382" s="10">
        <v>30.02</v>
      </c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</row>
    <row r="2383">
      <c r="A2383" s="21" t="s">
        <v>6346</v>
      </c>
      <c r="B2383" s="20">
        <v>8597.2646484375</v>
      </c>
      <c r="C2383" s="10">
        <v>2.48329758644104</v>
      </c>
      <c r="D2383" s="10">
        <v>-122.96484375</v>
      </c>
      <c r="E2383" s="10">
        <v>32.71</v>
      </c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</row>
    <row r="2384">
      <c r="A2384" s="21" t="s">
        <v>6347</v>
      </c>
      <c r="B2384" s="20">
        <v>8601.07421875</v>
      </c>
      <c r="C2384" s="10">
        <v>1.8973358869552612</v>
      </c>
      <c r="D2384" s="10">
        <v>-122.96484375</v>
      </c>
      <c r="E2384" s="10">
        <v>33.248</v>
      </c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</row>
    <row r="2385">
      <c r="A2385" s="21" t="s">
        <v>6348</v>
      </c>
      <c r="B2385" s="20">
        <v>8604.802734375</v>
      </c>
      <c r="C2385" s="10">
        <v>1.0509201288223267</v>
      </c>
      <c r="D2385" s="10">
        <v>-122.9658203125</v>
      </c>
      <c r="E2385" s="10">
        <v>34.862</v>
      </c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</row>
    <row r="2386">
      <c r="A2386" s="21" t="s">
        <v>6349</v>
      </c>
      <c r="B2386" s="20">
        <v>8608.2421875</v>
      </c>
      <c r="C2386" s="10">
        <v>0.9731500744819641</v>
      </c>
      <c r="D2386" s="10">
        <v>-122.9658203125</v>
      </c>
      <c r="E2386" s="10">
        <v>35.4</v>
      </c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</row>
    <row r="2387">
      <c r="A2387" s="21" t="s">
        <v>6350</v>
      </c>
      <c r="B2387" s="20">
        <v>8615.607421875</v>
      </c>
      <c r="C2387" s="10">
        <v>1.6510785818099976</v>
      </c>
      <c r="D2387" s="10">
        <v>-122.966796875</v>
      </c>
      <c r="E2387" s="10">
        <v>33.786</v>
      </c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</row>
    <row r="2388">
      <c r="A2388" s="21" t="s">
        <v>6351</v>
      </c>
      <c r="B2388" s="20">
        <v>8619.419921875</v>
      </c>
      <c r="C2388" s="10">
        <v>1.7173757553100586</v>
      </c>
      <c r="D2388" s="10">
        <v>-122.9658203125</v>
      </c>
      <c r="E2388" s="10">
        <v>33.248</v>
      </c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</row>
    <row r="2389">
      <c r="A2389" s="21" t="s">
        <v>6352</v>
      </c>
      <c r="B2389" s="20">
        <v>8623.318359375</v>
      </c>
      <c r="C2389" s="10">
        <v>1.8358070850372314</v>
      </c>
      <c r="D2389" s="10">
        <v>-122.966796875</v>
      </c>
      <c r="E2389" s="10">
        <v>33.786</v>
      </c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</row>
    <row r="2390">
      <c r="A2390" s="21" t="s">
        <v>6353</v>
      </c>
      <c r="B2390" s="20">
        <v>8627.1962890625</v>
      </c>
      <c r="C2390" s="10">
        <v>2.1540069580078125</v>
      </c>
      <c r="D2390" s="10">
        <v>-122.96484375</v>
      </c>
      <c r="E2390" s="10">
        <v>33.248</v>
      </c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</row>
    <row r="2391">
      <c r="A2391" s="21" t="s">
        <v>6354</v>
      </c>
      <c r="B2391" s="20">
        <v>8631.12109375</v>
      </c>
      <c r="C2391" s="10">
        <v>2.503948450088501</v>
      </c>
      <c r="D2391" s="10">
        <v>-122.96484375</v>
      </c>
      <c r="E2391" s="10">
        <v>33.248</v>
      </c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</row>
    <row r="2392">
      <c r="A2392" s="21" t="s">
        <v>6355</v>
      </c>
      <c r="B2392" s="20">
        <v>8634.25390625</v>
      </c>
      <c r="C2392" s="10">
        <v>0.0018623960204422474</v>
      </c>
      <c r="D2392" s="10">
        <v>-122.96875</v>
      </c>
      <c r="E2392" s="10">
        <v>33.248</v>
      </c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</row>
    <row r="2393">
      <c r="A2393" s="21" t="s">
        <v>6356</v>
      </c>
      <c r="B2393" s="20">
        <v>8646.1435546875</v>
      </c>
      <c r="C2393" s="10">
        <v>1.2557464838027954</v>
      </c>
      <c r="D2393" s="10">
        <v>-122.9736328125</v>
      </c>
      <c r="E2393" s="10">
        <v>33.786</v>
      </c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</row>
    <row r="2394">
      <c r="A2394" s="21" t="s">
        <v>6357</v>
      </c>
      <c r="B2394" s="20">
        <v>8649.6865234375</v>
      </c>
      <c r="C2394" s="10">
        <v>1.5683298110961914</v>
      </c>
      <c r="D2394" s="10">
        <v>-122.97265625</v>
      </c>
      <c r="E2394" s="10">
        <v>34.324</v>
      </c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</row>
    <row r="2395">
      <c r="A2395" s="21" t="s">
        <v>6358</v>
      </c>
      <c r="B2395" s="20">
        <v>8653.3203125</v>
      </c>
      <c r="C2395" s="10">
        <v>1.5616788864135742</v>
      </c>
      <c r="D2395" s="10">
        <v>-122.9736328125</v>
      </c>
      <c r="E2395" s="10">
        <v>33.786</v>
      </c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</row>
    <row r="2396">
      <c r="A2396" s="21" t="s">
        <v>6359</v>
      </c>
      <c r="B2396" s="20">
        <v>8656.923828125</v>
      </c>
      <c r="C2396" s="10">
        <v>1.9365156888961792</v>
      </c>
      <c r="D2396" s="10">
        <v>-122.9736328125</v>
      </c>
      <c r="E2396" s="10">
        <v>34.324</v>
      </c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</row>
    <row r="2397">
      <c r="A2397" s="21" t="s">
        <v>6360</v>
      </c>
      <c r="B2397" s="20">
        <v>8660.5576171875</v>
      </c>
      <c r="C2397" s="10">
        <v>2.503561496734619</v>
      </c>
      <c r="D2397" s="10">
        <v>-122.97265625</v>
      </c>
      <c r="E2397" s="10">
        <v>33.786</v>
      </c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</row>
    <row r="2398">
      <c r="A2398" s="21" t="s">
        <v>6361</v>
      </c>
      <c r="B2398" s="20">
        <v>8664.466796875</v>
      </c>
      <c r="C2398" s="10">
        <v>2.340569257736206</v>
      </c>
      <c r="D2398" s="10">
        <v>-122.97265625</v>
      </c>
      <c r="E2398" s="10">
        <v>32.71</v>
      </c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</row>
    <row r="2399">
      <c r="A2399" s="21" t="s">
        <v>6362</v>
      </c>
      <c r="B2399" s="20">
        <v>8667.3369140625</v>
      </c>
      <c r="C2399" s="10">
        <v>-0.006617255043238401</v>
      </c>
      <c r="D2399" s="10">
        <v>-122.9775390625</v>
      </c>
      <c r="E2399" s="10">
        <v>32.71</v>
      </c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</row>
    <row r="2400">
      <c r="A2400" s="21" t="s">
        <v>6363</v>
      </c>
      <c r="B2400" s="20">
        <v>8668.2314453125</v>
      </c>
      <c r="C2400" s="10">
        <v>-0.005975618027150631</v>
      </c>
      <c r="D2400" s="10">
        <v>-122.9833984375</v>
      </c>
      <c r="E2400" s="10">
        <v>33.248</v>
      </c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</row>
    <row r="2401">
      <c r="A2401" s="21" t="s">
        <v>6364</v>
      </c>
      <c r="B2401" s="20">
        <v>8670.0361328125</v>
      </c>
      <c r="C2401" s="10">
        <v>-0.0015627890825271606</v>
      </c>
      <c r="D2401" s="10">
        <v>-122.994140625</v>
      </c>
      <c r="E2401" s="10">
        <v>33.786</v>
      </c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</row>
    <row r="2402">
      <c r="A2402" s="21" t="s">
        <v>6365</v>
      </c>
      <c r="B2402" s="20">
        <v>8673.7158203125</v>
      </c>
      <c r="C2402" s="10">
        <v>1.3879203796386719</v>
      </c>
      <c r="D2402" s="10">
        <v>-122.9931640625</v>
      </c>
      <c r="E2402" s="10">
        <v>33.248</v>
      </c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</row>
    <row r="2403">
      <c r="A2403" s="21" t="s">
        <v>6366</v>
      </c>
      <c r="B2403" s="20">
        <v>8677.5927734375</v>
      </c>
      <c r="C2403" s="10">
        <v>2.0670084953308105</v>
      </c>
      <c r="D2403" s="10">
        <v>-122.9921875</v>
      </c>
      <c r="E2403" s="10">
        <v>34.324</v>
      </c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</row>
    <row r="2404">
      <c r="A2404" s="21" t="s">
        <v>6367</v>
      </c>
      <c r="B2404" s="20">
        <v>8681.4580078125</v>
      </c>
      <c r="C2404" s="10">
        <v>1.638829231262207</v>
      </c>
      <c r="D2404" s="10">
        <v>-122.9921875</v>
      </c>
      <c r="E2404" s="10">
        <v>33.248</v>
      </c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</row>
    <row r="2405">
      <c r="A2405" s="21" t="s">
        <v>6368</v>
      </c>
      <c r="B2405" s="20">
        <v>8685.2919921875</v>
      </c>
      <c r="C2405" s="10">
        <v>1.7898674011230469</v>
      </c>
      <c r="D2405" s="10">
        <v>-122.9921875</v>
      </c>
      <c r="E2405" s="10">
        <v>33.786</v>
      </c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</row>
    <row r="2406">
      <c r="A2406" s="21" t="s">
        <v>6369</v>
      </c>
      <c r="B2406" s="20">
        <v>8689.0029296875</v>
      </c>
      <c r="C2406" s="10">
        <v>2.4155125617980957</v>
      </c>
      <c r="D2406" s="10">
        <v>-122.9921875</v>
      </c>
      <c r="E2406" s="10">
        <v>33.786</v>
      </c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</row>
    <row r="2407">
      <c r="A2407" s="21" t="s">
        <v>6370</v>
      </c>
      <c r="B2407" s="20">
        <v>8692.701171875</v>
      </c>
      <c r="C2407" s="10">
        <v>1.2051174640655518</v>
      </c>
      <c r="D2407" s="10">
        <v>-122.9921875</v>
      </c>
      <c r="E2407" s="10">
        <v>33.248</v>
      </c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</row>
    <row r="2408">
      <c r="A2408" s="21" t="s">
        <v>6371</v>
      </c>
      <c r="B2408" s="20">
        <v>8696.3974609375</v>
      </c>
      <c r="C2408" s="10">
        <v>2.143894910812378</v>
      </c>
      <c r="D2408" s="10">
        <v>-122.9921875</v>
      </c>
      <c r="E2408" s="10">
        <v>32.71</v>
      </c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</row>
    <row r="2409">
      <c r="A2409" s="21" t="s">
        <v>6372</v>
      </c>
      <c r="B2409" s="20">
        <v>8703.4462890625</v>
      </c>
      <c r="C2409" s="10">
        <v>1.7926279306411743</v>
      </c>
      <c r="D2409" s="10">
        <v>-122.9921875</v>
      </c>
      <c r="E2409" s="10">
        <v>32.172</v>
      </c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</row>
    <row r="2410">
      <c r="A2410" s="21" t="s">
        <v>6373</v>
      </c>
      <c r="B2410" s="20">
        <v>8709.470703125</v>
      </c>
      <c r="C2410" s="10">
        <v>-0.006840504705905914</v>
      </c>
      <c r="D2410" s="10">
        <v>-122.9970703125</v>
      </c>
      <c r="E2410" s="10">
        <v>32.172</v>
      </c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</row>
    <row r="2411">
      <c r="A2411" s="21" t="s">
        <v>6374</v>
      </c>
      <c r="B2411" s="20">
        <v>8710.3271484375</v>
      </c>
      <c r="C2411" s="10">
        <v>-0.0016324952011927962</v>
      </c>
      <c r="D2411" s="10">
        <v>-123.0029296875</v>
      </c>
      <c r="E2411" s="10">
        <v>32.172</v>
      </c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</row>
    <row r="2412">
      <c r="A2412" s="21" t="s">
        <v>6375</v>
      </c>
      <c r="B2412" s="20">
        <v>8715.798828125</v>
      </c>
      <c r="C2412" s="10">
        <v>1.364082932472229</v>
      </c>
      <c r="D2412" s="10">
        <v>-123.001953125</v>
      </c>
      <c r="E2412" s="10">
        <v>33.248</v>
      </c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</row>
    <row r="2413">
      <c r="A2413" s="21" t="s">
        <v>6376</v>
      </c>
      <c r="B2413" s="20">
        <v>8719.205078125</v>
      </c>
      <c r="C2413" s="10">
        <v>2.050218105316162</v>
      </c>
      <c r="D2413" s="10">
        <v>-123.001953125</v>
      </c>
      <c r="E2413" s="10">
        <v>34.324</v>
      </c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</row>
    <row r="2414">
      <c r="A2414" s="21" t="s">
        <v>6377</v>
      </c>
      <c r="B2414" s="20">
        <v>8722.7880859375</v>
      </c>
      <c r="C2414" s="10">
        <v>1.155142068862915</v>
      </c>
      <c r="D2414" s="10">
        <v>-123.001953125</v>
      </c>
      <c r="E2414" s="10">
        <v>32.71</v>
      </c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</row>
    <row r="2415">
      <c r="A2415" s="21" t="s">
        <v>6378</v>
      </c>
      <c r="B2415" s="20">
        <v>8726.388671875</v>
      </c>
      <c r="C2415" s="10">
        <v>2.4426214694976807</v>
      </c>
      <c r="D2415" s="10">
        <v>-123.0009765625</v>
      </c>
      <c r="E2415" s="10">
        <v>32.172</v>
      </c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</row>
    <row r="2416">
      <c r="A2416" s="21" t="s">
        <v>6379</v>
      </c>
      <c r="B2416" s="20">
        <v>8730.0361328125</v>
      </c>
      <c r="C2416" s="10">
        <v>2.055826187133789</v>
      </c>
      <c r="D2416" s="10">
        <v>-123.001953125</v>
      </c>
      <c r="E2416" s="10">
        <v>32.172</v>
      </c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</row>
    <row r="2417">
      <c r="A2417" s="21" t="s">
        <v>6380</v>
      </c>
      <c r="B2417" s="20">
        <v>8733.9052734375</v>
      </c>
      <c r="C2417" s="10">
        <v>1.8315520286560059</v>
      </c>
      <c r="D2417" s="10">
        <v>-123.001953125</v>
      </c>
      <c r="E2417" s="10">
        <v>32.172</v>
      </c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</row>
    <row r="2418">
      <c r="A2418" s="21" t="s">
        <v>6381</v>
      </c>
      <c r="B2418" s="20">
        <v>8737.46484375</v>
      </c>
      <c r="C2418" s="10">
        <v>2.32706356048584</v>
      </c>
      <c r="D2418" s="10">
        <v>-123.0009765625</v>
      </c>
      <c r="E2418" s="10">
        <v>32.172</v>
      </c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</row>
    <row r="2419">
      <c r="A2419" s="21" t="s">
        <v>6382</v>
      </c>
      <c r="B2419" s="20">
        <v>8741.1474609375</v>
      </c>
      <c r="C2419" s="10">
        <v>2.340585947036743</v>
      </c>
      <c r="D2419" s="10">
        <v>-123.0029296875</v>
      </c>
      <c r="E2419" s="10">
        <v>32.172</v>
      </c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</row>
    <row r="2420">
      <c r="A2420" s="21" t="s">
        <v>6383</v>
      </c>
      <c r="B2420" s="20">
        <v>8741.7099609375</v>
      </c>
      <c r="C2420" s="10">
        <v>-0.007071902975440025</v>
      </c>
      <c r="D2420" s="10">
        <v>-123.0087890625</v>
      </c>
      <c r="E2420" s="10">
        <v>32.172</v>
      </c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</row>
    <row r="2421">
      <c r="A2421" s="21" t="s">
        <v>6384</v>
      </c>
      <c r="B2421" s="20">
        <v>8743.154296875</v>
      </c>
      <c r="C2421" s="10">
        <v>2.540348529815674</v>
      </c>
      <c r="D2421" s="10">
        <v>-123.009765625</v>
      </c>
      <c r="E2421" s="10">
        <v>31.634</v>
      </c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</row>
    <row r="2422">
      <c r="A2422" s="21" t="s">
        <v>6385</v>
      </c>
      <c r="B2422" s="20">
        <v>8746.9931640625</v>
      </c>
      <c r="C2422" s="10">
        <v>2.0190186500549316</v>
      </c>
      <c r="D2422" s="10">
        <v>-123.009765625</v>
      </c>
      <c r="E2422" s="10">
        <v>32.172</v>
      </c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</row>
    <row r="2423">
      <c r="A2423" s="21" t="s">
        <v>6386</v>
      </c>
      <c r="B2423" s="20">
        <v>8750.6982421875</v>
      </c>
      <c r="C2423" s="10">
        <v>1.4777781963348389</v>
      </c>
      <c r="D2423" s="10">
        <v>-123.009765625</v>
      </c>
      <c r="E2423" s="10">
        <v>32.172</v>
      </c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</row>
    <row r="2424">
      <c r="A2424" s="21" t="s">
        <v>6387</v>
      </c>
      <c r="B2424" s="20">
        <v>8754.3583984375</v>
      </c>
      <c r="C2424" s="10">
        <v>1.1431419849395752</v>
      </c>
      <c r="D2424" s="10">
        <v>-123.01171875</v>
      </c>
      <c r="E2424" s="10">
        <v>32.71</v>
      </c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</row>
    <row r="2425">
      <c r="A2425" s="21" t="s">
        <v>6388</v>
      </c>
      <c r="B2425" s="20">
        <v>8757.982421875</v>
      </c>
      <c r="C2425" s="10">
        <v>2.2825851440429688</v>
      </c>
      <c r="D2425" s="10">
        <v>-123.0107421875</v>
      </c>
      <c r="E2425" s="10">
        <v>33.248</v>
      </c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</row>
    <row r="2426">
      <c r="A2426" s="21" t="s">
        <v>6389</v>
      </c>
      <c r="B2426" s="20">
        <v>8772.9609375</v>
      </c>
      <c r="C2426" s="10">
        <v>1.2461612224578857</v>
      </c>
      <c r="D2426" s="10">
        <v>-123.009765625</v>
      </c>
      <c r="E2426" s="10">
        <v>31.096</v>
      </c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</row>
    <row r="2427">
      <c r="A2427" s="21" t="s">
        <v>6390</v>
      </c>
      <c r="B2427" s="20">
        <v>8773.5771484375</v>
      </c>
      <c r="C2427" s="10">
        <v>1.4266592264175415</v>
      </c>
      <c r="D2427" s="10">
        <v>-123.0166015625</v>
      </c>
      <c r="E2427" s="10">
        <v>31.096</v>
      </c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</row>
    <row r="2428">
      <c r="A2428" s="21" t="s">
        <v>6391</v>
      </c>
      <c r="B2428" s="20">
        <v>8774.0263671875</v>
      </c>
      <c r="C2428" s="10">
        <v>-0.0015580256003886461</v>
      </c>
      <c r="D2428" s="10">
        <v>-123.0224609375</v>
      </c>
      <c r="E2428" s="10">
        <v>31.096</v>
      </c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</row>
    <row r="2429">
      <c r="A2429" s="21" t="s">
        <v>6392</v>
      </c>
      <c r="B2429" s="20">
        <v>8774.859375</v>
      </c>
      <c r="C2429" s="10">
        <v>-0.0020939544774591923</v>
      </c>
      <c r="D2429" s="10">
        <v>-123.0283203125</v>
      </c>
      <c r="E2429" s="10">
        <v>31.096</v>
      </c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</row>
    <row r="2430">
      <c r="A2430" s="21" t="s">
        <v>6393</v>
      </c>
      <c r="B2430" s="20">
        <v>8777.7431640625</v>
      </c>
      <c r="C2430" s="10">
        <v>1.830120325088501</v>
      </c>
      <c r="D2430" s="10">
        <v>-123.02734375</v>
      </c>
      <c r="E2430" s="10">
        <v>31.096</v>
      </c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</row>
    <row r="2431">
      <c r="A2431" s="21" t="s">
        <v>6394</v>
      </c>
      <c r="B2431" s="20">
        <v>8781.6181640625</v>
      </c>
      <c r="C2431" s="10">
        <v>1.3873711824417114</v>
      </c>
      <c r="D2431" s="10">
        <v>-123.02734375</v>
      </c>
      <c r="E2431" s="10">
        <v>32.172</v>
      </c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</row>
    <row r="2432">
      <c r="A2432" s="21" t="s">
        <v>6395</v>
      </c>
      <c r="B2432" s="20">
        <v>8785.4951171875</v>
      </c>
      <c r="C2432" s="10">
        <v>2.2420287132263184</v>
      </c>
      <c r="D2432" s="10">
        <v>-123.0263671875</v>
      </c>
      <c r="E2432" s="10">
        <v>33.248</v>
      </c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</row>
    <row r="2433">
      <c r="A2433" s="21" t="s">
        <v>6396</v>
      </c>
      <c r="B2433" s="20">
        <v>8789.3193359375</v>
      </c>
      <c r="C2433" s="10">
        <v>1.9234099388122559</v>
      </c>
      <c r="D2433" s="10">
        <v>-123.0263671875</v>
      </c>
      <c r="E2433" s="10">
        <v>34.324</v>
      </c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</row>
    <row r="2434">
      <c r="A2434" s="21" t="s">
        <v>6397</v>
      </c>
      <c r="B2434" s="20">
        <v>8792.93359375</v>
      </c>
      <c r="C2434" s="10">
        <v>1.0845967531204224</v>
      </c>
      <c r="D2434" s="10">
        <v>-123.02734375</v>
      </c>
      <c r="E2434" s="10">
        <v>34.862</v>
      </c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</row>
    <row r="2435">
      <c r="A2435" s="21" t="s">
        <v>6398</v>
      </c>
      <c r="B2435" s="20">
        <v>8797.072265625</v>
      </c>
      <c r="C2435" s="10">
        <v>2.1655683517456055</v>
      </c>
      <c r="D2435" s="10">
        <v>-123.02734375</v>
      </c>
      <c r="E2435" s="10">
        <v>34.324</v>
      </c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</row>
    <row r="2436">
      <c r="A2436" s="21" t="s">
        <v>6399</v>
      </c>
      <c r="B2436" s="20">
        <v>8800.736328125</v>
      </c>
      <c r="C2436" s="10">
        <v>2.227349281311035</v>
      </c>
      <c r="D2436" s="10">
        <v>-123.02734375</v>
      </c>
      <c r="E2436" s="10">
        <v>33.248</v>
      </c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</row>
    <row r="2437">
      <c r="A2437" s="21" t="s">
        <v>6400</v>
      </c>
      <c r="B2437" s="20">
        <v>8804.3837890625</v>
      </c>
      <c r="C2437" s="10">
        <v>1.584973692893982</v>
      </c>
      <c r="D2437" s="10">
        <v>-123.0263671875</v>
      </c>
      <c r="E2437" s="10">
        <v>33.786</v>
      </c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</row>
    <row r="2438">
      <c r="A2438" s="21" t="s">
        <v>6401</v>
      </c>
      <c r="B2438" s="20">
        <v>8806.1943359375</v>
      </c>
      <c r="C2438" s="10">
        <v>-7.545708795078099E-4</v>
      </c>
      <c r="D2438" s="10">
        <v>-123.0390625</v>
      </c>
      <c r="E2438" s="10">
        <v>31.634</v>
      </c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</row>
    <row r="2439">
      <c r="A2439" s="21" t="s">
        <v>6402</v>
      </c>
      <c r="B2439" s="20">
        <v>8807.0810546875</v>
      </c>
      <c r="C2439" s="10">
        <v>0.0037682789843529463</v>
      </c>
      <c r="D2439" s="10">
        <v>-123.0439453125</v>
      </c>
      <c r="E2439" s="10">
        <v>31.096</v>
      </c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</row>
    <row r="2440">
      <c r="A2440" s="21" t="s">
        <v>6403</v>
      </c>
      <c r="B2440" s="20">
        <v>8807.9658203125</v>
      </c>
      <c r="C2440" s="10">
        <v>-0.005703330971300602</v>
      </c>
      <c r="D2440" s="10">
        <v>-123.048828125</v>
      </c>
      <c r="E2440" s="10">
        <v>31.634</v>
      </c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</row>
    <row r="2441">
      <c r="A2441" s="21" t="s">
        <v>6404</v>
      </c>
      <c r="B2441" s="20">
        <v>8811.052734375</v>
      </c>
      <c r="C2441" s="10">
        <v>1.7171883583068848</v>
      </c>
      <c r="D2441" s="10">
        <v>-123.0498046875</v>
      </c>
      <c r="E2441" s="10">
        <v>32.172</v>
      </c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</row>
    <row r="2442">
      <c r="A2442" s="21" t="s">
        <v>6405</v>
      </c>
      <c r="B2442" s="20">
        <v>8821.70703125</v>
      </c>
      <c r="C2442" s="10">
        <v>2.2764344215393066</v>
      </c>
      <c r="D2442" s="10">
        <v>-123.0498046875</v>
      </c>
      <c r="E2442" s="10">
        <v>36.476</v>
      </c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</row>
    <row r="2443">
      <c r="A2443" s="21" t="s">
        <v>6406</v>
      </c>
      <c r="B2443" s="20">
        <v>8825.1884765625</v>
      </c>
      <c r="C2443" s="10">
        <v>0.8452134728431702</v>
      </c>
      <c r="D2443" s="10">
        <v>-123.0517578125</v>
      </c>
      <c r="E2443" s="10">
        <v>36.476</v>
      </c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</row>
    <row r="2444">
      <c r="A2444" s="21" t="s">
        <v>6407</v>
      </c>
      <c r="B2444" s="20">
        <v>8851.373046875</v>
      </c>
      <c r="C2444" s="10">
        <v>2.296708345413208</v>
      </c>
      <c r="D2444" s="10">
        <v>-123.0625</v>
      </c>
      <c r="E2444" s="10">
        <v>34.862</v>
      </c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</row>
    <row r="2445">
      <c r="A2445" s="21" t="s">
        <v>6408</v>
      </c>
      <c r="B2445" s="20">
        <v>9357.2197265625</v>
      </c>
      <c r="C2445" s="10">
        <v>1.9309791326522827</v>
      </c>
      <c r="D2445" s="10">
        <v>-132.4150390625</v>
      </c>
      <c r="E2445" s="10">
        <v>36.476</v>
      </c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</row>
    <row r="2446">
      <c r="A2446" s="21" t="s">
        <v>6409</v>
      </c>
      <c r="B2446" s="20">
        <v>9360.455078125</v>
      </c>
      <c r="C2446" s="10">
        <v>1.433437705039978</v>
      </c>
      <c r="D2446" s="10">
        <v>-132.4150390625</v>
      </c>
      <c r="E2446" s="10">
        <v>35.4</v>
      </c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</row>
    <row r="2447">
      <c r="A2447" s="21" t="s">
        <v>6410</v>
      </c>
      <c r="B2447" s="20">
        <v>9364.322265625</v>
      </c>
      <c r="C2447" s="10">
        <v>2.4686832427978516</v>
      </c>
      <c r="D2447" s="10">
        <v>-132.4140625</v>
      </c>
      <c r="E2447" s="10">
        <v>35.4</v>
      </c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</row>
    <row r="2448">
      <c r="A2448" s="21" t="s">
        <v>6411</v>
      </c>
      <c r="B2448" s="20">
        <v>9372.314453125</v>
      </c>
      <c r="C2448" s="10">
        <v>1.4093422889709473</v>
      </c>
      <c r="D2448" s="10">
        <v>-132.416015625</v>
      </c>
      <c r="E2448" s="10">
        <v>33.786</v>
      </c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</row>
    <row r="2449">
      <c r="A2449" s="21" t="s">
        <v>6412</v>
      </c>
      <c r="B2449" s="20">
        <v>9376.0166015625</v>
      </c>
      <c r="C2449" s="10">
        <v>1.7968472242355347</v>
      </c>
      <c r="D2449" s="10">
        <v>-132.423828125</v>
      </c>
      <c r="E2449" s="10">
        <v>32.71</v>
      </c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</row>
    <row r="2450">
      <c r="A2450" s="21" t="s">
        <v>6413</v>
      </c>
      <c r="B2450" s="20">
        <v>9377.412109375</v>
      </c>
      <c r="C2450" s="10">
        <v>-0.004655725322663784</v>
      </c>
      <c r="D2450" s="10">
        <v>-132.4423828125</v>
      </c>
      <c r="E2450" s="10">
        <v>32.172</v>
      </c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</row>
    <row r="2451">
      <c r="A2451" s="21" t="s">
        <v>6414</v>
      </c>
      <c r="B2451" s="20">
        <v>9377.4130859375</v>
      </c>
      <c r="C2451" s="10">
        <v>-0.0054276795126497746</v>
      </c>
      <c r="D2451" s="10">
        <v>-132.453125</v>
      </c>
      <c r="E2451" s="10">
        <v>32.172</v>
      </c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</row>
    <row r="2452">
      <c r="A2452" s="21" t="s">
        <v>6415</v>
      </c>
      <c r="B2452" s="20">
        <v>9381.9072265625</v>
      </c>
      <c r="C2452" s="10">
        <v>2.3304545879364014</v>
      </c>
      <c r="D2452" s="10">
        <v>-132.4580078125</v>
      </c>
      <c r="E2452" s="10">
        <v>30.558</v>
      </c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</row>
    <row r="2453">
      <c r="A2453" s="21" t="s">
        <v>6416</v>
      </c>
      <c r="B2453" s="20">
        <v>9385.599609375</v>
      </c>
      <c r="C2453" s="10">
        <v>1.6301668882369995</v>
      </c>
      <c r="D2453" s="10">
        <v>-132.458984375</v>
      </c>
      <c r="E2453" s="10">
        <v>31.096</v>
      </c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</row>
    <row r="2454">
      <c r="A2454" s="21" t="s">
        <v>6417</v>
      </c>
      <c r="B2454" s="20">
        <v>9389.505859375</v>
      </c>
      <c r="C2454" s="10">
        <v>1.7847800254821777</v>
      </c>
      <c r="D2454" s="10">
        <v>-132.458984375</v>
      </c>
      <c r="E2454" s="10">
        <v>33.248</v>
      </c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</row>
    <row r="2455">
      <c r="A2455" s="21" t="s">
        <v>6418</v>
      </c>
      <c r="B2455" s="20">
        <v>9393.41015625</v>
      </c>
      <c r="C2455" s="10">
        <v>1.759777545928955</v>
      </c>
      <c r="D2455" s="10">
        <v>-132.458984375</v>
      </c>
      <c r="E2455" s="10">
        <v>34.324</v>
      </c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</row>
    <row r="2456">
      <c r="A2456" s="21" t="s">
        <v>6419</v>
      </c>
      <c r="B2456" s="20">
        <v>9397.5341796875</v>
      </c>
      <c r="C2456" s="10">
        <v>2.6543655395507812</v>
      </c>
      <c r="D2456" s="10">
        <v>-132.4580078125</v>
      </c>
      <c r="E2456" s="10">
        <v>35.4</v>
      </c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</row>
    <row r="2457">
      <c r="A2457" s="21" t="s">
        <v>6420</v>
      </c>
      <c r="B2457" s="20">
        <v>9401.5166015625</v>
      </c>
      <c r="C2457" s="10">
        <v>1.6895315647125244</v>
      </c>
      <c r="D2457" s="10">
        <v>-132.4580078125</v>
      </c>
      <c r="E2457" s="10">
        <v>36.476</v>
      </c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</row>
    <row r="2458">
      <c r="A2458" s="21" t="s">
        <v>6421</v>
      </c>
      <c r="B2458" s="20">
        <v>9405.5537109375</v>
      </c>
      <c r="C2458" s="10">
        <v>2.237125873565674</v>
      </c>
      <c r="D2458" s="10">
        <v>-132.4580078125</v>
      </c>
      <c r="E2458" s="10">
        <v>34.862</v>
      </c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</row>
    <row r="2459">
      <c r="A2459" s="21" t="s">
        <v>6422</v>
      </c>
      <c r="B2459" s="20">
        <v>9412.080078125</v>
      </c>
      <c r="C2459" s="10">
        <v>-0.0065157776698470116</v>
      </c>
      <c r="D2459" s="10">
        <v>-132.4716796875</v>
      </c>
      <c r="E2459" s="10">
        <v>33.248</v>
      </c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</row>
    <row r="2460">
      <c r="A2460" s="21" t="s">
        <v>6423</v>
      </c>
      <c r="B2460" s="20">
        <v>9418.6611328125</v>
      </c>
      <c r="C2460" s="10">
        <v>2.470296859741211</v>
      </c>
      <c r="D2460" s="10">
        <v>-132.484375</v>
      </c>
      <c r="E2460" s="10">
        <v>32.172</v>
      </c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</row>
    <row r="2461">
      <c r="A2461" s="21" t="s">
        <v>6424</v>
      </c>
      <c r="B2461" s="20">
        <v>9420.697265625</v>
      </c>
      <c r="C2461" s="10">
        <v>0.002996412105858326</v>
      </c>
      <c r="D2461" s="10">
        <v>-132.4931640625</v>
      </c>
      <c r="E2461" s="10">
        <v>32.172</v>
      </c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</row>
    <row r="2462">
      <c r="A2462" s="21" t="s">
        <v>6425</v>
      </c>
      <c r="B2462" s="20">
        <v>9421.55078125</v>
      </c>
      <c r="C2462" s="10">
        <v>0.0034146648831665516</v>
      </c>
      <c r="D2462" s="10">
        <v>-132.501953125</v>
      </c>
      <c r="E2462" s="10">
        <v>32.172</v>
      </c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</row>
    <row r="2463">
      <c r="A2463" s="21" t="s">
        <v>6426</v>
      </c>
      <c r="B2463" s="20">
        <v>12263.443359375</v>
      </c>
      <c r="C2463" s="10">
        <v>1.6755306720733643</v>
      </c>
      <c r="D2463" s="10">
        <v>-133.904296875</v>
      </c>
      <c r="E2463" s="10">
        <v>54.23</v>
      </c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</row>
    <row r="2464">
      <c r="A2464" s="21" t="s">
        <v>6427</v>
      </c>
      <c r="B2464" s="20">
        <v>12267.29296875</v>
      </c>
      <c r="C2464" s="10">
        <v>1.9963024854660034</v>
      </c>
      <c r="D2464" s="10">
        <v>-133.9033203125</v>
      </c>
      <c r="E2464" s="10">
        <v>40.78</v>
      </c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</row>
    <row r="2465">
      <c r="A2465" s="21" t="s">
        <v>6428</v>
      </c>
      <c r="B2465" s="20">
        <v>12269.7763671875</v>
      </c>
      <c r="C2465" s="10">
        <v>0.008355552330613136</v>
      </c>
      <c r="D2465" s="10">
        <v>-133.9072265625</v>
      </c>
      <c r="E2465" s="10">
        <v>39.704</v>
      </c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</row>
    <row r="2466">
      <c r="A2466" s="21" t="s">
        <v>6429</v>
      </c>
      <c r="B2466" s="20">
        <v>12272.646484375</v>
      </c>
      <c r="C2466" s="10">
        <v>2.0696682929992676</v>
      </c>
      <c r="D2466" s="10">
        <v>-133.904296875</v>
      </c>
      <c r="E2466" s="10">
        <v>38.628</v>
      </c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</row>
    <row r="2467">
      <c r="A2467" s="21" t="s">
        <v>6430</v>
      </c>
      <c r="B2467" s="20">
        <v>12276.8720703125</v>
      </c>
      <c r="C2467" s="10">
        <v>-7.661152048967779E-4</v>
      </c>
      <c r="D2467" s="10">
        <v>-133.90625</v>
      </c>
      <c r="E2467" s="10">
        <v>37.552</v>
      </c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</row>
    <row r="2468">
      <c r="A2468" s="21" t="s">
        <v>6431</v>
      </c>
      <c r="B2468" s="20">
        <v>12276.873046875</v>
      </c>
      <c r="C2468" s="10">
        <v>-0.0019176497589796782</v>
      </c>
      <c r="D2468" s="10">
        <v>-133.912109375</v>
      </c>
      <c r="E2468" s="10">
        <v>38.628</v>
      </c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</row>
    <row r="2469">
      <c r="A2469" s="21" t="s">
        <v>6432</v>
      </c>
      <c r="B2469" s="20">
        <v>12276.8779296875</v>
      </c>
      <c r="C2469" s="10">
        <v>0.0055469307117164135</v>
      </c>
      <c r="D2469" s="10">
        <v>-133.9140625</v>
      </c>
      <c r="E2469" s="10">
        <v>38.628</v>
      </c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</row>
    <row r="2470">
      <c r="A2470" s="21" t="s">
        <v>6433</v>
      </c>
      <c r="B2470" s="20">
        <v>12280.61328125</v>
      </c>
      <c r="C2470" s="10">
        <v>1.8330401182174683</v>
      </c>
      <c r="D2470" s="10">
        <v>-133.912109375</v>
      </c>
      <c r="E2470" s="10">
        <v>38.628</v>
      </c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</row>
    <row r="2471">
      <c r="A2471" s="21" t="s">
        <v>6434</v>
      </c>
      <c r="B2471" s="20">
        <v>12284.875</v>
      </c>
      <c r="C2471" s="10">
        <v>2.082047462463379</v>
      </c>
      <c r="D2471" s="10">
        <v>-133.912109375</v>
      </c>
      <c r="E2471" s="10">
        <v>39.704</v>
      </c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</row>
    <row r="2472">
      <c r="A2472" s="21" t="s">
        <v>6435</v>
      </c>
      <c r="B2472" s="20">
        <v>12293.33203125</v>
      </c>
      <c r="C2472" s="10">
        <v>2.118520736694336</v>
      </c>
      <c r="D2472" s="10">
        <v>-133.9111328125</v>
      </c>
      <c r="E2472" s="10">
        <v>41.856</v>
      </c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</row>
    <row r="2473">
      <c r="A2473" s="21" t="s">
        <v>6436</v>
      </c>
      <c r="B2473" s="20">
        <v>12302.1025390625</v>
      </c>
      <c r="C2473" s="10">
        <v>1.642496109008789</v>
      </c>
      <c r="D2473" s="10">
        <v>-133.9111328125</v>
      </c>
      <c r="E2473" s="10">
        <v>42.932</v>
      </c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</row>
    <row r="2474">
      <c r="A2474" s="21" t="s">
        <v>6437</v>
      </c>
      <c r="B2474" s="20">
        <v>12306.455078125</v>
      </c>
      <c r="C2474" s="10">
        <v>2.0033435821533203</v>
      </c>
      <c r="D2474" s="10">
        <v>-133.912109375</v>
      </c>
      <c r="E2474" s="10">
        <v>40.78</v>
      </c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</row>
    <row r="2475">
      <c r="A2475" s="21" t="s">
        <v>6438</v>
      </c>
      <c r="B2475" s="20">
        <v>12310.951171875</v>
      </c>
      <c r="C2475" s="10">
        <v>1.7618292570114136</v>
      </c>
      <c r="D2475" s="10">
        <v>-133.912109375</v>
      </c>
      <c r="E2475" s="10">
        <v>39.704</v>
      </c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</row>
    <row r="2476">
      <c r="A2476" s="21" t="s">
        <v>6439</v>
      </c>
      <c r="B2476" s="20">
        <v>12315.27734375</v>
      </c>
      <c r="C2476" s="10">
        <v>2.0723273754119873</v>
      </c>
      <c r="D2476" s="10">
        <v>-133.912109375</v>
      </c>
      <c r="E2476" s="10">
        <v>39.704</v>
      </c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</row>
    <row r="2477">
      <c r="A2477" s="21" t="s">
        <v>6440</v>
      </c>
      <c r="B2477" s="20">
        <v>12318.369140625</v>
      </c>
      <c r="C2477" s="10">
        <v>-0.002392950002104044</v>
      </c>
      <c r="D2477" s="10">
        <v>-133.9150390625</v>
      </c>
      <c r="E2477" s="10">
        <v>39.704</v>
      </c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</row>
    <row r="2478">
      <c r="A2478" s="21" t="s">
        <v>6441</v>
      </c>
      <c r="B2478" s="20">
        <v>12324.8369140625</v>
      </c>
      <c r="C2478" s="10">
        <v>1.7715563774108887</v>
      </c>
      <c r="D2478" s="10">
        <v>-133.916015625</v>
      </c>
      <c r="E2478" s="10">
        <v>39.704</v>
      </c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</row>
    <row r="2479">
      <c r="A2479" s="21" t="s">
        <v>6442</v>
      </c>
      <c r="B2479" s="20">
        <v>12329.0986328125</v>
      </c>
      <c r="C2479" s="10">
        <v>2.339583158493042</v>
      </c>
      <c r="D2479" s="10">
        <v>-133.9150390625</v>
      </c>
      <c r="E2479" s="10">
        <v>40.78</v>
      </c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</row>
    <row r="2480">
      <c r="A2480" s="21" t="s">
        <v>6443</v>
      </c>
      <c r="B2480" s="20">
        <v>12333.458984375</v>
      </c>
      <c r="C2480" s="10">
        <v>2.3167002201080322</v>
      </c>
      <c r="D2480" s="10">
        <v>-133.916015625</v>
      </c>
      <c r="E2480" s="10">
        <v>41.856</v>
      </c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</row>
    <row r="2481">
      <c r="A2481" s="21" t="s">
        <v>6444</v>
      </c>
      <c r="B2481" s="20">
        <v>12337.88671875</v>
      </c>
      <c r="C2481" s="10">
        <v>2.1689131259918213</v>
      </c>
      <c r="D2481" s="10">
        <v>-133.916015625</v>
      </c>
      <c r="E2481" s="10">
        <v>42.394</v>
      </c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</row>
    <row r="2482">
      <c r="A2482" s="21" t="s">
        <v>6445</v>
      </c>
      <c r="B2482" s="20">
        <v>12342.203125</v>
      </c>
      <c r="C2482" s="10">
        <v>1.8541827201843262</v>
      </c>
      <c r="D2482" s="10">
        <v>-133.916015625</v>
      </c>
      <c r="E2482" s="10">
        <v>41.856</v>
      </c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</row>
    <row r="2483">
      <c r="A2483" s="21" t="s">
        <v>6446</v>
      </c>
      <c r="B2483" s="20">
        <v>12346.46875</v>
      </c>
      <c r="C2483" s="10">
        <v>2.439993381500244</v>
      </c>
      <c r="D2483" s="10">
        <v>-133.9150390625</v>
      </c>
      <c r="E2483" s="10">
        <v>39.704</v>
      </c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</row>
    <row r="2484">
      <c r="A2484" s="21" t="s">
        <v>6447</v>
      </c>
      <c r="B2484" s="20">
        <v>12347.466796875</v>
      </c>
      <c r="C2484" s="10">
        <v>-0.003253175411373377</v>
      </c>
      <c r="D2484" s="10">
        <v>-133.919921875</v>
      </c>
      <c r="E2484" s="10">
        <v>38.628</v>
      </c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</row>
    <row r="2485">
      <c r="A2485" s="21" t="s">
        <v>6448</v>
      </c>
      <c r="B2485" s="20">
        <v>12347.4677734375</v>
      </c>
      <c r="C2485" s="10">
        <v>-0.0032955792266875505</v>
      </c>
      <c r="D2485" s="10">
        <v>-133.923828125</v>
      </c>
      <c r="E2485" s="10">
        <v>39.704</v>
      </c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</row>
    <row r="2486">
      <c r="A2486" s="21" t="s">
        <v>6449</v>
      </c>
      <c r="B2486" s="20">
        <v>12349.8369140625</v>
      </c>
      <c r="C2486" s="10">
        <v>2.089179039001465</v>
      </c>
      <c r="D2486" s="10">
        <v>-133.923828125</v>
      </c>
      <c r="E2486" s="10">
        <v>39.704</v>
      </c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</row>
    <row r="2487">
      <c r="A2487" s="21" t="s">
        <v>6450</v>
      </c>
      <c r="B2487" s="20">
        <v>12351.6298828125</v>
      </c>
      <c r="C2487" s="10">
        <v>0.002384086372330785</v>
      </c>
      <c r="D2487" s="10">
        <v>-133.9267578125</v>
      </c>
      <c r="E2487" s="10">
        <v>39.166</v>
      </c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</row>
    <row r="2488">
      <c r="A2488" s="21" t="s">
        <v>6451</v>
      </c>
      <c r="B2488" s="20">
        <v>12351.630859375</v>
      </c>
      <c r="C2488" s="10">
        <v>6.001548026688397E-4</v>
      </c>
      <c r="D2488" s="10">
        <v>-133.9306640625</v>
      </c>
      <c r="E2488" s="10">
        <v>38.09</v>
      </c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</row>
    <row r="2489">
      <c r="A2489" s="21" t="s">
        <v>6452</v>
      </c>
      <c r="B2489" s="20">
        <v>12357.033203125</v>
      </c>
      <c r="C2489" s="10">
        <v>1.7670743465423584</v>
      </c>
      <c r="D2489" s="10">
        <v>-133.9306640625</v>
      </c>
      <c r="E2489" s="10">
        <v>39.704</v>
      </c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</row>
    <row r="2490">
      <c r="A2490" s="21" t="s">
        <v>6453</v>
      </c>
      <c r="B2490" s="20">
        <v>12365.576171875</v>
      </c>
      <c r="C2490" s="10">
        <v>2.1087074279785156</v>
      </c>
      <c r="D2490" s="10">
        <v>-133.9296875</v>
      </c>
      <c r="E2490" s="10">
        <v>41.856</v>
      </c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</row>
    <row r="2491">
      <c r="A2491" s="21" t="s">
        <v>6454</v>
      </c>
      <c r="B2491" s="20">
        <v>12369.984375</v>
      </c>
      <c r="C2491" s="10">
        <v>1.9148800373077393</v>
      </c>
      <c r="D2491" s="10">
        <v>-133.9296875</v>
      </c>
      <c r="E2491" s="10">
        <v>41.856</v>
      </c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</row>
    <row r="2492">
      <c r="A2492" s="21" t="s">
        <v>6455</v>
      </c>
      <c r="B2492" s="20">
        <v>12374.30859375</v>
      </c>
      <c r="C2492" s="10">
        <v>2.5452427864074707</v>
      </c>
      <c r="D2492" s="10">
        <v>-133.9287109375</v>
      </c>
      <c r="E2492" s="10">
        <v>41.856</v>
      </c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</row>
    <row r="2493">
      <c r="A2493" s="21" t="s">
        <v>6456</v>
      </c>
      <c r="B2493" s="20">
        <v>12378.6435546875</v>
      </c>
      <c r="C2493" s="10">
        <v>2.040999174118042</v>
      </c>
      <c r="D2493" s="10">
        <v>-133.9296875</v>
      </c>
      <c r="E2493" s="10">
        <v>40.78</v>
      </c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</row>
    <row r="2494">
      <c r="A2494" s="21" t="s">
        <v>6457</v>
      </c>
      <c r="B2494" s="20">
        <v>12379.02734375</v>
      </c>
      <c r="C2494" s="10">
        <v>-0.007196812890470028</v>
      </c>
      <c r="D2494" s="10">
        <v>-133.9375</v>
      </c>
      <c r="E2494" s="10">
        <v>39.704</v>
      </c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</row>
    <row r="2495">
      <c r="A2495" s="21" t="s">
        <v>6458</v>
      </c>
      <c r="B2495" s="20">
        <v>12383.8037109375</v>
      </c>
      <c r="C2495" s="10">
        <v>-2.4093707907013595E-4</v>
      </c>
      <c r="D2495" s="10">
        <v>-133.943359375</v>
      </c>
      <c r="E2495" s="10">
        <v>39.166</v>
      </c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</row>
    <row r="2496">
      <c r="A2496" s="21" t="s">
        <v>6459</v>
      </c>
      <c r="B2496" s="20">
        <v>12383.8046875</v>
      </c>
      <c r="C2496" s="10">
        <v>-8.040246902965009E-4</v>
      </c>
      <c r="D2496" s="10">
        <v>-133.947265625</v>
      </c>
      <c r="E2496" s="10">
        <v>39.166</v>
      </c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</row>
    <row r="2497">
      <c r="A2497" s="21" t="s">
        <v>6460</v>
      </c>
      <c r="B2497" s="20">
        <v>12384.0380859375</v>
      </c>
      <c r="C2497" s="10">
        <v>2.0998473167419434</v>
      </c>
      <c r="D2497" s="10">
        <v>-133.9482421875</v>
      </c>
      <c r="E2497" s="10">
        <v>39.166</v>
      </c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</row>
    <row r="2498">
      <c r="A2498" s="21" t="s">
        <v>6461</v>
      </c>
      <c r="B2498" s="20">
        <v>12392.521484375</v>
      </c>
      <c r="C2498" s="10">
        <v>1.9686657190322876</v>
      </c>
      <c r="D2498" s="10">
        <v>-133.9482421875</v>
      </c>
      <c r="E2498" s="10">
        <v>41.318</v>
      </c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</row>
    <row r="2499">
      <c r="A2499" s="21" t="s">
        <v>6462</v>
      </c>
      <c r="B2499" s="20">
        <v>12396.48828125</v>
      </c>
      <c r="C2499" s="10">
        <v>2.126915454864502</v>
      </c>
      <c r="D2499" s="10">
        <v>-133.947265625</v>
      </c>
      <c r="E2499" s="10">
        <v>57.996</v>
      </c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</row>
    <row r="2500">
      <c r="A2500" s="21" t="s">
        <v>6463</v>
      </c>
      <c r="B2500" s="20">
        <v>12400.771484375</v>
      </c>
      <c r="C2500" s="10">
        <v>2.222630262374878</v>
      </c>
      <c r="D2500" s="10">
        <v>-133.947265625</v>
      </c>
      <c r="E2500" s="10">
        <v>59.072</v>
      </c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</row>
    <row r="2501">
      <c r="A2501" s="21" t="s">
        <v>6464</v>
      </c>
      <c r="B2501" s="20">
        <v>12405.201171875</v>
      </c>
      <c r="C2501" s="10">
        <v>1.9944571256637573</v>
      </c>
      <c r="D2501" s="10">
        <v>-133.9482421875</v>
      </c>
      <c r="E2501" s="10">
        <v>56.382</v>
      </c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</row>
    <row r="2502">
      <c r="A2502" s="21" t="s">
        <v>6465</v>
      </c>
      <c r="B2502" s="20">
        <v>12408.83203125</v>
      </c>
      <c r="C2502" s="10">
        <v>-4.215082444716245E-4</v>
      </c>
      <c r="D2502" s="10">
        <v>-133.9501953125</v>
      </c>
      <c r="E2502" s="10">
        <v>55.844</v>
      </c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</row>
    <row r="2503">
      <c r="A2503" s="21" t="s">
        <v>6466</v>
      </c>
      <c r="B2503" s="20">
        <v>12409.548828125</v>
      </c>
      <c r="C2503" s="10">
        <v>1.7212706804275513</v>
      </c>
      <c r="D2503" s="10">
        <v>-133.9521484375</v>
      </c>
      <c r="E2503" s="10">
        <v>54.768</v>
      </c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</row>
    <row r="2504">
      <c r="A2504" s="21" t="s">
        <v>6467</v>
      </c>
      <c r="B2504" s="20">
        <v>12414.0849609375</v>
      </c>
      <c r="C2504" s="10">
        <v>2.245410919189453</v>
      </c>
      <c r="D2504" s="10">
        <v>-133.9521484375</v>
      </c>
      <c r="E2504" s="10">
        <v>55.306</v>
      </c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</row>
    <row r="2505">
      <c r="A2505" s="21" t="s">
        <v>6468</v>
      </c>
      <c r="B2505" s="20">
        <v>12414.44921875</v>
      </c>
      <c r="C2505" s="10">
        <v>-0.00113332096952945</v>
      </c>
      <c r="D2505" s="10">
        <v>-133.958984375</v>
      </c>
      <c r="E2505" s="10">
        <v>54.768</v>
      </c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</row>
    <row r="2506">
      <c r="A2506" s="21" t="s">
        <v>6469</v>
      </c>
      <c r="B2506" s="20">
        <v>12414.4501953125</v>
      </c>
      <c r="C2506" s="10">
        <v>-6.22173713054508E-4</v>
      </c>
      <c r="D2506" s="10">
        <v>-133.96484375</v>
      </c>
      <c r="E2506" s="10">
        <v>55.844</v>
      </c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</row>
    <row r="2507">
      <c r="A2507" s="21" t="s">
        <v>6470</v>
      </c>
      <c r="B2507" s="20">
        <v>12420.5283203125</v>
      </c>
      <c r="C2507" s="10">
        <v>2.060938835144043</v>
      </c>
      <c r="D2507" s="10">
        <v>-133.96484375</v>
      </c>
      <c r="E2507" s="10">
        <v>57.996</v>
      </c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</row>
    <row r="2508">
      <c r="A2508" s="21" t="s">
        <v>6471</v>
      </c>
      <c r="B2508" s="20">
        <v>12429.138671875</v>
      </c>
      <c r="C2508" s="10">
        <v>1.9349627494812012</v>
      </c>
      <c r="D2508" s="10">
        <v>-133.9638671875</v>
      </c>
      <c r="E2508" s="10">
        <v>60.148</v>
      </c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</row>
    <row r="2509">
      <c r="A2509" s="21" t="s">
        <v>6472</v>
      </c>
      <c r="B2509" s="20">
        <v>12433.6748046875</v>
      </c>
      <c r="C2509" s="10">
        <v>2.4232985973358154</v>
      </c>
      <c r="D2509" s="10">
        <v>-133.96484375</v>
      </c>
      <c r="E2509" s="10">
        <v>59.072</v>
      </c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</row>
    <row r="2510">
      <c r="A2510" s="21" t="s">
        <v>6473</v>
      </c>
      <c r="B2510" s="20">
        <v>12438.046875</v>
      </c>
      <c r="C2510" s="10">
        <v>0.006752944551408291</v>
      </c>
      <c r="D2510" s="10">
        <v>-133.966796875</v>
      </c>
      <c r="E2510" s="10">
        <v>44.008</v>
      </c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</row>
    <row r="2511">
      <c r="A2511" s="21" t="s">
        <v>6474</v>
      </c>
      <c r="B2511" s="20">
        <v>12441.064453125</v>
      </c>
      <c r="C2511" s="10">
        <v>2.407454490661621</v>
      </c>
      <c r="D2511" s="10">
        <v>-133.96484375</v>
      </c>
      <c r="E2511" s="10">
        <v>56.92</v>
      </c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</row>
    <row r="2512">
      <c r="A2512" s="21" t="s">
        <v>6475</v>
      </c>
      <c r="B2512" s="20">
        <v>12445.4501953125</v>
      </c>
      <c r="C2512" s="10">
        <v>0.002470168983563781</v>
      </c>
      <c r="D2512" s="10">
        <v>-133.966796875</v>
      </c>
      <c r="E2512" s="10">
        <v>57.458</v>
      </c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</row>
    <row r="2513">
      <c r="A2513" s="21" t="s">
        <v>6476</v>
      </c>
      <c r="B2513" s="20">
        <v>12445.4541015625</v>
      </c>
      <c r="C2513" s="10">
        <v>0.003419958520680666</v>
      </c>
      <c r="D2513" s="10">
        <v>-133.966796875</v>
      </c>
      <c r="E2513" s="10">
        <v>58.534</v>
      </c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</row>
    <row r="2514">
      <c r="A2514" s="21" t="s">
        <v>6477</v>
      </c>
      <c r="B2514" s="20">
        <v>12446.5234375</v>
      </c>
      <c r="C2514" s="10">
        <v>2.1295740604400635</v>
      </c>
      <c r="D2514" s="10">
        <v>-133.9658203125</v>
      </c>
      <c r="E2514" s="10">
        <v>54.23</v>
      </c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</row>
    <row r="2515">
      <c r="A2515" s="21" t="s">
        <v>6478</v>
      </c>
      <c r="B2515" s="20">
        <v>12450.8056640625</v>
      </c>
      <c r="C2515" s="10">
        <v>1.783530831336975</v>
      </c>
      <c r="D2515" s="10">
        <v>-133.9658203125</v>
      </c>
      <c r="E2515" s="10">
        <v>54.768</v>
      </c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</row>
    <row r="2516">
      <c r="A2516" s="21" t="s">
        <v>6479</v>
      </c>
      <c r="B2516" s="20">
        <v>12455.03125</v>
      </c>
      <c r="C2516" s="10">
        <v>2.0390946865081787</v>
      </c>
      <c r="D2516" s="10">
        <v>-133.96484375</v>
      </c>
      <c r="E2516" s="10">
        <v>53.692</v>
      </c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</row>
    <row r="2517">
      <c r="A2517" s="21" t="s">
        <v>6480</v>
      </c>
      <c r="B2517" s="20">
        <v>12459.375</v>
      </c>
      <c r="C2517" s="10">
        <v>2.4628007411956787</v>
      </c>
      <c r="D2517" s="10">
        <v>-133.96484375</v>
      </c>
      <c r="E2517" s="10">
        <v>52.078</v>
      </c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</row>
    <row r="2518">
      <c r="A2518" s="21" t="s">
        <v>6481</v>
      </c>
      <c r="B2518" s="20">
        <v>12463.6552734375</v>
      </c>
      <c r="C2518" s="10">
        <v>2.4811553955078125</v>
      </c>
      <c r="D2518" s="10">
        <v>-133.96484375</v>
      </c>
      <c r="E2518" s="10">
        <v>54.23</v>
      </c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</row>
    <row r="2519">
      <c r="A2519" s="21" t="s">
        <v>6482</v>
      </c>
      <c r="B2519" s="20">
        <v>12465.3388671875</v>
      </c>
      <c r="C2519" s="10">
        <v>1.999754786491394</v>
      </c>
      <c r="D2519" s="10">
        <v>-133.9697265625</v>
      </c>
      <c r="E2519" s="10">
        <v>52.616</v>
      </c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</row>
    <row r="2520">
      <c r="A2520" s="21" t="s">
        <v>6483</v>
      </c>
      <c r="B2520" s="20">
        <v>12473.833984375</v>
      </c>
      <c r="C2520" s="10">
        <v>1.9673174619674683</v>
      </c>
      <c r="D2520" s="10">
        <v>-133.96875</v>
      </c>
      <c r="E2520" s="10">
        <v>51.54</v>
      </c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</row>
    <row r="2521">
      <c r="A2521" s="21" t="s">
        <v>6484</v>
      </c>
      <c r="B2521" s="20">
        <v>12474.5869140625</v>
      </c>
      <c r="C2521" s="10">
        <v>2.5618329527787864E-4</v>
      </c>
      <c r="D2521" s="10">
        <v>-133.9755859375</v>
      </c>
      <c r="E2521" s="10">
        <v>49.926</v>
      </c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</row>
    <row r="2522">
      <c r="A2522" s="21" t="s">
        <v>6485</v>
      </c>
      <c r="B2522" s="20">
        <v>12474.5869140625</v>
      </c>
      <c r="C2522" s="10">
        <v>-0.002280569402500987</v>
      </c>
      <c r="D2522" s="10">
        <v>-133.9775390625</v>
      </c>
      <c r="E2522" s="10">
        <v>53.692</v>
      </c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</row>
    <row r="2523">
      <c r="A2523" s="21" t="s">
        <v>6486</v>
      </c>
      <c r="B2523" s="20">
        <v>12478.5908203125</v>
      </c>
      <c r="C2523" s="10">
        <v>1.8495824337005615</v>
      </c>
      <c r="D2523" s="10">
        <v>-133.9755859375</v>
      </c>
      <c r="E2523" s="10">
        <v>52.616</v>
      </c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</row>
    <row r="2524">
      <c r="A2524" s="21" t="s">
        <v>6487</v>
      </c>
      <c r="B2524" s="20">
        <v>12479.0712890625</v>
      </c>
      <c r="C2524" s="10">
        <v>0.0039393105544149876</v>
      </c>
      <c r="D2524" s="10">
        <v>-133.9794921875</v>
      </c>
      <c r="E2524" s="10">
        <v>53.154</v>
      </c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</row>
    <row r="2525">
      <c r="A2525" s="21" t="s">
        <v>6488</v>
      </c>
      <c r="B2525" s="20">
        <v>12479.0751953125</v>
      </c>
      <c r="C2525" s="10">
        <v>0.0016214513452723622</v>
      </c>
      <c r="D2525" s="10">
        <v>-133.9794921875</v>
      </c>
      <c r="E2525" s="10">
        <v>51.54</v>
      </c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</row>
    <row r="2526">
      <c r="A2526" s="21" t="s">
        <v>6489</v>
      </c>
      <c r="B2526" s="20">
        <v>12485.025390625</v>
      </c>
      <c r="C2526" s="10">
        <v>1.8078694343566895</v>
      </c>
      <c r="D2526" s="10">
        <v>-133.9775390625</v>
      </c>
      <c r="E2526" s="10">
        <v>52.078</v>
      </c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</row>
    <row r="2527">
      <c r="A2527" s="21" t="s">
        <v>6490</v>
      </c>
      <c r="B2527" s="20">
        <v>12493.6279296875</v>
      </c>
      <c r="C2527" s="10">
        <v>2.498732089996338</v>
      </c>
      <c r="D2527" s="10">
        <v>-133.9755859375</v>
      </c>
      <c r="E2527" s="10">
        <v>52.616</v>
      </c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</row>
    <row r="2528">
      <c r="A2528" s="21" t="s">
        <v>6491</v>
      </c>
      <c r="B2528" s="20">
        <v>12498.025390625</v>
      </c>
      <c r="C2528" s="10">
        <v>1.7306616306304932</v>
      </c>
      <c r="D2528" s="10">
        <v>-133.9775390625</v>
      </c>
      <c r="E2528" s="10">
        <v>52.616</v>
      </c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</row>
    <row r="2529">
      <c r="A2529" s="21" t="s">
        <v>6492</v>
      </c>
      <c r="B2529" s="20">
        <v>12502.2978515625</v>
      </c>
      <c r="C2529" s="10">
        <v>2.393543004989624</v>
      </c>
      <c r="D2529" s="10">
        <v>-133.9755859375</v>
      </c>
      <c r="E2529" s="10">
        <v>52.616</v>
      </c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</row>
    <row r="2530">
      <c r="A2530" s="21" t="s">
        <v>6493</v>
      </c>
      <c r="B2530" s="20">
        <v>12506.16796875</v>
      </c>
      <c r="C2530" s="10">
        <v>0.004802313633263111</v>
      </c>
      <c r="D2530" s="10">
        <v>-133.978515625</v>
      </c>
      <c r="E2530" s="10">
        <v>52.078</v>
      </c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</row>
    <row r="2531">
      <c r="A2531" s="21" t="s">
        <v>6494</v>
      </c>
      <c r="B2531" s="20">
        <v>12506.171875</v>
      </c>
      <c r="C2531" s="10">
        <v>0.0025664004497230053</v>
      </c>
      <c r="D2531" s="10">
        <v>-133.978515625</v>
      </c>
      <c r="E2531" s="10">
        <v>51.54</v>
      </c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</row>
    <row r="2532">
      <c r="A2532" s="21" t="s">
        <v>6495</v>
      </c>
      <c r="B2532" s="20">
        <v>12508.47265625</v>
      </c>
      <c r="C2532" s="10">
        <v>2.053562879562378</v>
      </c>
      <c r="D2532" s="10">
        <v>-133.9765625</v>
      </c>
      <c r="E2532" s="10">
        <v>52.078</v>
      </c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</row>
    <row r="2533">
      <c r="A2533" s="21" t="s">
        <v>6496</v>
      </c>
      <c r="B2533" s="20">
        <v>12510.1220703125</v>
      </c>
      <c r="C2533" s="10">
        <v>2.3898754443507642E-4</v>
      </c>
      <c r="D2533" s="10">
        <v>-133.9794921875</v>
      </c>
      <c r="E2533" s="10">
        <v>51.54</v>
      </c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</row>
    <row r="2534">
      <c r="A2534" s="21" t="s">
        <v>6497</v>
      </c>
      <c r="B2534" s="20">
        <v>12510.125</v>
      </c>
      <c r="C2534" s="10">
        <v>0.001655076746828854</v>
      </c>
      <c r="D2534" s="10">
        <v>-133.98046875</v>
      </c>
      <c r="E2534" s="10">
        <v>50.464</v>
      </c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</row>
    <row r="2535">
      <c r="A2535" s="21" t="s">
        <v>6498</v>
      </c>
      <c r="B2535" s="20">
        <v>12512.873046875</v>
      </c>
      <c r="C2535" s="10">
        <v>2.6952247619628906</v>
      </c>
      <c r="D2535" s="10">
        <v>-133.978515625</v>
      </c>
      <c r="E2535" s="10">
        <v>51.002</v>
      </c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</row>
    <row r="2536">
      <c r="A2536" s="21" t="s">
        <v>6499</v>
      </c>
      <c r="B2536" s="20">
        <v>12517.1416015625</v>
      </c>
      <c r="C2536" s="10">
        <v>1.7468849420547485</v>
      </c>
      <c r="D2536" s="10">
        <v>-133.978515625</v>
      </c>
      <c r="E2536" s="10">
        <v>54.23</v>
      </c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</row>
    <row r="2537">
      <c r="A2537" s="21" t="s">
        <v>6500</v>
      </c>
      <c r="B2537" s="20">
        <v>12521.53125</v>
      </c>
      <c r="C2537" s="10">
        <v>2.717061758041382</v>
      </c>
      <c r="D2537" s="10">
        <v>-133.978515625</v>
      </c>
      <c r="E2537" s="10">
        <v>53.692</v>
      </c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</row>
    <row r="2538">
      <c r="A2538" s="21" t="s">
        <v>6501</v>
      </c>
      <c r="B2538" s="20">
        <v>12525.6181640625</v>
      </c>
      <c r="C2538" s="10">
        <v>2.3435611724853516</v>
      </c>
      <c r="D2538" s="10">
        <v>-133.978515625</v>
      </c>
      <c r="E2538" s="10">
        <v>53.692</v>
      </c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</row>
    <row r="2539">
      <c r="A2539" s="21" t="s">
        <v>6502</v>
      </c>
      <c r="B2539" s="20">
        <v>12530.0556640625</v>
      </c>
      <c r="C2539" s="10">
        <v>2.569715976715088</v>
      </c>
      <c r="D2539" s="10">
        <v>-133.978515625</v>
      </c>
      <c r="E2539" s="10">
        <v>51.54</v>
      </c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</row>
    <row r="2540">
      <c r="A2540" s="21" t="s">
        <v>6503</v>
      </c>
      <c r="B2540" s="20">
        <v>12534.439453125</v>
      </c>
      <c r="C2540" s="10">
        <v>2.6446616649627686</v>
      </c>
      <c r="D2540" s="10">
        <v>-133.978515625</v>
      </c>
      <c r="E2540" s="10">
        <v>52.078</v>
      </c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</row>
    <row r="2541">
      <c r="A2541" s="21" t="s">
        <v>6504</v>
      </c>
      <c r="B2541" s="20">
        <v>12535.443359375</v>
      </c>
      <c r="C2541" s="10">
        <v>0.002878754399716854</v>
      </c>
      <c r="D2541" s="10">
        <v>-133.9814453125</v>
      </c>
      <c r="E2541" s="10">
        <v>52.078</v>
      </c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</row>
    <row r="2542">
      <c r="A2542" s="21" t="s">
        <v>6505</v>
      </c>
      <c r="B2542" s="20">
        <v>12538.1337890625</v>
      </c>
      <c r="C2542" s="10">
        <v>1.9505358934402466</v>
      </c>
      <c r="D2542" s="10">
        <v>-133.978515625</v>
      </c>
      <c r="E2542" s="10">
        <v>52.616</v>
      </c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</row>
    <row r="2543">
      <c r="A2543" s="21" t="s">
        <v>6506</v>
      </c>
      <c r="B2543" s="20">
        <v>12540.9931640625</v>
      </c>
      <c r="C2543" s="10">
        <v>0.0010538357309997082</v>
      </c>
      <c r="D2543" s="10">
        <v>-133.982421875</v>
      </c>
      <c r="E2543" s="10">
        <v>52.616</v>
      </c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</row>
    <row r="2544">
      <c r="A2544" s="21" t="s">
        <v>6507</v>
      </c>
      <c r="B2544" s="20">
        <v>12540.9970703125</v>
      </c>
      <c r="C2544" s="10">
        <v>0.0020725028589367867</v>
      </c>
      <c r="D2544" s="10">
        <v>-133.982421875</v>
      </c>
      <c r="E2544" s="10">
        <v>52.616</v>
      </c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</row>
    <row r="2545">
      <c r="A2545" s="21" t="s">
        <v>6508</v>
      </c>
      <c r="B2545" s="20">
        <v>12541.65625</v>
      </c>
      <c r="C2545" s="10">
        <v>1.9811656475067139</v>
      </c>
      <c r="D2545" s="10">
        <v>-133.98046875</v>
      </c>
      <c r="E2545" s="10">
        <v>52.616</v>
      </c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</row>
    <row r="2546">
      <c r="A2546" s="21" t="s">
        <v>6509</v>
      </c>
      <c r="B2546" s="20">
        <v>12541.6953125</v>
      </c>
      <c r="C2546" s="10">
        <v>0.0013456362066790462</v>
      </c>
      <c r="D2546" s="10">
        <v>-133.982421875</v>
      </c>
      <c r="E2546" s="10">
        <v>52.078</v>
      </c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</row>
    <row r="2547">
      <c r="A2547" s="21" t="s">
        <v>6510</v>
      </c>
      <c r="B2547" s="20">
        <v>12549.5693359375</v>
      </c>
      <c r="C2547" s="10">
        <v>2.5704047679901123</v>
      </c>
      <c r="D2547" s="10">
        <v>-133.98046875</v>
      </c>
      <c r="E2547" s="10">
        <v>52.616</v>
      </c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</row>
    <row r="2548">
      <c r="A2548" s="21" t="s">
        <v>6511</v>
      </c>
      <c r="B2548" s="20">
        <v>12558.134765625</v>
      </c>
      <c r="C2548" s="10">
        <v>2.0999884605407715</v>
      </c>
      <c r="D2548" s="10">
        <v>-133.9794921875</v>
      </c>
      <c r="E2548" s="10">
        <v>53.692</v>
      </c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</row>
    <row r="2549">
      <c r="A2549" s="21" t="s">
        <v>6512</v>
      </c>
      <c r="B2549" s="20">
        <v>12562.54296875</v>
      </c>
      <c r="C2549" s="10">
        <v>2.441277027130127</v>
      </c>
      <c r="D2549" s="10">
        <v>-133.978515625</v>
      </c>
      <c r="E2549" s="10">
        <v>54.23</v>
      </c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</row>
    <row r="2550">
      <c r="A2550" s="21" t="s">
        <v>6513</v>
      </c>
      <c r="B2550" s="20">
        <v>12566.9755859375</v>
      </c>
      <c r="C2550" s="10">
        <v>2.098314046859741</v>
      </c>
      <c r="D2550" s="10">
        <v>-133.9794921875</v>
      </c>
      <c r="E2550" s="10">
        <v>53.692</v>
      </c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</row>
    <row r="2551">
      <c r="A2551" s="21" t="s">
        <v>6514</v>
      </c>
      <c r="B2551" s="20">
        <v>12575.76171875</v>
      </c>
      <c r="C2551" s="10">
        <v>1.9700275659561157</v>
      </c>
      <c r="D2551" s="10">
        <v>-133.978515625</v>
      </c>
      <c r="E2551" s="10">
        <v>53.692</v>
      </c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</row>
    <row r="2552">
      <c r="A2552" s="21" t="s">
        <v>6515</v>
      </c>
      <c r="B2552" s="20">
        <v>12578.0048828125</v>
      </c>
      <c r="C2552" s="10">
        <v>-0.0030142185278236866</v>
      </c>
      <c r="D2552" s="10">
        <v>-133.986328125</v>
      </c>
      <c r="E2552" s="10">
        <v>52.616</v>
      </c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</row>
    <row r="2553">
      <c r="A2553" s="21" t="s">
        <v>6516</v>
      </c>
      <c r="B2553" s="20">
        <v>12578.7177734375</v>
      </c>
      <c r="C2553" s="10">
        <v>7.390491664409637E-4</v>
      </c>
      <c r="D2553" s="10">
        <v>-133.986328125</v>
      </c>
      <c r="E2553" s="10">
        <v>52.616</v>
      </c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</row>
    <row r="2554">
      <c r="A2554" s="21" t="s">
        <v>6517</v>
      </c>
      <c r="B2554" s="20">
        <v>12578.7197265625</v>
      </c>
      <c r="C2554" s="10">
        <v>-8.132911898428574E-5</v>
      </c>
      <c r="D2554" s="10">
        <v>-133.98828125</v>
      </c>
      <c r="E2554" s="10">
        <v>52.616</v>
      </c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</row>
    <row r="2555">
      <c r="A2555" s="21" t="s">
        <v>6518</v>
      </c>
      <c r="B2555" s="20">
        <v>12578.720703125</v>
      </c>
      <c r="C2555" s="10">
        <v>-0.004063751548528671</v>
      </c>
      <c r="D2555" s="10">
        <v>-133.9921875</v>
      </c>
      <c r="E2555" s="10">
        <v>52.078</v>
      </c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</row>
    <row r="2556">
      <c r="A2556" s="21" t="s">
        <v>6519</v>
      </c>
      <c r="B2556" s="20">
        <v>12582.6279296875</v>
      </c>
      <c r="C2556" s="10">
        <v>1.9500190019607544</v>
      </c>
      <c r="D2556" s="10">
        <v>-133.990234375</v>
      </c>
      <c r="E2556" s="10">
        <v>52.616</v>
      </c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</row>
    <row r="2557">
      <c r="A2557" s="21" t="s">
        <v>6520</v>
      </c>
      <c r="B2557" s="20">
        <v>12586.8837890625</v>
      </c>
      <c r="C2557" s="10">
        <v>1.861815094947815</v>
      </c>
      <c r="D2557" s="10">
        <v>-133.990234375</v>
      </c>
      <c r="E2557" s="10">
        <v>52.078</v>
      </c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</row>
    <row r="2558">
      <c r="A2558" s="21" t="s">
        <v>6521</v>
      </c>
      <c r="B2558" s="20">
        <v>12591.2001953125</v>
      </c>
      <c r="C2558" s="10">
        <v>2.5516576766967773</v>
      </c>
      <c r="D2558" s="10">
        <v>-133.9892578125</v>
      </c>
      <c r="E2558" s="10">
        <v>52.616</v>
      </c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</row>
    <row r="2559">
      <c r="A2559" s="21" t="s">
        <v>6522</v>
      </c>
      <c r="B2559" s="20">
        <v>12595.3779296875</v>
      </c>
      <c r="C2559" s="10">
        <v>2.413637161254883</v>
      </c>
      <c r="D2559" s="10">
        <v>-133.9892578125</v>
      </c>
      <c r="E2559" s="10">
        <v>53.692</v>
      </c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</row>
    <row r="2560">
      <c r="A2560" s="21" t="s">
        <v>6523</v>
      </c>
      <c r="B2560" s="20">
        <v>12599.9169921875</v>
      </c>
      <c r="C2560" s="10">
        <v>1.9576282501220703</v>
      </c>
      <c r="D2560" s="10">
        <v>-133.990234375</v>
      </c>
      <c r="E2560" s="10">
        <v>53.154</v>
      </c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</row>
    <row r="2561">
      <c r="A2561" s="21" t="s">
        <v>6524</v>
      </c>
      <c r="B2561" s="20">
        <v>12604.2802734375</v>
      </c>
      <c r="C2561" s="10">
        <v>2.8726518154144287</v>
      </c>
      <c r="D2561" s="10">
        <v>-133.990234375</v>
      </c>
      <c r="E2561" s="10">
        <v>53.692</v>
      </c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</row>
    <row r="2562">
      <c r="A2562" s="21" t="s">
        <v>6525</v>
      </c>
      <c r="B2562" s="20">
        <v>12613.2099609375</v>
      </c>
      <c r="C2562" s="10">
        <v>2.4977774620056152</v>
      </c>
      <c r="D2562" s="10">
        <v>-133.9892578125</v>
      </c>
      <c r="E2562" s="10">
        <v>54.23</v>
      </c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</row>
    <row r="2563">
      <c r="A2563" s="21" t="s">
        <v>6526</v>
      </c>
      <c r="B2563" s="20">
        <v>12618.2197265625</v>
      </c>
      <c r="C2563" s="10">
        <v>-0.0027654224541038275</v>
      </c>
      <c r="D2563" s="10">
        <v>-133.9951171875</v>
      </c>
      <c r="E2563" s="10">
        <v>52.616</v>
      </c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</row>
    <row r="2564">
      <c r="A2564" s="21" t="s">
        <v>6527</v>
      </c>
      <c r="B2564" s="20">
        <v>12619.0615234375</v>
      </c>
      <c r="C2564" s="10">
        <v>-0.004317502491176128</v>
      </c>
      <c r="D2564" s="10">
        <v>-133.9970703125</v>
      </c>
      <c r="E2564" s="10">
        <v>52.078</v>
      </c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</row>
    <row r="2565">
      <c r="A2565" s="21" t="s">
        <v>6528</v>
      </c>
      <c r="B2565" s="20">
        <v>12619.89453125</v>
      </c>
      <c r="C2565" s="10">
        <v>-0.0036076914984732866</v>
      </c>
      <c r="D2565" s="10">
        <v>-134.001953125</v>
      </c>
      <c r="E2565" s="10">
        <v>51.54</v>
      </c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</row>
    <row r="2566">
      <c r="A2566" s="21" t="s">
        <v>6529</v>
      </c>
      <c r="B2566" s="20">
        <v>12622.99609375</v>
      </c>
      <c r="C2566" s="10">
        <v>2.3000082969665527</v>
      </c>
      <c r="D2566" s="10">
        <v>-134.0009765625</v>
      </c>
      <c r="E2566" s="10">
        <v>52.078</v>
      </c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</row>
    <row r="2567">
      <c r="A2567" s="21" t="s">
        <v>6530</v>
      </c>
      <c r="B2567" s="20">
        <v>12627.2236328125</v>
      </c>
      <c r="C2567" s="10">
        <v>1.751197099685669</v>
      </c>
      <c r="D2567" s="10">
        <v>-134.0009765625</v>
      </c>
      <c r="E2567" s="10">
        <v>52.078</v>
      </c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</row>
    <row r="2568">
      <c r="A2568" s="21" t="s">
        <v>6531</v>
      </c>
      <c r="B2568" s="20">
        <v>12631.4521484375</v>
      </c>
      <c r="C2568" s="10">
        <v>1.6905137300491333</v>
      </c>
      <c r="D2568" s="10">
        <v>-134.001953125</v>
      </c>
      <c r="E2568" s="10">
        <v>53.154</v>
      </c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</row>
    <row r="2569">
      <c r="A2569" s="21" t="s">
        <v>6532</v>
      </c>
      <c r="B2569" s="20">
        <v>12635.5810546875</v>
      </c>
      <c r="C2569" s="10">
        <v>2.293754816055298</v>
      </c>
      <c r="D2569" s="10">
        <v>-134.0009765625</v>
      </c>
      <c r="E2569" s="10">
        <v>53.692</v>
      </c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</row>
    <row r="2570">
      <c r="A2570" s="21" t="s">
        <v>6533</v>
      </c>
      <c r="B2570" s="20">
        <v>12644.41015625</v>
      </c>
      <c r="C2570" s="10">
        <v>1.9608887434005737</v>
      </c>
      <c r="D2570" s="10">
        <v>-134.0009765625</v>
      </c>
      <c r="E2570" s="10">
        <v>54.768</v>
      </c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</row>
    <row r="2571">
      <c r="A2571" s="21" t="s">
        <v>6534</v>
      </c>
      <c r="B2571" s="20">
        <v>12648.8916015625</v>
      </c>
      <c r="C2571" s="10">
        <v>2.3974764347076416</v>
      </c>
      <c r="D2571" s="10">
        <v>-134.0009765625</v>
      </c>
      <c r="E2571" s="10">
        <v>54.23</v>
      </c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</row>
    <row r="2572">
      <c r="A2572" s="21" t="s">
        <v>6535</v>
      </c>
      <c r="B2572" s="20">
        <v>12653.23828125</v>
      </c>
      <c r="C2572" s="10">
        <v>2.273211717605591</v>
      </c>
      <c r="D2572" s="10">
        <v>-134.0009765625</v>
      </c>
      <c r="E2572" s="10">
        <v>53.692</v>
      </c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</row>
    <row r="2573">
      <c r="A2573" s="21" t="s">
        <v>6536</v>
      </c>
      <c r="B2573" s="20">
        <v>12657.7607421875</v>
      </c>
      <c r="C2573" s="10">
        <v>2.097609281539917</v>
      </c>
      <c r="D2573" s="10">
        <v>-134.0009765625</v>
      </c>
      <c r="E2573" s="10">
        <v>53.154</v>
      </c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</row>
    <row r="2574">
      <c r="A2574" s="21" t="s">
        <v>6537</v>
      </c>
      <c r="B2574" s="20">
        <v>12660.6318359375</v>
      </c>
      <c r="C2574" s="10">
        <v>1.2905914627481252E-4</v>
      </c>
      <c r="D2574" s="10">
        <v>-134.00390625</v>
      </c>
      <c r="E2574" s="10">
        <v>52.616</v>
      </c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</row>
    <row r="2575">
      <c r="A2575" s="21" t="s">
        <v>6538</v>
      </c>
      <c r="B2575" s="20">
        <v>12660.634765625</v>
      </c>
      <c r="C2575" s="10">
        <v>5.957483081147075E-4</v>
      </c>
      <c r="D2575" s="10">
        <v>-134.00390625</v>
      </c>
      <c r="E2575" s="10">
        <v>52.616</v>
      </c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</row>
    <row r="2576">
      <c r="A2576" s="21" t="s">
        <v>6539</v>
      </c>
      <c r="B2576" s="20">
        <v>12661.9326171875</v>
      </c>
      <c r="C2576" s="10">
        <v>1.8898332118988037</v>
      </c>
      <c r="D2576" s="10">
        <v>-134.001953125</v>
      </c>
      <c r="E2576" s="10">
        <v>52.616</v>
      </c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</row>
    <row r="2577">
      <c r="A2577" s="21" t="s">
        <v>6540</v>
      </c>
      <c r="B2577" s="20">
        <v>12670.2958984375</v>
      </c>
      <c r="C2577" s="10">
        <v>1.995089054107666</v>
      </c>
      <c r="D2577" s="10">
        <v>-134.001953125</v>
      </c>
      <c r="E2577" s="10">
        <v>53.692</v>
      </c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</row>
    <row r="2578">
      <c r="A2578" s="21" t="s">
        <v>6541</v>
      </c>
      <c r="B2578" s="20">
        <v>12682.7421875</v>
      </c>
      <c r="C2578" s="10">
        <v>2.5408687591552734</v>
      </c>
      <c r="D2578" s="10">
        <v>-134.001953125</v>
      </c>
      <c r="E2578" s="10">
        <v>54.23</v>
      </c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</row>
    <row r="2579">
      <c r="A2579" s="21" t="s">
        <v>6542</v>
      </c>
      <c r="B2579" s="20">
        <v>12687.16796875</v>
      </c>
      <c r="C2579" s="10">
        <v>2.186237096786499</v>
      </c>
      <c r="D2579" s="10">
        <v>-134.001953125</v>
      </c>
      <c r="E2579" s="10">
        <v>53.692</v>
      </c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</row>
    <row r="2580">
      <c r="A2580" s="21" t="s">
        <v>6543</v>
      </c>
      <c r="B2580" s="20">
        <v>12691.50390625</v>
      </c>
      <c r="C2580" s="10">
        <v>1.8688039779663086</v>
      </c>
      <c r="D2580" s="10">
        <v>-134.001953125</v>
      </c>
      <c r="E2580" s="10">
        <v>51.54</v>
      </c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</row>
    <row r="2581">
      <c r="A2581" s="21" t="s">
        <v>6544</v>
      </c>
      <c r="B2581" s="20">
        <v>12692.5126953125</v>
      </c>
      <c r="C2581" s="10">
        <v>-0.002256696578115225</v>
      </c>
      <c r="D2581" s="10">
        <v>-134.0078125</v>
      </c>
      <c r="E2581" s="10">
        <v>52.078</v>
      </c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</row>
    <row r="2582">
      <c r="A2582" s="21" t="s">
        <v>6545</v>
      </c>
      <c r="B2582" s="20">
        <v>12692.513671875</v>
      </c>
      <c r="C2582" s="10">
        <v>-0.0028685315046459436</v>
      </c>
      <c r="D2582" s="10">
        <v>-134.015625</v>
      </c>
      <c r="E2582" s="10">
        <v>51.54</v>
      </c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</row>
    <row r="2583">
      <c r="A2583" s="21" t="s">
        <v>6546</v>
      </c>
      <c r="B2583" s="20">
        <v>12692.513671875</v>
      </c>
      <c r="C2583" s="10">
        <v>-0.00407565850764513</v>
      </c>
      <c r="D2583" s="10">
        <v>-134.0205078125</v>
      </c>
      <c r="E2583" s="10">
        <v>50.464</v>
      </c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</row>
    <row r="2584">
      <c r="A2584" s="21" t="s">
        <v>6547</v>
      </c>
      <c r="B2584" s="20">
        <v>12696.5810546875</v>
      </c>
      <c r="C2584" s="10">
        <v>2.213653564453125</v>
      </c>
      <c r="D2584" s="10">
        <v>-134.017578125</v>
      </c>
      <c r="E2584" s="10">
        <v>51.54</v>
      </c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</row>
    <row r="2585">
      <c r="A2585" s="21" t="s">
        <v>6548</v>
      </c>
      <c r="B2585" s="20">
        <v>12700.7138671875</v>
      </c>
      <c r="C2585" s="10">
        <v>1.8064610958099365</v>
      </c>
      <c r="D2585" s="10">
        <v>-134.0185546875</v>
      </c>
      <c r="E2585" s="10">
        <v>51.54</v>
      </c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</row>
    <row r="2586">
      <c r="A2586" s="21" t="s">
        <v>6549</v>
      </c>
      <c r="B2586" s="20">
        <v>12704.89453125</v>
      </c>
      <c r="C2586" s="10">
        <v>2.1665406227111816</v>
      </c>
      <c r="D2586" s="10">
        <v>-134.017578125</v>
      </c>
      <c r="E2586" s="10">
        <v>51.54</v>
      </c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</row>
    <row r="2587">
      <c r="A2587" s="21" t="s">
        <v>6550</v>
      </c>
      <c r="B2587" s="20">
        <v>12709.1845703125</v>
      </c>
      <c r="C2587" s="10">
        <v>2.13779878616333</v>
      </c>
      <c r="D2587" s="10">
        <v>-134.0185546875</v>
      </c>
      <c r="E2587" s="10">
        <v>52.078</v>
      </c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</row>
    <row r="2588">
      <c r="A2588" s="21" t="s">
        <v>6551</v>
      </c>
      <c r="B2588" s="20">
        <v>12713.56640625</v>
      </c>
      <c r="C2588" s="10">
        <v>1.8895341157913208</v>
      </c>
      <c r="D2588" s="10">
        <v>-134.01953125</v>
      </c>
      <c r="E2588" s="10">
        <v>53.154</v>
      </c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</row>
    <row r="2589">
      <c r="A2589" s="21" t="s">
        <v>6552</v>
      </c>
      <c r="B2589" s="20">
        <v>12717.8271484375</v>
      </c>
      <c r="C2589" s="10">
        <v>2.131463050842285</v>
      </c>
      <c r="D2589" s="10">
        <v>-134.0185546875</v>
      </c>
      <c r="E2589" s="10">
        <v>51.54</v>
      </c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</row>
    <row r="2590">
      <c r="A2590" s="21" t="s">
        <v>6553</v>
      </c>
      <c r="B2590" s="20">
        <v>12722.23046875</v>
      </c>
      <c r="C2590" s="10">
        <v>2.0658621788024902</v>
      </c>
      <c r="D2590" s="10">
        <v>-134.01953125</v>
      </c>
      <c r="E2590" s="10">
        <v>51.54</v>
      </c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</row>
    <row r="2591">
      <c r="A2591" s="21" t="s">
        <v>6554</v>
      </c>
      <c r="B2591" s="20">
        <v>12726.6669921875</v>
      </c>
      <c r="C2591" s="10">
        <v>2.436728000640869</v>
      </c>
      <c r="D2591" s="10">
        <v>-134.0185546875</v>
      </c>
      <c r="E2591" s="10">
        <v>52.078</v>
      </c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</row>
    <row r="2592">
      <c r="A2592" s="21" t="s">
        <v>6555</v>
      </c>
      <c r="B2592" s="20">
        <v>12731.06640625</v>
      </c>
      <c r="C2592" s="10">
        <v>2.9679946899414062</v>
      </c>
      <c r="D2592" s="10">
        <v>-134.0185546875</v>
      </c>
      <c r="E2592" s="10">
        <v>51.54</v>
      </c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</row>
    <row r="2593">
      <c r="A2593" s="21" t="s">
        <v>6556</v>
      </c>
      <c r="B2593" s="20">
        <v>12735.4814453125</v>
      </c>
      <c r="C2593" s="10">
        <v>2.135307788848877</v>
      </c>
      <c r="D2593" s="10">
        <v>-134.01953125</v>
      </c>
      <c r="E2593" s="10">
        <v>52.078</v>
      </c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</row>
    <row r="2594">
      <c r="A2594" s="21" t="s">
        <v>6557</v>
      </c>
      <c r="B2594" s="20">
        <v>12741.615234375</v>
      </c>
      <c r="C2594" s="10">
        <v>2.3335061073303223</v>
      </c>
      <c r="D2594" s="10">
        <v>-134.0283203125</v>
      </c>
      <c r="E2594" s="10">
        <v>52.616</v>
      </c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</row>
    <row r="2595">
      <c r="A2595" s="21" t="s">
        <v>6558</v>
      </c>
      <c r="B2595" s="20">
        <v>12750.064453125</v>
      </c>
      <c r="C2595" s="10">
        <v>2.0823230743408203</v>
      </c>
      <c r="D2595" s="10">
        <v>-134.0283203125</v>
      </c>
      <c r="E2595" s="10">
        <v>53.154</v>
      </c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</row>
    <row r="2596">
      <c r="A2596" s="21" t="s">
        <v>6559</v>
      </c>
      <c r="B2596" s="20">
        <v>12758.9267578125</v>
      </c>
      <c r="C2596" s="10">
        <v>1.9316400289535522</v>
      </c>
      <c r="D2596" s="10">
        <v>-134.02734375</v>
      </c>
      <c r="E2596" s="10">
        <v>48.312</v>
      </c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</row>
    <row r="2597">
      <c r="A2597" s="21" t="s">
        <v>6560</v>
      </c>
      <c r="B2597" s="20">
        <v>12763.4443359375</v>
      </c>
      <c r="C2597" s="10">
        <v>2.0643560886383057</v>
      </c>
      <c r="D2597" s="10">
        <v>-134.0283203125</v>
      </c>
      <c r="E2597" s="10">
        <v>49.926</v>
      </c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</row>
    <row r="2598">
      <c r="A2598" s="21" t="s">
        <v>6561</v>
      </c>
      <c r="B2598" s="20">
        <v>12767.888671875</v>
      </c>
      <c r="C2598" s="10">
        <v>2.662778377532959</v>
      </c>
      <c r="D2598" s="10">
        <v>-134.02734375</v>
      </c>
      <c r="E2598" s="10">
        <v>50.464</v>
      </c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</row>
    <row r="2599">
      <c r="A2599" s="21" t="s">
        <v>6562</v>
      </c>
      <c r="B2599" s="20">
        <v>12772.380859375</v>
      </c>
      <c r="C2599" s="10">
        <v>2.0776357650756836</v>
      </c>
      <c r="D2599" s="10">
        <v>-134.0283203125</v>
      </c>
      <c r="E2599" s="10">
        <v>49.388</v>
      </c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</row>
    <row r="2600">
      <c r="A2600" s="21" t="s">
        <v>6563</v>
      </c>
      <c r="B2600" s="20">
        <v>12778.5</v>
      </c>
      <c r="C2600" s="10">
        <v>-0.001516123185865581</v>
      </c>
      <c r="D2600" s="10">
        <v>-134.0322265625</v>
      </c>
      <c r="E2600" s="10">
        <v>49.388</v>
      </c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</row>
    <row r="2601">
      <c r="A2601" s="21" t="s">
        <v>6564</v>
      </c>
      <c r="B2601" s="20">
        <v>12779.3359375</v>
      </c>
      <c r="C2601" s="10">
        <v>-6.068919901736081E-4</v>
      </c>
      <c r="D2601" s="10">
        <v>-134.033203125</v>
      </c>
      <c r="E2601" s="10">
        <v>49.388</v>
      </c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</row>
    <row r="2602">
      <c r="A2602" s="21" t="s">
        <v>6565</v>
      </c>
      <c r="B2602" s="20">
        <v>12784.7861328125</v>
      </c>
      <c r="C2602" s="10">
        <v>1.8301165103912354</v>
      </c>
      <c r="D2602" s="10">
        <v>-134.0322265625</v>
      </c>
      <c r="E2602" s="10">
        <v>49.926</v>
      </c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</row>
    <row r="2603">
      <c r="A2603" s="21" t="s">
        <v>6566</v>
      </c>
      <c r="B2603" s="20">
        <v>12789.1494140625</v>
      </c>
      <c r="C2603" s="10">
        <v>1.7039462327957153</v>
      </c>
      <c r="D2603" s="10">
        <v>-134.0322265625</v>
      </c>
      <c r="E2603" s="10">
        <v>49.926</v>
      </c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</row>
    <row r="2604">
      <c r="A2604" s="21" t="s">
        <v>6567</v>
      </c>
      <c r="B2604" s="20">
        <v>12793.369140625</v>
      </c>
      <c r="C2604" s="10">
        <v>2.162980794906616</v>
      </c>
      <c r="D2604" s="10">
        <v>-134.03125</v>
      </c>
      <c r="E2604" s="10">
        <v>50.464</v>
      </c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</row>
    <row r="2605">
      <c r="A2605" s="21" t="s">
        <v>6568</v>
      </c>
      <c r="B2605" s="20">
        <v>12797.6884765625</v>
      </c>
      <c r="C2605" s="10">
        <v>1.90540611743927</v>
      </c>
      <c r="D2605" s="10">
        <v>-134.0322265625</v>
      </c>
      <c r="E2605" s="10">
        <v>51.54</v>
      </c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</row>
    <row r="2606">
      <c r="A2606" s="21" t="s">
        <v>6569</v>
      </c>
      <c r="B2606" s="20">
        <v>12810.455078125</v>
      </c>
      <c r="C2606" s="10">
        <v>2.0094258785247803</v>
      </c>
      <c r="D2606" s="10">
        <v>-134.03125</v>
      </c>
      <c r="E2606" s="10">
        <v>52.078</v>
      </c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</row>
    <row r="2607">
      <c r="A2607" s="21" t="s">
        <v>6570</v>
      </c>
      <c r="B2607" s="20">
        <v>12814.7890625</v>
      </c>
      <c r="C2607" s="10">
        <v>2.0586202144622803</v>
      </c>
      <c r="D2607" s="10">
        <v>-134.03125</v>
      </c>
      <c r="E2607" s="10">
        <v>54.768</v>
      </c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</row>
    <row r="2608">
      <c r="A2608" s="21" t="s">
        <v>6571</v>
      </c>
      <c r="B2608" s="20">
        <v>12819.1123046875</v>
      </c>
      <c r="C2608" s="10">
        <v>1.822202444076538</v>
      </c>
      <c r="D2608" s="10">
        <v>-134.0322265625</v>
      </c>
      <c r="E2608" s="10">
        <v>51.54</v>
      </c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</row>
    <row r="2609">
      <c r="A2609" s="21" t="s">
        <v>6572</v>
      </c>
      <c r="B2609" s="20">
        <v>12823.455078125</v>
      </c>
      <c r="C2609" s="10">
        <v>2.56758975982666</v>
      </c>
      <c r="D2609" s="10">
        <v>-134.03125</v>
      </c>
      <c r="E2609" s="10">
        <v>51.002</v>
      </c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</row>
    <row r="2610">
      <c r="A2610" s="21" t="s">
        <v>6573</v>
      </c>
      <c r="B2610" s="20">
        <v>12827.703125</v>
      </c>
      <c r="C2610" s="10">
        <v>2.32808256149292</v>
      </c>
      <c r="D2610" s="10">
        <v>-134.03125</v>
      </c>
      <c r="E2610" s="10">
        <v>51.54</v>
      </c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</row>
    <row r="2611">
      <c r="A2611" s="21" t="s">
        <v>6574</v>
      </c>
      <c r="B2611" s="20">
        <v>12832.5693359375</v>
      </c>
      <c r="C2611" s="10">
        <v>1.858564853668213</v>
      </c>
      <c r="D2611" s="10">
        <v>-134.0341796875</v>
      </c>
      <c r="E2611" s="10">
        <v>51.54</v>
      </c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</row>
    <row r="2612">
      <c r="A2612" s="21" t="s">
        <v>6575</v>
      </c>
      <c r="B2612" s="20">
        <v>12836.8798828125</v>
      </c>
      <c r="C2612" s="10">
        <v>2.4947011470794678</v>
      </c>
      <c r="D2612" s="10">
        <v>-134.033203125</v>
      </c>
      <c r="E2612" s="10">
        <v>52.078</v>
      </c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</row>
    <row r="2613">
      <c r="A2613" s="21" t="s">
        <v>6576</v>
      </c>
      <c r="B2613" s="20">
        <v>12841.0166015625</v>
      </c>
      <c r="C2613" s="10">
        <v>2.400252103805542</v>
      </c>
      <c r="D2613" s="10">
        <v>-134.0322265625</v>
      </c>
      <c r="E2613" s="10">
        <v>52.616</v>
      </c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</row>
    <row r="2614">
      <c r="A2614" s="21" t="s">
        <v>6577</v>
      </c>
      <c r="B2614" s="20">
        <v>12845.1142578125</v>
      </c>
      <c r="C2614" s="10">
        <v>2.1470751762390137</v>
      </c>
      <c r="D2614" s="10">
        <v>-134.033203125</v>
      </c>
      <c r="E2614" s="10">
        <v>53.154</v>
      </c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</row>
    <row r="2615">
      <c r="A2615" s="21" t="s">
        <v>6578</v>
      </c>
      <c r="B2615" s="20">
        <v>12849.1630859375</v>
      </c>
      <c r="C2615" s="10">
        <v>1.9561741352081299</v>
      </c>
      <c r="D2615" s="10">
        <v>-134.0341796875</v>
      </c>
      <c r="E2615" s="10">
        <v>51.54</v>
      </c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</row>
    <row r="2616">
      <c r="A2616" s="21" t="s">
        <v>6579</v>
      </c>
      <c r="B2616" s="20">
        <v>12853.34765625</v>
      </c>
      <c r="C2616" s="10">
        <v>2.4303698539733887</v>
      </c>
      <c r="D2616" s="10">
        <v>-134.0322265625</v>
      </c>
      <c r="E2616" s="10">
        <v>50.464</v>
      </c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</row>
    <row r="2617">
      <c r="A2617" s="21" t="s">
        <v>6580</v>
      </c>
      <c r="B2617" s="20">
        <v>12857.705078125</v>
      </c>
      <c r="C2617" s="10">
        <v>2.0781118869781494</v>
      </c>
      <c r="D2617" s="10">
        <v>-134.033203125</v>
      </c>
      <c r="E2617" s="10">
        <v>49.926</v>
      </c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</row>
    <row r="2618">
      <c r="A2618" s="21" t="s">
        <v>6581</v>
      </c>
      <c r="B2618" s="20">
        <v>12861.9951171875</v>
      </c>
      <c r="C2618" s="10">
        <v>2.2532882690429688</v>
      </c>
      <c r="D2618" s="10">
        <v>-134.0341796875</v>
      </c>
      <c r="E2618" s="10">
        <v>50.464</v>
      </c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</row>
    <row r="2619">
      <c r="A2619" s="21" t="s">
        <v>6582</v>
      </c>
      <c r="B2619" s="20">
        <v>12868.505859375</v>
      </c>
      <c r="C2619" s="10">
        <v>-0.002232886618003249</v>
      </c>
      <c r="D2619" s="10">
        <v>-134.0419921875</v>
      </c>
      <c r="E2619" s="10">
        <v>50.464</v>
      </c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</row>
    <row r="2620">
      <c r="A2620" s="21" t="s">
        <v>6583</v>
      </c>
      <c r="B2620" s="20">
        <v>12874.37109375</v>
      </c>
      <c r="C2620" s="10">
        <v>2.400315761566162</v>
      </c>
      <c r="D2620" s="10">
        <v>-134.04296875</v>
      </c>
      <c r="E2620" s="10">
        <v>50.464</v>
      </c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</row>
    <row r="2621">
      <c r="A2621" s="21" t="s">
        <v>6584</v>
      </c>
      <c r="B2621" s="20">
        <v>12878.6396484375</v>
      </c>
      <c r="C2621" s="10">
        <v>1.8180782794952393</v>
      </c>
      <c r="D2621" s="10">
        <v>-134.04296875</v>
      </c>
      <c r="E2621" s="10">
        <v>51.54</v>
      </c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</row>
    <row r="2622">
      <c r="A2622" s="21" t="s">
        <v>6585</v>
      </c>
      <c r="B2622" s="20">
        <v>12882.9404296875</v>
      </c>
      <c r="C2622" s="10">
        <v>2.559241533279419</v>
      </c>
      <c r="D2622" s="10">
        <v>-134.0419921875</v>
      </c>
      <c r="E2622" s="10">
        <v>51.002</v>
      </c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</row>
    <row r="2623">
      <c r="A2623" s="21" t="s">
        <v>6586</v>
      </c>
      <c r="B2623" s="20">
        <v>12887.2060546875</v>
      </c>
      <c r="C2623" s="10">
        <v>2.5649688243865967</v>
      </c>
      <c r="D2623" s="10">
        <v>-134.0419921875</v>
      </c>
      <c r="E2623" s="10">
        <v>52.616</v>
      </c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</row>
    <row r="2624">
      <c r="A2624" s="21" t="s">
        <v>6587</v>
      </c>
      <c r="B2624" s="20">
        <v>12891.419921875</v>
      </c>
      <c r="C2624" s="10">
        <v>2.540517807006836</v>
      </c>
      <c r="D2624" s="10">
        <v>-134.0419921875</v>
      </c>
      <c r="E2624" s="10">
        <v>52.616</v>
      </c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</row>
    <row r="2625">
      <c r="A2625" s="21" t="s">
        <v>6588</v>
      </c>
      <c r="B2625" s="20">
        <v>12895.642578125</v>
      </c>
      <c r="C2625" s="10">
        <v>1.975064754486084</v>
      </c>
      <c r="D2625" s="10">
        <v>-134.04296875</v>
      </c>
      <c r="E2625" s="10">
        <v>51.54</v>
      </c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</row>
    <row r="2626">
      <c r="A2626" s="21" t="s">
        <v>6589</v>
      </c>
      <c r="B2626" s="20">
        <v>12904.2080078125</v>
      </c>
      <c r="C2626" s="10">
        <v>1.6262918710708618</v>
      </c>
      <c r="D2626" s="10">
        <v>-134.04296875</v>
      </c>
      <c r="E2626" s="10">
        <v>50.464</v>
      </c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</row>
    <row r="2627">
      <c r="A2627" s="21" t="s">
        <v>6590</v>
      </c>
      <c r="B2627" s="20">
        <v>12906.423828125</v>
      </c>
      <c r="C2627" s="10">
        <v>-3.6747902049683034E-4</v>
      </c>
      <c r="D2627" s="10">
        <v>-134.046875</v>
      </c>
      <c r="E2627" s="10">
        <v>51.54</v>
      </c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</row>
    <row r="2628">
      <c r="A2628" s="21" t="s">
        <v>6591</v>
      </c>
      <c r="B2628" s="20">
        <v>12907.26171875</v>
      </c>
      <c r="C2628" s="10">
        <v>0.004956503864377737</v>
      </c>
      <c r="D2628" s="10">
        <v>-134.05078125</v>
      </c>
      <c r="E2628" s="10">
        <v>49.926</v>
      </c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</row>
    <row r="2629">
      <c r="A2629" s="21" t="s">
        <v>6592</v>
      </c>
      <c r="B2629" s="20">
        <v>12908.0361328125</v>
      </c>
      <c r="C2629" s="10">
        <v>1.900736927986145</v>
      </c>
      <c r="D2629" s="10">
        <v>-134.0517578125</v>
      </c>
      <c r="E2629" s="10">
        <v>50.464</v>
      </c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</row>
    <row r="2630">
      <c r="A2630" s="21" t="s">
        <v>6593</v>
      </c>
      <c r="B2630" s="20">
        <v>12911.4462890625</v>
      </c>
      <c r="C2630" s="10">
        <v>1.7682209014892578</v>
      </c>
      <c r="D2630" s="10">
        <v>-134.0537109375</v>
      </c>
      <c r="E2630" s="10">
        <v>51.54</v>
      </c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</row>
    <row r="2631">
      <c r="A2631" s="21" t="s">
        <v>6594</v>
      </c>
      <c r="B2631" s="20">
        <v>12915.646484375</v>
      </c>
      <c r="C2631" s="10">
        <v>1.8300244808197021</v>
      </c>
      <c r="D2631" s="10">
        <v>-134.0537109375</v>
      </c>
      <c r="E2631" s="10">
        <v>51.54</v>
      </c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</row>
    <row r="2632">
      <c r="A2632" s="21" t="s">
        <v>6595</v>
      </c>
      <c r="B2632" s="20">
        <v>12919.8154296875</v>
      </c>
      <c r="C2632" s="10">
        <v>1.775170087814331</v>
      </c>
      <c r="D2632" s="10">
        <v>-134.0537109375</v>
      </c>
      <c r="E2632" s="10">
        <v>52.078</v>
      </c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</row>
    <row r="2633">
      <c r="A2633" s="21" t="s">
        <v>6596</v>
      </c>
      <c r="B2633" s="20">
        <v>12923.96875</v>
      </c>
      <c r="C2633" s="10">
        <v>1.752059817314148</v>
      </c>
      <c r="D2633" s="10">
        <v>-134.052734375</v>
      </c>
      <c r="E2633" s="10">
        <v>52.078</v>
      </c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</row>
    <row r="2634">
      <c r="A2634" s="21" t="s">
        <v>6597</v>
      </c>
      <c r="B2634" s="20">
        <v>12932.435546875</v>
      </c>
      <c r="C2634" s="10">
        <v>2.6389734745025635</v>
      </c>
      <c r="D2634" s="10">
        <v>-134.052734375</v>
      </c>
      <c r="E2634" s="10">
        <v>52.616</v>
      </c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</row>
    <row r="2635">
      <c r="A2635" s="21" t="s">
        <v>6598</v>
      </c>
      <c r="B2635" s="20">
        <v>12940.974609375</v>
      </c>
      <c r="C2635" s="10">
        <v>2.53452730178833</v>
      </c>
      <c r="D2635" s="10">
        <v>-134.052734375</v>
      </c>
      <c r="E2635" s="10">
        <v>51.54</v>
      </c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</row>
    <row r="2636">
      <c r="A2636" s="21" t="s">
        <v>6599</v>
      </c>
      <c r="B2636" s="20">
        <v>12949.525390625</v>
      </c>
      <c r="C2636" s="10">
        <v>1.6728380918502808</v>
      </c>
      <c r="D2636" s="10">
        <v>-134.0537109375</v>
      </c>
      <c r="E2636" s="10">
        <v>49.388</v>
      </c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</row>
    <row r="2637">
      <c r="A2637" s="21" t="s">
        <v>6600</v>
      </c>
      <c r="B2637" s="20">
        <v>12949.5322265625</v>
      </c>
      <c r="C2637" s="10">
        <v>0.002144809579476714</v>
      </c>
      <c r="D2637" s="10">
        <v>-134.0615234375</v>
      </c>
      <c r="E2637" s="10">
        <v>49.926</v>
      </c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</row>
    <row r="2638">
      <c r="A2638" s="21" t="s">
        <v>6601</v>
      </c>
      <c r="B2638" s="20">
        <v>12952.34765625</v>
      </c>
      <c r="C2638" s="10">
        <v>2.5957584381103516</v>
      </c>
      <c r="D2638" s="10">
        <v>-134.0595703125</v>
      </c>
      <c r="E2638" s="10">
        <v>50.464</v>
      </c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</row>
    <row r="2639">
      <c r="A2639" s="21" t="s">
        <v>6602</v>
      </c>
      <c r="B2639" s="20">
        <v>12954.8486328125</v>
      </c>
      <c r="C2639" s="10">
        <v>1.838758111000061</v>
      </c>
      <c r="D2639" s="10">
        <v>-134.0634765625</v>
      </c>
      <c r="E2639" s="10">
        <v>50.464</v>
      </c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</row>
    <row r="2640">
      <c r="A2640" s="21" t="s">
        <v>6603</v>
      </c>
      <c r="B2640" s="20">
        <v>12959.0771484375</v>
      </c>
      <c r="C2640" s="10">
        <v>2.014481782913208</v>
      </c>
      <c r="D2640" s="10">
        <v>-134.0634765625</v>
      </c>
      <c r="E2640" s="10">
        <v>50.464</v>
      </c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</row>
    <row r="2641">
      <c r="A2641" s="21" t="s">
        <v>6604</v>
      </c>
      <c r="B2641" s="20">
        <v>12963.21484375</v>
      </c>
      <c r="C2641" s="10">
        <v>2.0814852714538574</v>
      </c>
      <c r="D2641" s="10">
        <v>-134.0625</v>
      </c>
      <c r="E2641" s="10">
        <v>51.54</v>
      </c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</row>
    <row r="2642">
      <c r="A2642" s="21" t="s">
        <v>6605</v>
      </c>
      <c r="B2642" s="20">
        <v>12967.4755859375</v>
      </c>
      <c r="C2642" s="10">
        <v>1.7633451223373413</v>
      </c>
      <c r="D2642" s="10">
        <v>-134.0634765625</v>
      </c>
      <c r="E2642" s="10">
        <v>51.54</v>
      </c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</row>
    <row r="2643">
      <c r="A2643" s="21" t="s">
        <v>6606</v>
      </c>
      <c r="B2643" s="20">
        <v>12971.61328125</v>
      </c>
      <c r="C2643" s="10">
        <v>1.6905285120010376</v>
      </c>
      <c r="D2643" s="10">
        <v>-134.064453125</v>
      </c>
      <c r="E2643" s="10">
        <v>52.616</v>
      </c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</row>
    <row r="2644">
      <c r="A2644" s="21" t="s">
        <v>6607</v>
      </c>
      <c r="B2644" s="20">
        <v>12975.689453125</v>
      </c>
      <c r="C2644" s="10">
        <v>1.8314841985702515</v>
      </c>
      <c r="D2644" s="10">
        <v>-134.0634765625</v>
      </c>
      <c r="E2644" s="10">
        <v>51.54</v>
      </c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</row>
    <row r="2645">
      <c r="A2645" s="21" t="s">
        <v>6608</v>
      </c>
      <c r="B2645" s="20">
        <v>12979.9580078125</v>
      </c>
      <c r="C2645" s="10">
        <v>1.984878659248352</v>
      </c>
      <c r="D2645" s="10">
        <v>-134.0634765625</v>
      </c>
      <c r="E2645" s="10">
        <v>49.926</v>
      </c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</row>
    <row r="2646">
      <c r="A2646" s="21" t="s">
        <v>6609</v>
      </c>
      <c r="B2646" s="20">
        <v>12984.224609375</v>
      </c>
      <c r="C2646" s="10">
        <v>2.526308536529541</v>
      </c>
      <c r="D2646" s="10">
        <v>-134.0615234375</v>
      </c>
      <c r="E2646" s="10">
        <v>49.926</v>
      </c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</row>
    <row r="2647">
      <c r="A2647" s="21" t="s">
        <v>6610</v>
      </c>
      <c r="B2647" s="20">
        <v>12988.4169921875</v>
      </c>
      <c r="C2647" s="10">
        <v>2.2361137866973877</v>
      </c>
      <c r="D2647" s="10">
        <v>-134.0634765625</v>
      </c>
      <c r="E2647" s="10">
        <v>49.388</v>
      </c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</row>
    <row r="2648">
      <c r="A2648" s="21" t="s">
        <v>6611</v>
      </c>
      <c r="B2648" s="20">
        <v>13002.23046875</v>
      </c>
      <c r="C2648" s="10">
        <v>2.122187852859497</v>
      </c>
      <c r="D2648" s="10">
        <v>-134.076171875</v>
      </c>
      <c r="E2648" s="10">
        <v>49.926</v>
      </c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</row>
    <row r="2649">
      <c r="A2649" s="21" t="s">
        <v>6612</v>
      </c>
      <c r="B2649" s="20">
        <v>13006.4287109375</v>
      </c>
      <c r="C2649" s="10">
        <v>1.8289616107940674</v>
      </c>
      <c r="D2649" s="10">
        <v>-134.076171875</v>
      </c>
      <c r="E2649" s="10">
        <v>51.002</v>
      </c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</row>
    <row r="2650">
      <c r="A2650" s="21" t="s">
        <v>6613</v>
      </c>
      <c r="B2650" s="20">
        <v>13010.6904296875</v>
      </c>
      <c r="C2650" s="10">
        <v>2.397005319595337</v>
      </c>
      <c r="D2650" s="10">
        <v>-134.076171875</v>
      </c>
      <c r="E2650" s="10">
        <v>51.54</v>
      </c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</row>
    <row r="2651">
      <c r="A2651" s="21" t="s">
        <v>6614</v>
      </c>
      <c r="B2651" s="20">
        <v>13014.982421875</v>
      </c>
      <c r="C2651" s="10">
        <v>1.9554457664489746</v>
      </c>
      <c r="D2651" s="10">
        <v>-134.076171875</v>
      </c>
      <c r="E2651" s="10">
        <v>49.388</v>
      </c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</row>
    <row r="2652">
      <c r="A2652" s="21" t="s">
        <v>6615</v>
      </c>
      <c r="B2652" s="20">
        <v>13023.4921875</v>
      </c>
      <c r="C2652" s="10">
        <v>1.772570252418518</v>
      </c>
      <c r="D2652" s="10">
        <v>-134.076171875</v>
      </c>
      <c r="E2652" s="10">
        <v>50.464</v>
      </c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</row>
    <row r="2653">
      <c r="A2653" s="21" t="s">
        <v>6616</v>
      </c>
      <c r="B2653" s="20">
        <v>13027.8193359375</v>
      </c>
      <c r="C2653" s="10">
        <v>2.259315013885498</v>
      </c>
      <c r="D2653" s="10">
        <v>-134.0751953125</v>
      </c>
      <c r="E2653" s="10">
        <v>48.85</v>
      </c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</row>
    <row r="2654">
      <c r="A2654" s="21" t="s">
        <v>6617</v>
      </c>
      <c r="B2654" s="20">
        <v>13030.931640625</v>
      </c>
      <c r="C2654" s="10">
        <v>-9.459983266424388E-5</v>
      </c>
      <c r="D2654" s="10">
        <v>-134.0791015625</v>
      </c>
      <c r="E2654" s="10">
        <v>49.926</v>
      </c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</row>
    <row r="2655">
      <c r="A2655" s="21" t="s">
        <v>6618</v>
      </c>
      <c r="B2655" s="20">
        <v>13031.712890625</v>
      </c>
      <c r="C2655" s="10">
        <v>0.0022307357285171747</v>
      </c>
      <c r="D2655" s="10">
        <v>-134.083984375</v>
      </c>
      <c r="E2655" s="10">
        <v>49.388</v>
      </c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</row>
    <row r="2656">
      <c r="A2656" s="21" t="s">
        <v>6619</v>
      </c>
      <c r="B2656" s="20">
        <v>13031.712890625</v>
      </c>
      <c r="C2656" s="10">
        <v>-0.0038872931618243456</v>
      </c>
      <c r="D2656" s="10">
        <v>-134.087890625</v>
      </c>
      <c r="E2656" s="10">
        <v>48.85</v>
      </c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</row>
    <row r="2657">
      <c r="A2657" s="21" t="s">
        <v>6620</v>
      </c>
      <c r="B2657" s="20">
        <v>13034.703125</v>
      </c>
      <c r="C2657" s="10">
        <v>2.6303322315216064</v>
      </c>
      <c r="D2657" s="10">
        <v>-134.0869140625</v>
      </c>
      <c r="E2657" s="10">
        <v>48.312</v>
      </c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</row>
    <row r="2658">
      <c r="A2658" s="21" t="s">
        <v>6621</v>
      </c>
      <c r="B2658" s="20">
        <v>13038.7177734375</v>
      </c>
      <c r="C2658" s="10">
        <v>2.013239860534668</v>
      </c>
      <c r="D2658" s="10">
        <v>-134.087890625</v>
      </c>
      <c r="E2658" s="10">
        <v>49.388</v>
      </c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</row>
    <row r="2659">
      <c r="A2659" s="21" t="s">
        <v>6622</v>
      </c>
      <c r="B2659" s="20">
        <v>13042.994140625</v>
      </c>
      <c r="C2659" s="10">
        <v>1.7009979486465454</v>
      </c>
      <c r="D2659" s="10">
        <v>-134.087890625</v>
      </c>
      <c r="E2659" s="10">
        <v>49.388</v>
      </c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</row>
    <row r="2660">
      <c r="A2660" s="21" t="s">
        <v>6623</v>
      </c>
      <c r="B2660" s="20">
        <v>13047.2275390625</v>
      </c>
      <c r="C2660" s="10">
        <v>1.8842612504959106</v>
      </c>
      <c r="D2660" s="10">
        <v>-134.087890625</v>
      </c>
      <c r="E2660" s="10">
        <v>49.388</v>
      </c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</row>
    <row r="2661">
      <c r="A2661" s="21" t="s">
        <v>6624</v>
      </c>
      <c r="B2661" s="20">
        <v>13050.9853515625</v>
      </c>
      <c r="C2661" s="10">
        <v>2.201794385910034</v>
      </c>
      <c r="D2661" s="10">
        <v>-134.0986328125</v>
      </c>
      <c r="E2661" s="10">
        <v>50.464</v>
      </c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</row>
    <row r="2662">
      <c r="A2662" s="21" t="s">
        <v>6625</v>
      </c>
      <c r="B2662" s="20">
        <v>13055.1494140625</v>
      </c>
      <c r="C2662" s="10">
        <v>1.797919750213623</v>
      </c>
      <c r="D2662" s="10">
        <v>-134.0986328125</v>
      </c>
      <c r="E2662" s="10">
        <v>49.388</v>
      </c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</row>
    <row r="2663">
      <c r="A2663" s="21" t="s">
        <v>6626</v>
      </c>
      <c r="B2663" s="20">
        <v>13067.68359375</v>
      </c>
      <c r="C2663" s="10">
        <v>1.584255576133728</v>
      </c>
      <c r="D2663" s="10">
        <v>-134.0986328125</v>
      </c>
      <c r="E2663" s="10">
        <v>48.312</v>
      </c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</row>
    <row r="2664">
      <c r="A2664" s="21" t="s">
        <v>6627</v>
      </c>
      <c r="B2664" s="20">
        <v>13071.8984375</v>
      </c>
      <c r="C2664" s="10">
        <v>1.7290570735931396</v>
      </c>
      <c r="D2664" s="10">
        <v>-134.099609375</v>
      </c>
      <c r="E2664" s="10">
        <v>49.388</v>
      </c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</row>
    <row r="2665">
      <c r="A2665" s="21" t="s">
        <v>6628</v>
      </c>
      <c r="B2665" s="20">
        <v>13076.3359375</v>
      </c>
      <c r="C2665" s="10">
        <v>2.1358134746551514</v>
      </c>
      <c r="D2665" s="10">
        <v>-134.09765625</v>
      </c>
      <c r="E2665" s="10">
        <v>47.774</v>
      </c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</row>
    <row r="2666">
      <c r="A2666" s="21" t="s">
        <v>6629</v>
      </c>
      <c r="B2666" s="20">
        <v>13080.71484375</v>
      </c>
      <c r="C2666" s="10">
        <v>2.0236966609954834</v>
      </c>
      <c r="D2666" s="10">
        <v>-134.09765625</v>
      </c>
      <c r="E2666" s="10">
        <v>48.312</v>
      </c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</row>
    <row r="2667">
      <c r="A2667" s="21" t="s">
        <v>6630</v>
      </c>
      <c r="B2667" s="20">
        <v>13081.2353515625</v>
      </c>
      <c r="C2667" s="10">
        <v>-0.013447326608002186</v>
      </c>
      <c r="D2667" s="10">
        <v>-134.107421875</v>
      </c>
      <c r="E2667" s="10">
        <v>49.388</v>
      </c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</row>
    <row r="2668">
      <c r="A2668" s="21" t="s">
        <v>6631</v>
      </c>
      <c r="B2668" s="20">
        <v>13085.298828125</v>
      </c>
      <c r="C2668" s="10">
        <v>2.386439085006714</v>
      </c>
      <c r="D2668" s="10">
        <v>-134.1044921875</v>
      </c>
      <c r="E2668" s="10">
        <v>49.388</v>
      </c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</row>
    <row r="2669">
      <c r="A2669" s="21" t="s">
        <v>6632</v>
      </c>
      <c r="B2669" s="20">
        <v>13089.43359375</v>
      </c>
      <c r="C2669" s="10">
        <v>2.401193141937256</v>
      </c>
      <c r="D2669" s="10">
        <v>-134.1044921875</v>
      </c>
      <c r="E2669" s="10">
        <v>50.464</v>
      </c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</row>
    <row r="2670">
      <c r="A2670" s="21" t="s">
        <v>6633</v>
      </c>
      <c r="B2670" s="20">
        <v>13097.87109375</v>
      </c>
      <c r="C2670" s="10">
        <v>1.7841283082962036</v>
      </c>
      <c r="D2670" s="10">
        <v>-134.10546875</v>
      </c>
      <c r="E2670" s="10">
        <v>51.54</v>
      </c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</row>
    <row r="2671">
      <c r="A2671" s="21" t="s">
        <v>6634</v>
      </c>
      <c r="B2671" s="20">
        <v>13102.0185546875</v>
      </c>
      <c r="C2671" s="10">
        <v>2.6700851917266846</v>
      </c>
      <c r="D2671" s="10">
        <v>-134.103515625</v>
      </c>
      <c r="E2671" s="10">
        <v>51.54</v>
      </c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</row>
    <row r="2672">
      <c r="A2672" s="21" t="s">
        <v>6635</v>
      </c>
      <c r="B2672" s="20">
        <v>13106.291015625</v>
      </c>
      <c r="C2672" s="10">
        <v>2.0647475719451904</v>
      </c>
      <c r="D2672" s="10">
        <v>-134.10546875</v>
      </c>
      <c r="E2672" s="10">
        <v>49.926</v>
      </c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</row>
    <row r="2673">
      <c r="A2673" s="21" t="s">
        <v>6636</v>
      </c>
      <c r="B2673" s="20">
        <v>13113.0751953125</v>
      </c>
      <c r="C2673" s="10">
        <v>0.0011148087214678526</v>
      </c>
      <c r="D2673" s="10">
        <v>-134.107421875</v>
      </c>
      <c r="E2673" s="10">
        <v>49.388</v>
      </c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</row>
    <row r="2674">
      <c r="A2674" s="21" t="s">
        <v>6637</v>
      </c>
      <c r="B2674" s="20">
        <v>13113.080078125</v>
      </c>
      <c r="C2674" s="10">
        <v>0.0020269250962883234</v>
      </c>
      <c r="D2674" s="10">
        <v>-134.109375</v>
      </c>
      <c r="E2674" s="10">
        <v>49.388</v>
      </c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</row>
    <row r="2675">
      <c r="A2675" s="21" t="s">
        <v>6638</v>
      </c>
      <c r="B2675" s="20">
        <v>13113.0830078125</v>
      </c>
      <c r="C2675" s="10">
        <v>0.0014794566668570042</v>
      </c>
      <c r="D2675" s="10">
        <v>-134.109375</v>
      </c>
      <c r="E2675" s="10">
        <v>48.312</v>
      </c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</row>
    <row r="2676">
      <c r="A2676" s="21" t="s">
        <v>6639</v>
      </c>
      <c r="B2676" s="20">
        <v>13114.755859375</v>
      </c>
      <c r="C2676" s="10">
        <v>2.3378982543945312</v>
      </c>
      <c r="D2676" s="10">
        <v>-134.1064453125</v>
      </c>
      <c r="E2676" s="10">
        <v>48.85</v>
      </c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</row>
    <row r="2677">
      <c r="A2677" s="21" t="s">
        <v>6640</v>
      </c>
      <c r="B2677" s="20">
        <v>13119.14453125</v>
      </c>
      <c r="C2677" s="10">
        <v>2.6518895626068115</v>
      </c>
      <c r="D2677" s="10">
        <v>-134.10546875</v>
      </c>
      <c r="E2677" s="10">
        <v>49.388</v>
      </c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</row>
    <row r="2678">
      <c r="A2678" s="21" t="s">
        <v>6641</v>
      </c>
      <c r="B2678" s="20">
        <v>13131.861328125</v>
      </c>
      <c r="C2678" s="10">
        <v>1.7924538850784302</v>
      </c>
      <c r="D2678" s="10">
        <v>-134.107421875</v>
      </c>
      <c r="E2678" s="10">
        <v>51.002</v>
      </c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</row>
    <row r="2679">
      <c r="A2679" s="21" t="s">
        <v>6642</v>
      </c>
      <c r="B2679" s="20">
        <v>13136.0927734375</v>
      </c>
      <c r="C2679" s="10">
        <v>2.5604324340820312</v>
      </c>
      <c r="D2679" s="10">
        <v>-134.10546875</v>
      </c>
      <c r="E2679" s="10">
        <v>50.464</v>
      </c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</row>
    <row r="2680">
      <c r="A2680" s="21" t="s">
        <v>6643</v>
      </c>
      <c r="B2680" s="20">
        <v>13140.2978515625</v>
      </c>
      <c r="C2680" s="10">
        <v>1.6547160148620605</v>
      </c>
      <c r="D2680" s="10">
        <v>-134.1064453125</v>
      </c>
      <c r="E2680" s="10">
        <v>50.464</v>
      </c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</row>
    <row r="2681">
      <c r="A2681" s="21" t="s">
        <v>6644</v>
      </c>
      <c r="B2681" s="20">
        <v>13144.5009765625</v>
      </c>
      <c r="C2681" s="10">
        <v>1.8044108152389526</v>
      </c>
      <c r="D2681" s="10">
        <v>-134.107421875</v>
      </c>
      <c r="E2681" s="10">
        <v>49.388</v>
      </c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</row>
    <row r="2682">
      <c r="A2682" s="21" t="s">
        <v>6645</v>
      </c>
      <c r="B2682" s="20">
        <v>13148.748046875</v>
      </c>
      <c r="C2682" s="10">
        <v>2.587066888809204</v>
      </c>
      <c r="D2682" s="10">
        <v>-134.1064453125</v>
      </c>
      <c r="E2682" s="10">
        <v>49.388</v>
      </c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</row>
    <row r="2683">
      <c r="A2683" s="21" t="s">
        <v>6646</v>
      </c>
      <c r="B2683" s="20">
        <v>13150.0419921875</v>
      </c>
      <c r="C2683" s="10">
        <v>1.9838148355484009</v>
      </c>
      <c r="D2683" s="10">
        <v>-134.115234375</v>
      </c>
      <c r="E2683" s="10">
        <v>49.388</v>
      </c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</row>
    <row r="2684">
      <c r="A2684" s="21" t="s">
        <v>6647</v>
      </c>
      <c r="B2684" s="20">
        <v>13166.828125</v>
      </c>
      <c r="C2684" s="10">
        <v>2.454207420349121</v>
      </c>
      <c r="D2684" s="10">
        <v>-134.1171875</v>
      </c>
      <c r="E2684" s="10">
        <v>51.54</v>
      </c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</row>
    <row r="2685">
      <c r="A2685" s="21" t="s">
        <v>6648</v>
      </c>
      <c r="B2685" s="20">
        <v>13171.1103515625</v>
      </c>
      <c r="C2685" s="10">
        <v>1.9661911725997925</v>
      </c>
      <c r="D2685" s="10">
        <v>-134.1181640625</v>
      </c>
      <c r="E2685" s="10">
        <v>50.464</v>
      </c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</row>
    <row r="2686">
      <c r="A2686" s="21" t="s">
        <v>6649</v>
      </c>
      <c r="B2686" s="20">
        <v>13175.3564453125</v>
      </c>
      <c r="C2686" s="10">
        <v>1.9459761381149292</v>
      </c>
      <c r="D2686" s="10">
        <v>-134.1181640625</v>
      </c>
      <c r="E2686" s="10">
        <v>50.464</v>
      </c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</row>
    <row r="2687">
      <c r="A2687" s="21" t="s">
        <v>6650</v>
      </c>
      <c r="B2687" s="20">
        <v>13179.5380859375</v>
      </c>
      <c r="C2687" s="10">
        <v>2.464569568634033</v>
      </c>
      <c r="D2687" s="10">
        <v>-134.1171875</v>
      </c>
      <c r="E2687" s="10">
        <v>50.464</v>
      </c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</row>
    <row r="2688">
      <c r="A2688" s="21" t="s">
        <v>6651</v>
      </c>
      <c r="B2688" s="20">
        <v>13183.7451171875</v>
      </c>
      <c r="C2688" s="10">
        <v>2.345479726791382</v>
      </c>
      <c r="D2688" s="10">
        <v>-134.1181640625</v>
      </c>
      <c r="E2688" s="10">
        <v>49.388</v>
      </c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</row>
    <row r="2689">
      <c r="A2689" s="21" t="s">
        <v>6652</v>
      </c>
      <c r="B2689" s="20">
        <v>13195.0869140625</v>
      </c>
      <c r="C2689" s="10">
        <v>2.61238956451416</v>
      </c>
      <c r="D2689" s="10">
        <v>-134.12109375</v>
      </c>
      <c r="E2689" s="10">
        <v>49.388</v>
      </c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</row>
    <row r="2690">
      <c r="A2690" s="21" t="s">
        <v>6653</v>
      </c>
      <c r="B2690" s="20">
        <v>13199.2314453125</v>
      </c>
      <c r="C2690" s="10">
        <v>2.2916791439056396</v>
      </c>
      <c r="D2690" s="10">
        <v>-134.1220703125</v>
      </c>
      <c r="E2690" s="10">
        <v>49.388</v>
      </c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</row>
    <row r="2691">
      <c r="A2691" s="21" t="s">
        <v>6654</v>
      </c>
      <c r="B2691" s="20">
        <v>13203.27734375</v>
      </c>
      <c r="C2691" s="10">
        <v>2.1292166709899902</v>
      </c>
      <c r="D2691" s="10">
        <v>-134.1220703125</v>
      </c>
      <c r="E2691" s="10">
        <v>49.388</v>
      </c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</row>
    <row r="2692">
      <c r="A2692" s="21" t="s">
        <v>6655</v>
      </c>
      <c r="B2692" s="20">
        <v>13207.41015625</v>
      </c>
      <c r="C2692" s="10">
        <v>1.8742656707763672</v>
      </c>
      <c r="D2692" s="10">
        <v>-134.1220703125</v>
      </c>
      <c r="E2692" s="10">
        <v>51.002</v>
      </c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</row>
    <row r="2693">
      <c r="A2693" s="21" t="s">
        <v>6656</v>
      </c>
      <c r="B2693" s="20">
        <v>13211.5458984375</v>
      </c>
      <c r="C2693" s="10">
        <v>2.66011118888855</v>
      </c>
      <c r="D2693" s="10">
        <v>-134.12109375</v>
      </c>
      <c r="E2693" s="10">
        <v>51.54</v>
      </c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</row>
    <row r="2694">
      <c r="A2694" s="21" t="s">
        <v>6657</v>
      </c>
      <c r="B2694" s="20">
        <v>13215.6064453125</v>
      </c>
      <c r="C2694" s="10">
        <v>2.604550838470459</v>
      </c>
      <c r="D2694" s="10">
        <v>-134.1220703125</v>
      </c>
      <c r="E2694" s="10">
        <v>49.926</v>
      </c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</row>
    <row r="2695">
      <c r="A2695" s="21" t="s">
        <v>6658</v>
      </c>
      <c r="B2695" s="20">
        <v>13219.8408203125</v>
      </c>
      <c r="C2695" s="10">
        <v>2.605024814605713</v>
      </c>
      <c r="D2695" s="10">
        <v>-134.12109375</v>
      </c>
      <c r="E2695" s="10">
        <v>48.312</v>
      </c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</row>
    <row r="2696">
      <c r="A2696" s="21" t="s">
        <v>6659</v>
      </c>
      <c r="B2696" s="20">
        <v>13224.0673828125</v>
      </c>
      <c r="C2696" s="10">
        <v>1.9686800241470337</v>
      </c>
      <c r="D2696" s="10">
        <v>-134.1220703125</v>
      </c>
      <c r="E2696" s="10">
        <v>49.388</v>
      </c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</row>
    <row r="2697">
      <c r="A2697" s="21" t="s">
        <v>6660</v>
      </c>
      <c r="B2697" s="20">
        <v>13228.1728515625</v>
      </c>
      <c r="C2697" s="10">
        <v>2.676281452178955</v>
      </c>
      <c r="D2697" s="10">
        <v>-134.12109375</v>
      </c>
      <c r="E2697" s="10">
        <v>47.774</v>
      </c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</row>
    <row r="2698">
      <c r="A2698" s="21" t="s">
        <v>6661</v>
      </c>
      <c r="B2698" s="20">
        <v>13230.9150390625</v>
      </c>
      <c r="C2698" s="10">
        <v>-0.0011527662863954902</v>
      </c>
      <c r="D2698" s="10">
        <v>-134.125</v>
      </c>
      <c r="E2698" s="10">
        <v>48.312</v>
      </c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</row>
    <row r="2699">
      <c r="A2699" s="21" t="s">
        <v>6662</v>
      </c>
      <c r="B2699" s="20">
        <v>13230.916015625</v>
      </c>
      <c r="C2699" s="10">
        <v>-0.003642817959189415</v>
      </c>
      <c r="D2699" s="10">
        <v>-134.130859375</v>
      </c>
      <c r="E2699" s="10">
        <v>48.312</v>
      </c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</row>
    <row r="2700">
      <c r="A2700" s="21" t="s">
        <v>6663</v>
      </c>
      <c r="B2700" s="20">
        <v>13230.9169921875</v>
      </c>
      <c r="C2700" s="10">
        <v>1.4919345267117023E-4</v>
      </c>
      <c r="D2700" s="10">
        <v>-134.134765625</v>
      </c>
      <c r="E2700" s="10">
        <v>48.85</v>
      </c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</row>
    <row r="2701">
      <c r="A2701" s="21" t="s">
        <v>6664</v>
      </c>
      <c r="B2701" s="20">
        <v>13232.44140625</v>
      </c>
      <c r="C2701" s="10">
        <v>1.7484521865844727</v>
      </c>
      <c r="D2701" s="10">
        <v>-134.1337890625</v>
      </c>
      <c r="E2701" s="10">
        <v>49.388</v>
      </c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</row>
    <row r="2702">
      <c r="A2702" s="21" t="s">
        <v>6665</v>
      </c>
      <c r="B2702" s="20">
        <v>13236.6435546875</v>
      </c>
      <c r="C2702" s="10">
        <v>2.590160846710205</v>
      </c>
      <c r="D2702" s="10">
        <v>-134.1318359375</v>
      </c>
      <c r="E2702" s="10">
        <v>49.388</v>
      </c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</row>
    <row r="2703">
      <c r="A2703" s="21" t="s">
        <v>6666</v>
      </c>
      <c r="B2703" s="20">
        <v>13240.7490234375</v>
      </c>
      <c r="C2703" s="10">
        <v>2.0791590213775635</v>
      </c>
      <c r="D2703" s="10">
        <v>-134.1328125</v>
      </c>
      <c r="E2703" s="10">
        <v>49.926</v>
      </c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</row>
    <row r="2704">
      <c r="A2704" s="21" t="s">
        <v>6667</v>
      </c>
      <c r="B2704" s="20">
        <v>13244.888671875</v>
      </c>
      <c r="C2704" s="10">
        <v>2.5669102668762207</v>
      </c>
      <c r="D2704" s="10">
        <v>-134.1328125</v>
      </c>
      <c r="E2704" s="10">
        <v>49.926</v>
      </c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</row>
    <row r="2705">
      <c r="A2705" s="21" t="s">
        <v>6668</v>
      </c>
      <c r="B2705" s="20">
        <v>13253.2724609375</v>
      </c>
      <c r="C2705" s="10">
        <v>2.552187204360962</v>
      </c>
      <c r="D2705" s="10">
        <v>-134.1328125</v>
      </c>
      <c r="E2705" s="10">
        <v>50.464</v>
      </c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</row>
    <row r="2706">
      <c r="A2706" s="21" t="s">
        <v>6669</v>
      </c>
      <c r="B2706" s="20">
        <v>13261.5390625</v>
      </c>
      <c r="C2706" s="10">
        <v>2.238267660140991</v>
      </c>
      <c r="D2706" s="10">
        <v>-134.1318359375</v>
      </c>
      <c r="E2706" s="10">
        <v>48.312</v>
      </c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</row>
    <row r="2707">
      <c r="A2707" s="21" t="s">
        <v>6670</v>
      </c>
      <c r="B2707" s="20">
        <v>13262.90625</v>
      </c>
      <c r="C2707" s="10">
        <v>-0.003353313310071826</v>
      </c>
      <c r="D2707" s="10">
        <v>-134.1376953125</v>
      </c>
      <c r="E2707" s="10">
        <v>48.85</v>
      </c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</row>
    <row r="2708">
      <c r="A2708" s="21" t="s">
        <v>6671</v>
      </c>
      <c r="B2708" s="20">
        <v>13263.6396484375</v>
      </c>
      <c r="C2708" s="10">
        <v>0.5580514073371887</v>
      </c>
      <c r="D2708" s="10">
        <v>-134.13671875</v>
      </c>
      <c r="E2708" s="10">
        <v>48.312</v>
      </c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</row>
    <row r="2709">
      <c r="A2709" s="21" t="s">
        <v>6672</v>
      </c>
      <c r="B2709" s="20">
        <v>13264.8134765625</v>
      </c>
      <c r="C2709" s="10">
        <v>0.4840318560600281</v>
      </c>
      <c r="D2709" s="10">
        <v>-134.1376953125</v>
      </c>
      <c r="E2709" s="10">
        <v>48.312</v>
      </c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</row>
    <row r="2710">
      <c r="A2710" s="21" t="s">
        <v>6673</v>
      </c>
      <c r="B2710" s="20">
        <v>13265.98828125</v>
      </c>
      <c r="C2710" s="10">
        <v>0.5574188232421875</v>
      </c>
      <c r="D2710" s="10">
        <v>-134.1376953125</v>
      </c>
      <c r="E2710" s="10">
        <v>48.85</v>
      </c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</row>
    <row r="2711">
      <c r="A2711" s="21" t="s">
        <v>6674</v>
      </c>
      <c r="B2711" s="20">
        <v>13267.986328125</v>
      </c>
      <c r="C2711" s="10">
        <v>1.9864555597305298</v>
      </c>
      <c r="D2711" s="10">
        <v>-134.13671875</v>
      </c>
      <c r="E2711" s="10">
        <v>49.388</v>
      </c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</row>
    <row r="2712">
      <c r="A2712" s="21" t="s">
        <v>6675</v>
      </c>
      <c r="B2712" s="20">
        <v>13276.1572265625</v>
      </c>
      <c r="C2712" s="10">
        <v>1.6171209812164307</v>
      </c>
      <c r="D2712" s="10">
        <v>-134.1357421875</v>
      </c>
      <c r="E2712" s="10">
        <v>49.388</v>
      </c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</row>
    <row r="2713">
      <c r="A2713" s="21" t="s">
        <v>6676</v>
      </c>
      <c r="B2713" s="20">
        <v>13280.2900390625</v>
      </c>
      <c r="C2713" s="10">
        <v>2.5909173488616943</v>
      </c>
      <c r="D2713" s="10">
        <v>-134.134765625</v>
      </c>
      <c r="E2713" s="10">
        <v>51.002</v>
      </c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</row>
    <row r="2714">
      <c r="A2714" s="21" t="s">
        <v>6677</v>
      </c>
      <c r="B2714" s="20">
        <v>13284.4619140625</v>
      </c>
      <c r="C2714" s="10">
        <v>1.7394003868103027</v>
      </c>
      <c r="D2714" s="10">
        <v>-134.134765625</v>
      </c>
      <c r="E2714" s="10">
        <v>50.464</v>
      </c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</row>
    <row r="2715">
      <c r="A2715" s="21" t="s">
        <v>6678</v>
      </c>
      <c r="B2715" s="20">
        <v>13288.7255859375</v>
      </c>
      <c r="C2715" s="10">
        <v>2.428044080734253</v>
      </c>
      <c r="D2715" s="10">
        <v>-134.134765625</v>
      </c>
      <c r="E2715" s="10">
        <v>51.54</v>
      </c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</row>
    <row r="2716">
      <c r="A2716" s="21" t="s">
        <v>6679</v>
      </c>
      <c r="B2716" s="20">
        <v>13293.181640625</v>
      </c>
      <c r="C2716" s="10">
        <v>2.7401599884033203</v>
      </c>
      <c r="D2716" s="10">
        <v>-134.134765625</v>
      </c>
      <c r="E2716" s="10">
        <v>49.388</v>
      </c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</row>
    <row r="2717">
      <c r="A2717" s="21" t="s">
        <v>6680</v>
      </c>
      <c r="B2717" s="20">
        <v>13297.349609375</v>
      </c>
      <c r="C2717" s="10">
        <v>2.6134424209594727</v>
      </c>
      <c r="D2717" s="10">
        <v>-134.134765625</v>
      </c>
      <c r="E2717" s="10">
        <v>49.388</v>
      </c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</row>
    <row r="2718">
      <c r="A2718" s="21" t="s">
        <v>6681</v>
      </c>
      <c r="B2718" s="20">
        <v>13299.279296875</v>
      </c>
      <c r="C2718" s="10">
        <v>-0.0019577404018491507</v>
      </c>
      <c r="D2718" s="10">
        <v>-134.1416015625</v>
      </c>
      <c r="E2718" s="10">
        <v>49.388</v>
      </c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</row>
    <row r="2719">
      <c r="A2719" s="21" t="s">
        <v>6682</v>
      </c>
      <c r="B2719" s="20">
        <v>13299.279296875</v>
      </c>
      <c r="C2719" s="10">
        <v>3.4073524875566363E-4</v>
      </c>
      <c r="D2719" s="10">
        <v>-134.14453125</v>
      </c>
      <c r="E2719" s="10">
        <v>49.926</v>
      </c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</row>
    <row r="2720">
      <c r="A2720" s="21" t="s">
        <v>6683</v>
      </c>
      <c r="B2720" s="20">
        <v>13302.60546875</v>
      </c>
      <c r="C2720" s="10">
        <v>-1.6061052156146616E-4</v>
      </c>
      <c r="D2720" s="10">
        <v>-134.14453125</v>
      </c>
      <c r="E2720" s="10">
        <v>49.388</v>
      </c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</row>
    <row r="2721">
      <c r="A2721" s="21" t="s">
        <v>6684</v>
      </c>
      <c r="B2721" s="20">
        <v>13302.6083984375</v>
      </c>
      <c r="C2721" s="10">
        <v>7.925849640741944E-4</v>
      </c>
      <c r="D2721" s="10">
        <v>-134.1455078125</v>
      </c>
      <c r="E2721" s="10">
        <v>49.388</v>
      </c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</row>
    <row r="2722">
      <c r="A2722" s="21" t="s">
        <v>6685</v>
      </c>
      <c r="B2722" s="20">
        <v>13304.9814453125</v>
      </c>
      <c r="C2722" s="10">
        <v>2.2773470878601074</v>
      </c>
      <c r="D2722" s="10">
        <v>-134.1435546875</v>
      </c>
      <c r="E2722" s="10">
        <v>49.388</v>
      </c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</row>
    <row r="2723">
      <c r="A2723" s="21" t="s">
        <v>6686</v>
      </c>
      <c r="B2723" s="20">
        <v>13309.234375</v>
      </c>
      <c r="C2723" s="10">
        <v>2.0727953910827637</v>
      </c>
      <c r="D2723" s="10">
        <v>-134.1435546875</v>
      </c>
      <c r="E2723" s="10">
        <v>52.616</v>
      </c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</row>
    <row r="2724">
      <c r="A2724" s="21" t="s">
        <v>6687</v>
      </c>
      <c r="B2724" s="20">
        <v>13317.4501953125</v>
      </c>
      <c r="C2724" s="10">
        <v>1.5855350494384766</v>
      </c>
      <c r="D2724" s="10">
        <v>-134.1435546875</v>
      </c>
      <c r="E2724" s="10">
        <v>51.54</v>
      </c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</row>
    <row r="2725">
      <c r="A2725" s="21" t="s">
        <v>6688</v>
      </c>
      <c r="B2725" s="20">
        <v>13325.8564453125</v>
      </c>
      <c r="C2725" s="10">
        <v>2.2811474800109863</v>
      </c>
      <c r="D2725" s="10">
        <v>-134.142578125</v>
      </c>
      <c r="E2725" s="10">
        <v>50.464</v>
      </c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</row>
    <row r="2726">
      <c r="A2726" s="21" t="s">
        <v>6689</v>
      </c>
      <c r="B2726" s="20">
        <v>13330.060546875</v>
      </c>
      <c r="C2726" s="10">
        <v>1.7592618465423584</v>
      </c>
      <c r="D2726" s="10">
        <v>-134.142578125</v>
      </c>
      <c r="E2726" s="10">
        <v>50.464</v>
      </c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</row>
    <row r="2727">
      <c r="A2727" s="21" t="s">
        <v>6690</v>
      </c>
      <c r="B2727" s="20">
        <v>13334.3251953125</v>
      </c>
      <c r="C2727" s="10">
        <v>2.0254132747650146</v>
      </c>
      <c r="D2727" s="10">
        <v>-134.1435546875</v>
      </c>
      <c r="E2727" s="10">
        <v>51.54</v>
      </c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</row>
    <row r="2728">
      <c r="A2728" s="21" t="s">
        <v>6691</v>
      </c>
      <c r="B2728" s="20">
        <v>13338.26953125</v>
      </c>
      <c r="C2728" s="10">
        <v>-0.006529306061565876</v>
      </c>
      <c r="D2728" s="10">
        <v>-134.14453125</v>
      </c>
      <c r="E2728" s="10">
        <v>50.464</v>
      </c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</row>
    <row r="2729">
      <c r="A2729" s="21" t="s">
        <v>6692</v>
      </c>
      <c r="B2729" s="20">
        <v>13338.2724609375</v>
      </c>
      <c r="C2729" s="10">
        <v>-0.002092190319672227</v>
      </c>
      <c r="D2729" s="10">
        <v>-134.1513671875</v>
      </c>
      <c r="E2729" s="10">
        <v>50.464</v>
      </c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</row>
    <row r="2730">
      <c r="A2730" s="21" t="s">
        <v>6693</v>
      </c>
      <c r="B2730" s="20">
        <v>13339.2109375</v>
      </c>
      <c r="C2730" s="10">
        <v>2.3234200477600098</v>
      </c>
      <c r="D2730" s="10">
        <v>-134.1513671875</v>
      </c>
      <c r="E2730" s="10">
        <v>50.464</v>
      </c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</row>
    <row r="2731">
      <c r="A2731" s="21" t="s">
        <v>6694</v>
      </c>
      <c r="B2731" s="20">
        <v>13340.4365234375</v>
      </c>
      <c r="C2731" s="10">
        <v>7.519223145209253E-4</v>
      </c>
      <c r="D2731" s="10">
        <v>-134.15234375</v>
      </c>
      <c r="E2731" s="10">
        <v>50.464</v>
      </c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</row>
    <row r="2732">
      <c r="A2732" s="21" t="s">
        <v>6695</v>
      </c>
      <c r="B2732" s="20">
        <v>13340.4423828125</v>
      </c>
      <c r="C2732" s="10">
        <v>0.004518530797213316</v>
      </c>
      <c r="D2732" s="10">
        <v>-134.154296875</v>
      </c>
      <c r="E2732" s="10">
        <v>52.078</v>
      </c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</row>
    <row r="2733">
      <c r="A2733" s="21" t="s">
        <v>6696</v>
      </c>
      <c r="B2733" s="20">
        <v>13344.640625</v>
      </c>
      <c r="C2733" s="10">
        <v>2.103147506713867</v>
      </c>
      <c r="D2733" s="10">
        <v>-134.150390625</v>
      </c>
      <c r="E2733" s="10">
        <v>49.388</v>
      </c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</row>
    <row r="2734">
      <c r="A2734" s="21" t="s">
        <v>6697</v>
      </c>
      <c r="B2734" s="20">
        <v>13348.7822265625</v>
      </c>
      <c r="C2734" s="10">
        <v>2.0835676193237305</v>
      </c>
      <c r="D2734" s="10">
        <v>-134.1513671875</v>
      </c>
      <c r="E2734" s="10">
        <v>51.54</v>
      </c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</row>
    <row r="2735">
      <c r="A2735" s="21" t="s">
        <v>6698</v>
      </c>
      <c r="B2735" s="20">
        <v>13352.9658203125</v>
      </c>
      <c r="C2735" s="10">
        <v>2.591343402862549</v>
      </c>
      <c r="D2735" s="10">
        <v>-134.150390625</v>
      </c>
      <c r="E2735" s="10">
        <v>52.616</v>
      </c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</row>
    <row r="2736">
      <c r="A2736" s="21" t="s">
        <v>6699</v>
      </c>
      <c r="B2736" s="20">
        <v>13356.962890625</v>
      </c>
      <c r="C2736" s="10">
        <v>1.6775106191635132</v>
      </c>
      <c r="D2736" s="10">
        <v>-134.15234375</v>
      </c>
      <c r="E2736" s="10">
        <v>52.078</v>
      </c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</row>
    <row r="2737">
      <c r="A2737" s="21" t="s">
        <v>6700</v>
      </c>
      <c r="B2737" s="20">
        <v>13360.9599609375</v>
      </c>
      <c r="C2737" s="10">
        <v>1.9357118606567383</v>
      </c>
      <c r="D2737" s="10">
        <v>-134.15234375</v>
      </c>
      <c r="E2737" s="10">
        <v>51.54</v>
      </c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</row>
    <row r="2738">
      <c r="A2738" s="21" t="s">
        <v>6701</v>
      </c>
      <c r="B2738" s="20">
        <v>13365.0830078125</v>
      </c>
      <c r="C2738" s="10">
        <v>2.152639150619507</v>
      </c>
      <c r="D2738" s="10">
        <v>-134.1513671875</v>
      </c>
      <c r="E2738" s="10">
        <v>51.54</v>
      </c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</row>
    <row r="2739">
      <c r="A2739" s="21" t="s">
        <v>6702</v>
      </c>
      <c r="B2739" s="20">
        <v>13369.2412109375</v>
      </c>
      <c r="C2739" s="10">
        <v>2.083479881286621</v>
      </c>
      <c r="D2739" s="10">
        <v>-134.1513671875</v>
      </c>
      <c r="E2739" s="10">
        <v>51.54</v>
      </c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</row>
    <row r="2740">
      <c r="A2740" s="21" t="s">
        <v>6703</v>
      </c>
      <c r="B2740" s="20">
        <v>13369.7607421875</v>
      </c>
      <c r="C2740" s="10">
        <v>-0.0014566974714398384</v>
      </c>
      <c r="D2740" s="10">
        <v>-134.1591796875</v>
      </c>
      <c r="E2740" s="10">
        <v>51.002</v>
      </c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</row>
    <row r="2741">
      <c r="A2741" s="21" t="s">
        <v>6704</v>
      </c>
      <c r="B2741" s="20">
        <v>13373.33984375</v>
      </c>
      <c r="C2741" s="10">
        <v>0.0013586038257926702</v>
      </c>
      <c r="D2741" s="10">
        <v>-134.162109375</v>
      </c>
      <c r="E2741" s="10">
        <v>51.002</v>
      </c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</row>
    <row r="2742">
      <c r="A2742" s="21" t="s">
        <v>6705</v>
      </c>
      <c r="B2742" s="20">
        <v>13373.345703125</v>
      </c>
      <c r="C2742" s="10">
        <v>0.0028546000830829144</v>
      </c>
      <c r="D2742" s="10">
        <v>-134.1630859375</v>
      </c>
      <c r="E2742" s="10">
        <v>50.464</v>
      </c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</row>
    <row r="2743">
      <c r="A2743" s="21" t="s">
        <v>6706</v>
      </c>
      <c r="B2743" s="20">
        <v>13374.630859375</v>
      </c>
      <c r="C2743" s="10">
        <v>1.8151235580444336</v>
      </c>
      <c r="D2743" s="10">
        <v>-134.1611328125</v>
      </c>
      <c r="E2743" s="10">
        <v>50.464</v>
      </c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</row>
    <row r="2744">
      <c r="A2744" s="21" t="s">
        <v>6707</v>
      </c>
      <c r="B2744" s="20">
        <v>13387.005859375</v>
      </c>
      <c r="C2744" s="10">
        <v>2.1490983963012695</v>
      </c>
      <c r="D2744" s="10">
        <v>-134.1611328125</v>
      </c>
      <c r="E2744" s="10">
        <v>50.464</v>
      </c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</row>
    <row r="2745">
      <c r="A2745" s="21" t="s">
        <v>6708</v>
      </c>
      <c r="B2745" s="20">
        <v>13389.912109375</v>
      </c>
      <c r="C2745" s="10">
        <v>2.0835862159729004</v>
      </c>
      <c r="D2745" s="10">
        <v>-134.1611328125</v>
      </c>
      <c r="E2745" s="10">
        <v>51.54</v>
      </c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</row>
    <row r="2746">
      <c r="A2746" s="21" t="s">
        <v>6709</v>
      </c>
      <c r="B2746" s="20">
        <v>13394.099609375</v>
      </c>
      <c r="C2746" s="10">
        <v>1.7772964239120483</v>
      </c>
      <c r="D2746" s="10">
        <v>-134.1591796875</v>
      </c>
      <c r="E2746" s="10">
        <v>50.464</v>
      </c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</row>
    <row r="2747">
      <c r="A2747" s="21" t="s">
        <v>6710</v>
      </c>
      <c r="B2747" s="20">
        <v>13398.3583984375</v>
      </c>
      <c r="C2747" s="10">
        <v>1.9763734340667725</v>
      </c>
      <c r="D2747" s="10">
        <v>-134.1611328125</v>
      </c>
      <c r="E2747" s="10">
        <v>50.464</v>
      </c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</row>
    <row r="2748">
      <c r="A2748" s="21" t="s">
        <v>6711</v>
      </c>
      <c r="B2748" s="20">
        <v>13404.4228515625</v>
      </c>
      <c r="C2748" s="10">
        <v>1.962548994924873E-4</v>
      </c>
      <c r="D2748" s="10">
        <v>-134.1640625</v>
      </c>
      <c r="E2748" s="10">
        <v>49.926</v>
      </c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</row>
    <row r="2749">
      <c r="A2749" s="21" t="s">
        <v>6712</v>
      </c>
      <c r="B2749" s="20">
        <v>13404.4228515625</v>
      </c>
      <c r="C2749" s="10">
        <v>-0.0037013415712863207</v>
      </c>
      <c r="D2749" s="10">
        <v>-134.16796875</v>
      </c>
      <c r="E2749" s="10">
        <v>50.464</v>
      </c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</row>
    <row r="2750">
      <c r="A2750" s="21" t="s">
        <v>6713</v>
      </c>
      <c r="B2750" s="20">
        <v>13404.4228515625</v>
      </c>
      <c r="C2750" s="10">
        <v>-0.002308165654540062</v>
      </c>
      <c r="D2750" s="10">
        <v>-134.1708984375</v>
      </c>
      <c r="E2750" s="10">
        <v>50.464</v>
      </c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</row>
    <row r="2751">
      <c r="A2751" s="21" t="s">
        <v>6714</v>
      </c>
      <c r="B2751" s="20">
        <v>13404.423828125</v>
      </c>
      <c r="C2751" s="10">
        <v>0.001138088060542941</v>
      </c>
      <c r="D2751" s="10">
        <v>-134.1748046875</v>
      </c>
      <c r="E2751" s="10">
        <v>49.388</v>
      </c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</row>
    <row r="2752">
      <c r="A2752" s="21" t="s">
        <v>6715</v>
      </c>
      <c r="B2752" s="20">
        <v>13405.8291015625</v>
      </c>
      <c r="C2752" s="10">
        <v>1.8352569341659546</v>
      </c>
      <c r="D2752" s="10">
        <v>-134.1728515625</v>
      </c>
      <c r="E2752" s="10">
        <v>51.54</v>
      </c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</row>
    <row r="2753">
      <c r="A2753" s="21" t="s">
        <v>6716</v>
      </c>
      <c r="B2753" s="20">
        <v>13413.759765625</v>
      </c>
      <c r="C2753" s="10">
        <v>2.557744264602661</v>
      </c>
      <c r="D2753" s="10">
        <v>-134.1728515625</v>
      </c>
      <c r="E2753" s="10">
        <v>51.54</v>
      </c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</row>
    <row r="2754">
      <c r="A2754" s="21" t="s">
        <v>6717</v>
      </c>
      <c r="B2754" s="20">
        <v>13417.9365234375</v>
      </c>
      <c r="C2754" s="10">
        <v>1.749575138092041</v>
      </c>
      <c r="D2754" s="10">
        <v>-134.1728515625</v>
      </c>
      <c r="E2754" s="10">
        <v>49.388</v>
      </c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</row>
    <row r="2755">
      <c r="A2755" s="21" t="s">
        <v>6718</v>
      </c>
      <c r="B2755" s="20">
        <v>13418.0458984375</v>
      </c>
      <c r="C2755" s="10">
        <v>8.153248927555978E-4</v>
      </c>
      <c r="D2755" s="10">
        <v>-134.1767578125</v>
      </c>
      <c r="E2755" s="10">
        <v>48.312</v>
      </c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</row>
    <row r="2756">
      <c r="A2756" s="21" t="s">
        <v>6719</v>
      </c>
      <c r="B2756" s="20">
        <v>13418.0478515625</v>
      </c>
      <c r="C2756" s="10">
        <v>2.4099300208035856E-4</v>
      </c>
      <c r="D2756" s="10">
        <v>-134.1796875</v>
      </c>
      <c r="E2756" s="10">
        <v>50.464</v>
      </c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</row>
    <row r="2757">
      <c r="A2757" s="21" t="s">
        <v>6720</v>
      </c>
      <c r="B2757" s="20">
        <v>13418.048828125</v>
      </c>
      <c r="C2757" s="10">
        <v>-0.002262194873765111</v>
      </c>
      <c r="D2757" s="10">
        <v>-134.181640625</v>
      </c>
      <c r="E2757" s="10">
        <v>49.388</v>
      </c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</row>
    <row r="2758">
      <c r="A2758" s="21" t="s">
        <v>6721</v>
      </c>
      <c r="B2758" s="20">
        <v>13421.6865234375</v>
      </c>
      <c r="C2758" s="10">
        <v>0.00328040705062449</v>
      </c>
      <c r="D2758" s="10">
        <v>-134.181640625</v>
      </c>
      <c r="E2758" s="10">
        <v>49.926</v>
      </c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</row>
    <row r="2759">
      <c r="A2759" s="21" t="s">
        <v>6722</v>
      </c>
      <c r="B2759" s="20">
        <v>13422.052734375</v>
      </c>
      <c r="C2759" s="10">
        <v>0.002205194439738989</v>
      </c>
      <c r="D2759" s="10">
        <v>-134.1826171875</v>
      </c>
      <c r="E2759" s="10">
        <v>50.464</v>
      </c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</row>
    <row r="2760">
      <c r="A2760" s="21" t="s">
        <v>6723</v>
      </c>
      <c r="B2760" s="20">
        <v>13426.0185546875</v>
      </c>
      <c r="C2760" s="10">
        <v>2.079192638397217</v>
      </c>
      <c r="D2760" s="10">
        <v>-134.1796875</v>
      </c>
      <c r="E2760" s="10">
        <v>51.54</v>
      </c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</row>
    <row r="2761">
      <c r="A2761" s="21" t="s">
        <v>6724</v>
      </c>
      <c r="B2761" s="20">
        <v>13434.28125</v>
      </c>
      <c r="C2761" s="10">
        <v>1.9100122451782227</v>
      </c>
      <c r="D2761" s="10">
        <v>-134.1806640625</v>
      </c>
      <c r="E2761" s="10">
        <v>51.54</v>
      </c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</row>
    <row r="2762">
      <c r="A2762" s="21" t="s">
        <v>6725</v>
      </c>
      <c r="B2762" s="20">
        <v>13438.494140625</v>
      </c>
      <c r="C2762" s="10">
        <v>2.3114407062530518</v>
      </c>
      <c r="D2762" s="10">
        <v>-134.1796875</v>
      </c>
      <c r="E2762" s="10">
        <v>51.54</v>
      </c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</row>
    <row r="2763">
      <c r="A2763" s="21" t="s">
        <v>6726</v>
      </c>
      <c r="B2763" s="20">
        <v>13451.0146484375</v>
      </c>
      <c r="C2763" s="10">
        <v>1.9742043018341064</v>
      </c>
      <c r="D2763" s="10">
        <v>-134.1796875</v>
      </c>
      <c r="E2763" s="10">
        <v>49.388</v>
      </c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</row>
    <row r="2764">
      <c r="A2764" s="21" t="s">
        <v>6727</v>
      </c>
      <c r="B2764" s="20">
        <v>13452.283203125</v>
      </c>
      <c r="C2764" s="10">
        <v>0.0013018669560551643</v>
      </c>
      <c r="D2764" s="10">
        <v>-134.1884765625</v>
      </c>
      <c r="E2764" s="10">
        <v>49.926</v>
      </c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</row>
    <row r="2765">
      <c r="A2765" s="21" t="s">
        <v>6728</v>
      </c>
      <c r="B2765" s="20">
        <v>13452.283203125</v>
      </c>
      <c r="C2765" s="10">
        <v>-0.0029413821175694466</v>
      </c>
      <c r="D2765" s="10">
        <v>-134.193359375</v>
      </c>
      <c r="E2765" s="10">
        <v>49.388</v>
      </c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</row>
    <row r="2766">
      <c r="A2766" s="21" t="s">
        <v>6729</v>
      </c>
      <c r="B2766" s="20">
        <v>13455.91015625</v>
      </c>
      <c r="C2766" s="10">
        <v>-0.006177376955747604</v>
      </c>
      <c r="D2766" s="10">
        <v>-134.19921875</v>
      </c>
      <c r="E2766" s="10">
        <v>50.464</v>
      </c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</row>
    <row r="2767">
      <c r="A2767" s="21" t="s">
        <v>6730</v>
      </c>
      <c r="B2767" s="20">
        <v>13456.439453125</v>
      </c>
      <c r="C2767" s="10">
        <v>1.8689597845077515</v>
      </c>
      <c r="D2767" s="10">
        <v>-134.1982421875</v>
      </c>
      <c r="E2767" s="10">
        <v>49.926</v>
      </c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</row>
    <row r="2768">
      <c r="A2768" s="21" t="s">
        <v>6731</v>
      </c>
      <c r="B2768" s="20">
        <v>13460.6357421875</v>
      </c>
      <c r="C2768" s="10">
        <v>2.4831056594848633</v>
      </c>
      <c r="D2768" s="10">
        <v>-134.1962890625</v>
      </c>
      <c r="E2768" s="10">
        <v>50.464</v>
      </c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</row>
    <row r="2769">
      <c r="A2769" s="21" t="s">
        <v>6732</v>
      </c>
      <c r="B2769" s="20">
        <v>13464.7861328125</v>
      </c>
      <c r="C2769" s="10">
        <v>2.584632635116577</v>
      </c>
      <c r="D2769" s="10">
        <v>-134.197265625</v>
      </c>
      <c r="E2769" s="10">
        <v>49.388</v>
      </c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</row>
    <row r="2770">
      <c r="A2770" s="21" t="s">
        <v>6733</v>
      </c>
      <c r="B2770" s="20">
        <v>13468.9658203125</v>
      </c>
      <c r="C2770" s="10">
        <v>2.5779776573181152</v>
      </c>
      <c r="D2770" s="10">
        <v>-134.197265625</v>
      </c>
      <c r="E2770" s="10">
        <v>49.388</v>
      </c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</row>
    <row r="2771">
      <c r="A2771" s="21" t="s">
        <v>6734</v>
      </c>
      <c r="B2771" s="20">
        <v>13473.23046875</v>
      </c>
      <c r="C2771" s="10">
        <v>2.3095703125</v>
      </c>
      <c r="D2771" s="10">
        <v>-134.197265625</v>
      </c>
      <c r="E2771" s="10">
        <v>54.768</v>
      </c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</row>
    <row r="2772">
      <c r="A2772" s="21" t="s">
        <v>6735</v>
      </c>
      <c r="B2772" s="20">
        <v>13477.3017578125</v>
      </c>
      <c r="C2772" s="10">
        <v>1.9239420890808105</v>
      </c>
      <c r="D2772" s="10">
        <v>-134.1962890625</v>
      </c>
      <c r="E2772" s="10">
        <v>51.002</v>
      </c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</row>
    <row r="2773">
      <c r="A2773" s="21" t="s">
        <v>6736</v>
      </c>
      <c r="B2773" s="20">
        <v>13481.447265625</v>
      </c>
      <c r="C2773" s="10">
        <v>2.0411150455474854</v>
      </c>
      <c r="D2773" s="10">
        <v>-134.1982421875</v>
      </c>
      <c r="E2773" s="10">
        <v>51.54</v>
      </c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</row>
    <row r="2774">
      <c r="A2774" s="21" t="s">
        <v>6737</v>
      </c>
      <c r="B2774" s="20">
        <v>13483.517578125</v>
      </c>
      <c r="C2774" s="10">
        <v>2.001669406890869</v>
      </c>
      <c r="D2774" s="10">
        <v>-134.2041015625</v>
      </c>
      <c r="E2774" s="10">
        <v>51.54</v>
      </c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</row>
    <row r="2775">
      <c r="A2775" s="21" t="s">
        <v>6738</v>
      </c>
      <c r="B2775" s="20">
        <v>13488.076171875</v>
      </c>
      <c r="C2775" s="10">
        <v>2.1580100059509277</v>
      </c>
      <c r="D2775" s="10">
        <v>-134.205078125</v>
      </c>
      <c r="E2775" s="10">
        <v>51.002</v>
      </c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</row>
    <row r="2776">
      <c r="A2776" s="21" t="s">
        <v>6739</v>
      </c>
      <c r="B2776" s="20">
        <v>13488.3388671875</v>
      </c>
      <c r="C2776" s="10">
        <v>-0.0018219470512121916</v>
      </c>
      <c r="D2776" s="10">
        <v>-134.2080078125</v>
      </c>
      <c r="E2776" s="10">
        <v>51.002</v>
      </c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</row>
    <row r="2777">
      <c r="A2777" s="21" t="s">
        <v>6740</v>
      </c>
      <c r="B2777" s="20">
        <v>13488.3408203125</v>
      </c>
      <c r="C2777" s="10">
        <v>-0.002383623970672488</v>
      </c>
      <c r="D2777" s="10">
        <v>-134.2109375</v>
      </c>
      <c r="E2777" s="10">
        <v>50.464</v>
      </c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</row>
    <row r="2778">
      <c r="A2778" s="21" t="s">
        <v>6741</v>
      </c>
      <c r="B2778" s="20">
        <v>13489.5224609375</v>
      </c>
      <c r="C2778" s="10">
        <v>1.852466106414795</v>
      </c>
      <c r="D2778" s="10">
        <v>-134.2109375</v>
      </c>
      <c r="E2778" s="10">
        <v>52.078</v>
      </c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</row>
    <row r="2779">
      <c r="A2779" s="21" t="s">
        <v>6742</v>
      </c>
      <c r="B2779" s="20">
        <v>13493.7158203125</v>
      </c>
      <c r="C2779" s="10">
        <v>2.568544626235962</v>
      </c>
      <c r="D2779" s="10">
        <v>-134.208984375</v>
      </c>
      <c r="E2779" s="10">
        <v>50.464</v>
      </c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</row>
    <row r="2780">
      <c r="A2780" s="21" t="s">
        <v>6743</v>
      </c>
      <c r="B2780" s="20">
        <v>13497.9150390625</v>
      </c>
      <c r="C2780" s="10">
        <v>1.9554460048675537</v>
      </c>
      <c r="D2780" s="10">
        <v>-134.2099609375</v>
      </c>
      <c r="E2780" s="10">
        <v>51.002</v>
      </c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</row>
    <row r="2781">
      <c r="A2781" s="21" t="s">
        <v>6744</v>
      </c>
      <c r="B2781" s="20">
        <v>13502.0908203125</v>
      </c>
      <c r="C2781" s="10">
        <v>2.086566925048828</v>
      </c>
      <c r="D2781" s="10">
        <v>-134.208984375</v>
      </c>
      <c r="E2781" s="10">
        <v>51.54</v>
      </c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</row>
    <row r="2782">
      <c r="A2782" s="21" t="s">
        <v>6745</v>
      </c>
      <c r="B2782" s="20">
        <v>13514.724609375</v>
      </c>
      <c r="C2782" s="10">
        <v>2.1297826766967773</v>
      </c>
      <c r="D2782" s="10">
        <v>-134.2099609375</v>
      </c>
      <c r="E2782" s="10">
        <v>50.464</v>
      </c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</row>
    <row r="2783">
      <c r="A2783" s="21" t="s">
        <v>6746</v>
      </c>
      <c r="B2783" s="20">
        <v>13518.984375</v>
      </c>
      <c r="C2783" s="10">
        <v>2.0099689960479736</v>
      </c>
      <c r="D2783" s="10">
        <v>-134.2099609375</v>
      </c>
      <c r="E2783" s="10">
        <v>48.85</v>
      </c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</row>
    <row r="2784">
      <c r="A2784" s="21" t="s">
        <v>6747</v>
      </c>
      <c r="B2784" s="20">
        <v>13522.154296875</v>
      </c>
      <c r="C2784" s="10">
        <v>-7.92505859863013E-4</v>
      </c>
      <c r="D2784" s="10">
        <v>-134.212890625</v>
      </c>
      <c r="E2784" s="10">
        <v>49.388</v>
      </c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</row>
    <row r="2785">
      <c r="A2785" s="21" t="s">
        <v>6748</v>
      </c>
      <c r="B2785" s="20">
        <v>13522.154296875</v>
      </c>
      <c r="C2785" s="10">
        <v>-0.0016567989950999618</v>
      </c>
      <c r="D2785" s="10">
        <v>-134.21875</v>
      </c>
      <c r="E2785" s="10">
        <v>48.312</v>
      </c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</row>
    <row r="2786">
      <c r="A2786" s="21" t="s">
        <v>6749</v>
      </c>
      <c r="B2786" s="20">
        <v>13522.154296875</v>
      </c>
      <c r="C2786" s="10">
        <v>-0.0019451836124062538</v>
      </c>
      <c r="D2786" s="10">
        <v>-134.2236328125</v>
      </c>
      <c r="E2786" s="10">
        <v>49.388</v>
      </c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</row>
    <row r="2787">
      <c r="A2787" s="21" t="s">
        <v>6750</v>
      </c>
      <c r="B2787" s="20">
        <v>13522.3525390625</v>
      </c>
      <c r="C2787" s="10">
        <v>1.9176005125045776</v>
      </c>
      <c r="D2787" s="10">
        <v>-134.224609375</v>
      </c>
      <c r="E2787" s="10">
        <v>49.388</v>
      </c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</row>
    <row r="2788">
      <c r="A2788" s="21" t="s">
        <v>6751</v>
      </c>
      <c r="B2788" s="20">
        <v>13526.5302734375</v>
      </c>
      <c r="C2788" s="10">
        <v>1.7622435092926025</v>
      </c>
      <c r="D2788" s="10">
        <v>-134.2255859375</v>
      </c>
      <c r="E2788" s="10">
        <v>50.464</v>
      </c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</row>
    <row r="2789">
      <c r="A2789" s="21" t="s">
        <v>6752</v>
      </c>
      <c r="B2789" s="20">
        <v>13529.1416015625</v>
      </c>
      <c r="C2789" s="10">
        <v>2.0933120250701904</v>
      </c>
      <c r="D2789" s="10">
        <v>-134.2265625</v>
      </c>
      <c r="E2789" s="10">
        <v>50.464</v>
      </c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</row>
    <row r="2790">
      <c r="A2790" s="21" t="s">
        <v>6753</v>
      </c>
      <c r="B2790" s="20">
        <v>13533.3193359375</v>
      </c>
      <c r="C2790" s="10">
        <v>2.2085494995117188</v>
      </c>
      <c r="D2790" s="10">
        <v>-134.2275390625</v>
      </c>
      <c r="E2790" s="10">
        <v>50.464</v>
      </c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</row>
    <row r="2791">
      <c r="A2791" s="21" t="s">
        <v>6754</v>
      </c>
      <c r="B2791" s="20">
        <v>13537.5771484375</v>
      </c>
      <c r="C2791" s="10">
        <v>1.843306303024292</v>
      </c>
      <c r="D2791" s="10">
        <v>-134.228515625</v>
      </c>
      <c r="E2791" s="10">
        <v>50.464</v>
      </c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</row>
    <row r="2792">
      <c r="A2792" s="21" t="s">
        <v>6755</v>
      </c>
      <c r="B2792" s="20">
        <v>13541.7900390625</v>
      </c>
      <c r="C2792" s="10">
        <v>2.026123046875</v>
      </c>
      <c r="D2792" s="10">
        <v>-134.228515625</v>
      </c>
      <c r="E2792" s="10">
        <v>51.54</v>
      </c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</row>
    <row r="2793">
      <c r="A2793" s="21" t="s">
        <v>6756</v>
      </c>
      <c r="B2793" s="20">
        <v>13546.021484375</v>
      </c>
      <c r="C2793" s="10">
        <v>2.055490016937256</v>
      </c>
      <c r="D2793" s="10">
        <v>-134.2275390625</v>
      </c>
      <c r="E2793" s="10">
        <v>50.464</v>
      </c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</row>
    <row r="2794">
      <c r="A2794" s="21" t="s">
        <v>6757</v>
      </c>
      <c r="B2794" s="20">
        <v>13547.8056640625</v>
      </c>
      <c r="C2794" s="10">
        <v>-0.005072252359241247</v>
      </c>
      <c r="D2794" s="10">
        <v>-134.232421875</v>
      </c>
      <c r="E2794" s="10">
        <v>49.388</v>
      </c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</row>
    <row r="2795">
      <c r="A2795" s="21" t="s">
        <v>6758</v>
      </c>
      <c r="B2795" s="20">
        <v>13550.490234375</v>
      </c>
      <c r="C2795" s="10">
        <v>2.396228075027466</v>
      </c>
      <c r="D2795" s="10">
        <v>-134.2333984375</v>
      </c>
      <c r="E2795" s="10">
        <v>48.312</v>
      </c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</row>
    <row r="2796">
      <c r="A2796" s="21" t="s">
        <v>6759</v>
      </c>
      <c r="B2796" s="20">
        <v>13551.298828125</v>
      </c>
      <c r="C2796" s="10">
        <v>-9.16471122764051E-4</v>
      </c>
      <c r="D2796" s="10">
        <v>-134.2392578125</v>
      </c>
      <c r="E2796" s="10">
        <v>49.388</v>
      </c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</row>
    <row r="2797">
      <c r="A2797" s="21" t="s">
        <v>6760</v>
      </c>
      <c r="B2797" s="20">
        <v>13554.3046875</v>
      </c>
      <c r="C2797" s="10">
        <v>2.1299166679382324</v>
      </c>
      <c r="D2797" s="10">
        <v>-134.2373046875</v>
      </c>
      <c r="E2797" s="10">
        <v>48.85</v>
      </c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</row>
    <row r="2798">
      <c r="A2798" s="21" t="s">
        <v>6761</v>
      </c>
      <c r="B2798" s="20">
        <v>13555.3173828125</v>
      </c>
      <c r="C2798" s="10">
        <v>-0.0022249955218285322</v>
      </c>
      <c r="D2798" s="10">
        <v>-134.2431640625</v>
      </c>
      <c r="E2798" s="10">
        <v>48.312</v>
      </c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</row>
    <row r="2799">
      <c r="A2799" s="21" t="s">
        <v>6762</v>
      </c>
      <c r="B2799" s="20">
        <v>13555.318359375</v>
      </c>
      <c r="C2799" s="10">
        <v>-0.001717542065307498</v>
      </c>
      <c r="D2799" s="10">
        <v>-134.248046875</v>
      </c>
      <c r="E2799" s="10">
        <v>48.85</v>
      </c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</row>
    <row r="2800">
      <c r="A2800" s="21" t="s">
        <v>6763</v>
      </c>
      <c r="B2800" s="20">
        <v>13555.318359375</v>
      </c>
      <c r="C2800" s="10">
        <v>-0.002662921091541648</v>
      </c>
      <c r="D2800" s="10">
        <v>-134.25390625</v>
      </c>
      <c r="E2800" s="10">
        <v>49.388</v>
      </c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</row>
    <row r="2801">
      <c r="A2801" s="21" t="s">
        <v>6764</v>
      </c>
      <c r="B2801" s="20">
        <v>13558.2470703125</v>
      </c>
      <c r="C2801" s="10">
        <v>2.070617437362671</v>
      </c>
      <c r="D2801" s="10">
        <v>-134.25390625</v>
      </c>
      <c r="E2801" s="10">
        <v>49.926</v>
      </c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</row>
    <row r="2802">
      <c r="A2802" s="21" t="s">
        <v>6765</v>
      </c>
      <c r="B2802" s="20">
        <v>13562.3623046875</v>
      </c>
      <c r="C2802" s="10">
        <v>2.5653891563415527</v>
      </c>
      <c r="D2802" s="10">
        <v>-134.25390625</v>
      </c>
      <c r="E2802" s="10">
        <v>50.464</v>
      </c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</row>
    <row r="2803">
      <c r="A2803" s="21" t="s">
        <v>6766</v>
      </c>
      <c r="B2803" s="20">
        <v>13566.3818359375</v>
      </c>
      <c r="C2803" s="10">
        <v>2.5718812942504883</v>
      </c>
      <c r="D2803" s="10">
        <v>-134.25390625</v>
      </c>
      <c r="E2803" s="10">
        <v>50.464</v>
      </c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</row>
    <row r="2804">
      <c r="A2804" s="21" t="s">
        <v>6767</v>
      </c>
      <c r="B2804" s="20">
        <v>13578.8603515625</v>
      </c>
      <c r="C2804" s="10">
        <v>2.568831443786621</v>
      </c>
      <c r="D2804" s="10">
        <v>-134.25390625</v>
      </c>
      <c r="E2804" s="10">
        <v>49.388</v>
      </c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</row>
    <row r="2805">
      <c r="A2805" s="21" t="s">
        <v>6768</v>
      </c>
      <c r="B2805" s="20">
        <v>13583.0224609375</v>
      </c>
      <c r="C2805" s="10">
        <v>4.5435185893438756E-4</v>
      </c>
      <c r="D2805" s="10">
        <v>-134.2578125</v>
      </c>
      <c r="E2805" s="10">
        <v>49.388</v>
      </c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</row>
    <row r="2806">
      <c r="A2806" s="21" t="s">
        <v>6769</v>
      </c>
      <c r="B2806" s="20">
        <v>13583.0234375</v>
      </c>
      <c r="C2806" s="10">
        <v>-0.002585849491879344</v>
      </c>
      <c r="D2806" s="10">
        <v>-134.2607421875</v>
      </c>
      <c r="E2806" s="10">
        <v>48.85</v>
      </c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</row>
    <row r="2807">
      <c r="A2807" s="21" t="s">
        <v>6770</v>
      </c>
      <c r="B2807" s="20">
        <v>13583.0234375</v>
      </c>
      <c r="C2807" s="10">
        <v>2.480807597748935E-4</v>
      </c>
      <c r="D2807" s="10">
        <v>-134.2646484375</v>
      </c>
      <c r="E2807" s="10">
        <v>48.85</v>
      </c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</row>
    <row r="2808">
      <c r="A2808" s="21" t="s">
        <v>6771</v>
      </c>
      <c r="B2808" s="20">
        <v>13583.1591796875</v>
      </c>
      <c r="C2808" s="10">
        <v>2.0084927082061768</v>
      </c>
      <c r="D2808" s="10">
        <v>-134.2666015625</v>
      </c>
      <c r="E2808" s="10">
        <v>49.388</v>
      </c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</row>
    <row r="2809">
      <c r="A2809" s="21" t="s">
        <v>6772</v>
      </c>
      <c r="B2809" s="20">
        <v>13586.9853515625</v>
      </c>
      <c r="C2809" s="10">
        <v>2.129458427429199</v>
      </c>
      <c r="D2809" s="10">
        <v>-134.2666015625</v>
      </c>
      <c r="E2809" s="10">
        <v>47.774</v>
      </c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</row>
    <row r="2810">
      <c r="A2810" s="21" t="s">
        <v>6773</v>
      </c>
      <c r="B2810" s="20">
        <v>13591.3623046875</v>
      </c>
      <c r="C2810" s="10">
        <v>2.6196765899658203</v>
      </c>
      <c r="D2810" s="10">
        <v>-134.2666015625</v>
      </c>
      <c r="E2810" s="10">
        <v>49.926</v>
      </c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</row>
    <row r="2811">
      <c r="A2811" s="21" t="s">
        <v>6774</v>
      </c>
      <c r="B2811" s="20">
        <v>13592.0341796875</v>
      </c>
      <c r="C2811" s="10">
        <v>-0.0072284964844584465</v>
      </c>
      <c r="D2811" s="10">
        <v>-134.275390625</v>
      </c>
      <c r="E2811" s="10">
        <v>49.926</v>
      </c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</row>
    <row r="2812">
      <c r="A2812" s="21" t="s">
        <v>6775</v>
      </c>
      <c r="B2812" s="20">
        <v>13596.240234375</v>
      </c>
      <c r="C2812" s="10">
        <v>1.989070177078247</v>
      </c>
      <c r="D2812" s="10">
        <v>-134.2744140625</v>
      </c>
      <c r="E2812" s="10">
        <v>50.464</v>
      </c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</row>
    <row r="2813">
      <c r="A2813" s="21" t="s">
        <v>6776</v>
      </c>
      <c r="B2813" s="20">
        <v>13600.4189453125</v>
      </c>
      <c r="C2813" s="10">
        <v>1.9372256994247437</v>
      </c>
      <c r="D2813" s="10">
        <v>-134.2744140625</v>
      </c>
      <c r="E2813" s="10">
        <v>50.464</v>
      </c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</row>
    <row r="2814">
      <c r="A2814" s="21" t="s">
        <v>6777</v>
      </c>
      <c r="B2814" s="20">
        <v>13604.58203125</v>
      </c>
      <c r="C2814" s="10">
        <v>1.9671752452850342</v>
      </c>
      <c r="D2814" s="10">
        <v>-134.2734375</v>
      </c>
      <c r="E2814" s="10">
        <v>51.54</v>
      </c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</row>
    <row r="2815">
      <c r="A2815" s="21" t="s">
        <v>6778</v>
      </c>
      <c r="B2815" s="20">
        <v>13608.60546875</v>
      </c>
      <c r="C2815" s="10">
        <v>2.616917610168457</v>
      </c>
      <c r="D2815" s="10">
        <v>-134.2734375</v>
      </c>
      <c r="E2815" s="10">
        <v>51.002</v>
      </c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</row>
    <row r="2816">
      <c r="A2816" s="21" t="s">
        <v>6779</v>
      </c>
      <c r="B2816" s="20">
        <v>13609.6083984375</v>
      </c>
      <c r="C2816" s="10">
        <v>1.8883779048919678</v>
      </c>
      <c r="D2816" s="10">
        <v>-134.279296875</v>
      </c>
      <c r="E2816" s="10">
        <v>49.926</v>
      </c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</row>
    <row r="2817">
      <c r="A2817" s="21" t="s">
        <v>6780</v>
      </c>
      <c r="B2817" s="20">
        <v>13613.923828125</v>
      </c>
      <c r="C2817" s="10">
        <v>2.2494304180145264</v>
      </c>
      <c r="D2817" s="10">
        <v>-134.279296875</v>
      </c>
      <c r="E2817" s="10">
        <v>49.926</v>
      </c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</row>
    <row r="2818">
      <c r="A2818" s="21" t="s">
        <v>6781</v>
      </c>
      <c r="B2818" s="20">
        <v>13616.0615234375</v>
      </c>
      <c r="C2818" s="10">
        <v>-0.001362229697406292</v>
      </c>
      <c r="D2818" s="10">
        <v>-134.283203125</v>
      </c>
      <c r="E2818" s="10">
        <v>49.388</v>
      </c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</row>
    <row r="2819">
      <c r="A2819" s="21" t="s">
        <v>6782</v>
      </c>
      <c r="B2819" s="20">
        <v>13616.0634765625</v>
      </c>
      <c r="C2819" s="10">
        <v>8.152811205945909E-4</v>
      </c>
      <c r="D2819" s="10">
        <v>-134.2900390625</v>
      </c>
      <c r="E2819" s="10">
        <v>49.388</v>
      </c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</row>
    <row r="2820">
      <c r="A2820" s="21" t="s">
        <v>6783</v>
      </c>
      <c r="B2820" s="20">
        <v>13616.0634765625</v>
      </c>
      <c r="C2820" s="10">
        <v>-0.006632487289607525</v>
      </c>
      <c r="D2820" s="10">
        <v>-134.2939453125</v>
      </c>
      <c r="E2820" s="10">
        <v>48.312</v>
      </c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</row>
    <row r="2821">
      <c r="A2821" s="21" t="s">
        <v>6784</v>
      </c>
      <c r="B2821" s="20">
        <v>13617.5380859375</v>
      </c>
      <c r="C2821" s="10">
        <v>2.1715927124023438</v>
      </c>
      <c r="D2821" s="10">
        <v>-134.29296875</v>
      </c>
      <c r="E2821" s="10">
        <v>49.388</v>
      </c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</row>
    <row r="2822">
      <c r="A2822" s="21" t="s">
        <v>6785</v>
      </c>
      <c r="B2822" s="20">
        <v>13619.65625</v>
      </c>
      <c r="C2822" s="10">
        <v>1.675073266029358</v>
      </c>
      <c r="D2822" s="10">
        <v>-134.294921875</v>
      </c>
      <c r="E2822" s="10">
        <v>49.926</v>
      </c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</row>
    <row r="2823">
      <c r="A2823" s="21" t="s">
        <v>6786</v>
      </c>
      <c r="B2823" s="20">
        <v>13623.34765625</v>
      </c>
      <c r="C2823" s="10">
        <v>2.035109758377075</v>
      </c>
      <c r="D2823" s="10">
        <v>-134.2958984375</v>
      </c>
      <c r="E2823" s="10">
        <v>49.388</v>
      </c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</row>
    <row r="2824">
      <c r="A2824" s="21" t="s">
        <v>6787</v>
      </c>
      <c r="B2824" s="20">
        <v>13627.4287109375</v>
      </c>
      <c r="C2824" s="10">
        <v>2.1202077865600586</v>
      </c>
      <c r="D2824" s="10">
        <v>-134.294921875</v>
      </c>
      <c r="E2824" s="10">
        <v>49.926</v>
      </c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</row>
    <row r="2825">
      <c r="A2825" s="21" t="s">
        <v>6788</v>
      </c>
      <c r="B2825" s="20">
        <v>13631.4677734375</v>
      </c>
      <c r="C2825" s="10">
        <v>1.7758482694625854</v>
      </c>
      <c r="D2825" s="10">
        <v>-134.2958984375</v>
      </c>
      <c r="E2825" s="10">
        <v>50.464</v>
      </c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</row>
    <row r="2826">
      <c r="A2826" s="21" t="s">
        <v>6789</v>
      </c>
      <c r="B2826" s="20">
        <v>13643.8974609375</v>
      </c>
      <c r="C2826" s="10">
        <v>1.984358787536621</v>
      </c>
      <c r="D2826" s="10">
        <v>-134.2958984375</v>
      </c>
      <c r="E2826" s="10">
        <v>49.388</v>
      </c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</row>
    <row r="2827">
      <c r="A2827" s="21" t="s">
        <v>6790</v>
      </c>
      <c r="B2827" s="20">
        <v>13647.9736328125</v>
      </c>
      <c r="C2827" s="10">
        <v>-0.005046295002102852</v>
      </c>
      <c r="D2827" s="10">
        <v>-134.298828125</v>
      </c>
      <c r="E2827" s="10">
        <v>49.388</v>
      </c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</row>
    <row r="2828">
      <c r="A2828" s="21" t="s">
        <v>6791</v>
      </c>
      <c r="B2828" s="20">
        <v>13647.9755859375</v>
      </c>
      <c r="C2828" s="10">
        <v>0.006187564227730036</v>
      </c>
      <c r="D2828" s="10">
        <v>-134.2998046875</v>
      </c>
      <c r="E2828" s="10">
        <v>49.388</v>
      </c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</row>
    <row r="2829">
      <c r="A2829" s="21" t="s">
        <v>6792</v>
      </c>
      <c r="B2829" s="20">
        <v>13647.9755859375</v>
      </c>
      <c r="C2829" s="10">
        <v>-0.0022088498808443546</v>
      </c>
      <c r="D2829" s="10">
        <v>-134.302734375</v>
      </c>
      <c r="E2829" s="10">
        <v>49.388</v>
      </c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</row>
    <row r="2830">
      <c r="A2830" s="21" t="s">
        <v>6793</v>
      </c>
      <c r="B2830" s="20">
        <v>13651.1337890625</v>
      </c>
      <c r="C2830" s="10">
        <v>2.0920114517211914</v>
      </c>
      <c r="D2830" s="10">
        <v>-134.3017578125</v>
      </c>
      <c r="E2830" s="10">
        <v>49.388</v>
      </c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</row>
    <row r="2831">
      <c r="A2831" s="21" t="s">
        <v>6794</v>
      </c>
      <c r="B2831" s="20">
        <v>13651.1982421875</v>
      </c>
      <c r="C2831" s="10">
        <v>-0.0018506050109863281</v>
      </c>
      <c r="D2831" s="10">
        <v>-134.306640625</v>
      </c>
      <c r="E2831" s="10">
        <v>49.388</v>
      </c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</row>
    <row r="2832">
      <c r="A2832" s="21" t="s">
        <v>6795</v>
      </c>
      <c r="B2832" s="20">
        <v>13655.205078125</v>
      </c>
      <c r="C2832" s="10">
        <v>2.48565936088562</v>
      </c>
      <c r="D2832" s="10">
        <v>-134.3037109375</v>
      </c>
      <c r="E2832" s="10">
        <v>48.85</v>
      </c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</row>
    <row r="2833">
      <c r="A2833" s="21" t="s">
        <v>6796</v>
      </c>
      <c r="B2833" s="20">
        <v>13657.90234375</v>
      </c>
      <c r="C2833" s="10">
        <v>2.360560178756714</v>
      </c>
      <c r="D2833" s="10">
        <v>-134.306640625</v>
      </c>
      <c r="E2833" s="10">
        <v>49.388</v>
      </c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</row>
    <row r="2834">
      <c r="A2834" s="21" t="s">
        <v>6797</v>
      </c>
      <c r="B2834" s="20">
        <v>13662.1015625</v>
      </c>
      <c r="C2834" s="10">
        <v>2.484347105026245</v>
      </c>
      <c r="D2834" s="10">
        <v>-134.3056640625</v>
      </c>
      <c r="E2834" s="10">
        <v>49.388</v>
      </c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</row>
    <row r="2835">
      <c r="A2835" s="21" t="s">
        <v>6798</v>
      </c>
      <c r="B2835" s="20">
        <v>13666.28125</v>
      </c>
      <c r="C2835" s="10">
        <v>1.846923589706421</v>
      </c>
      <c r="D2835" s="10">
        <v>-134.30859375</v>
      </c>
      <c r="E2835" s="10">
        <v>49.388</v>
      </c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</row>
    <row r="2836">
      <c r="A2836" s="21" t="s">
        <v>6799</v>
      </c>
      <c r="B2836" s="20">
        <v>13670.4189453125</v>
      </c>
      <c r="C2836" s="10">
        <v>2.4976582527160645</v>
      </c>
      <c r="D2836" s="10">
        <v>-134.3056640625</v>
      </c>
      <c r="E2836" s="10">
        <v>48.85</v>
      </c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</row>
    <row r="2837">
      <c r="A2837" s="21" t="s">
        <v>6800</v>
      </c>
      <c r="B2837" s="20">
        <v>13674.658203125</v>
      </c>
      <c r="C2837" s="10">
        <v>2.541064500808716</v>
      </c>
      <c r="D2837" s="10">
        <v>-134.3076171875</v>
      </c>
      <c r="E2837" s="10">
        <v>49.388</v>
      </c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</row>
    <row r="2838">
      <c r="A2838" s="21" t="s">
        <v>6801</v>
      </c>
      <c r="B2838" s="20">
        <v>13678.44921875</v>
      </c>
      <c r="C2838" s="10">
        <v>-8.918300736695528E-4</v>
      </c>
      <c r="D2838" s="10">
        <v>-134.3095703125</v>
      </c>
      <c r="E2838" s="10">
        <v>48.312</v>
      </c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</row>
    <row r="2839">
      <c r="A2839" s="21" t="s">
        <v>6802</v>
      </c>
      <c r="B2839" s="20">
        <v>13681.2734375</v>
      </c>
      <c r="C2839" s="10">
        <v>2.3842990398406982</v>
      </c>
      <c r="D2839" s="10">
        <v>-134.30859375</v>
      </c>
      <c r="E2839" s="10">
        <v>48.312</v>
      </c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</row>
    <row r="2840">
      <c r="A2840" s="21" t="s">
        <v>6803</v>
      </c>
      <c r="B2840" s="20">
        <v>13683.4990234375</v>
      </c>
      <c r="C2840" s="10">
        <v>5.593255627900362E-4</v>
      </c>
      <c r="D2840" s="10">
        <v>-134.3125</v>
      </c>
      <c r="E2840" s="10">
        <v>49.388</v>
      </c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</row>
    <row r="2841">
      <c r="A2841" s="21" t="s">
        <v>6804</v>
      </c>
      <c r="B2841" s="20">
        <v>13683.501953125</v>
      </c>
      <c r="C2841" s="10">
        <v>0.0012427722103893757</v>
      </c>
      <c r="D2841" s="10">
        <v>-134.3125</v>
      </c>
      <c r="E2841" s="10">
        <v>48.312</v>
      </c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</row>
    <row r="2842">
      <c r="A2842" s="21" t="s">
        <v>6805</v>
      </c>
      <c r="B2842" s="20">
        <v>13683.50390625</v>
      </c>
      <c r="C2842" s="10">
        <v>0.0023802327923476696</v>
      </c>
      <c r="D2842" s="10">
        <v>-134.3125</v>
      </c>
      <c r="E2842" s="10">
        <v>48.85</v>
      </c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</row>
    <row r="2843">
      <c r="A2843" s="21" t="s">
        <v>6806</v>
      </c>
      <c r="B2843" s="20">
        <v>13687.49609375</v>
      </c>
      <c r="C2843" s="10">
        <v>2.490583658218384</v>
      </c>
      <c r="D2843" s="10">
        <v>-134.3115234375</v>
      </c>
      <c r="E2843" s="10">
        <v>48.312</v>
      </c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</row>
    <row r="2844">
      <c r="A2844" s="21" t="s">
        <v>6807</v>
      </c>
      <c r="B2844" s="20">
        <v>13691.701171875</v>
      </c>
      <c r="C2844" s="10">
        <v>2.3357415199279785</v>
      </c>
      <c r="D2844" s="10">
        <v>-134.3115234375</v>
      </c>
      <c r="E2844" s="10">
        <v>49.926</v>
      </c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</row>
    <row r="2845">
      <c r="A2845" s="21" t="s">
        <v>6808</v>
      </c>
      <c r="B2845" s="20">
        <v>13695.62109375</v>
      </c>
      <c r="C2845" s="10">
        <v>1.9771405458450317</v>
      </c>
      <c r="D2845" s="10">
        <v>-134.3115234375</v>
      </c>
      <c r="E2845" s="10">
        <v>49.388</v>
      </c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</row>
    <row r="2846">
      <c r="A2846" s="21" t="s">
        <v>6809</v>
      </c>
      <c r="B2846" s="20">
        <v>13708.1611328125</v>
      </c>
      <c r="C2846" s="10">
        <v>1.9543191194534302</v>
      </c>
      <c r="D2846" s="10">
        <v>-134.3115234375</v>
      </c>
      <c r="E2846" s="10">
        <v>49.388</v>
      </c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</row>
    <row r="2847">
      <c r="A2847" s="21" t="s">
        <v>6810</v>
      </c>
      <c r="B2847" s="20">
        <v>13712.95703125</v>
      </c>
      <c r="C2847" s="10">
        <v>4.107834829483181E-4</v>
      </c>
      <c r="D2847" s="10">
        <v>-134.314453125</v>
      </c>
      <c r="E2847" s="10">
        <v>49.388</v>
      </c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</row>
    <row r="2848">
      <c r="A2848" s="21" t="s">
        <v>6811</v>
      </c>
      <c r="B2848" s="20">
        <v>13712.958984375</v>
      </c>
      <c r="C2848" s="10">
        <v>6.506926729343832E-4</v>
      </c>
      <c r="D2848" s="10">
        <v>-134.3154296875</v>
      </c>
      <c r="E2848" s="10">
        <v>48.312</v>
      </c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</row>
    <row r="2849">
      <c r="A2849" s="21" t="s">
        <v>6812</v>
      </c>
      <c r="B2849" s="20">
        <v>13714.814453125</v>
      </c>
      <c r="C2849" s="10">
        <v>-0.006285780109465122</v>
      </c>
      <c r="D2849" s="10">
        <v>-134.318359375</v>
      </c>
      <c r="E2849" s="10">
        <v>48.85</v>
      </c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</row>
    <row r="2850">
      <c r="A2850" s="21" t="s">
        <v>6813</v>
      </c>
      <c r="B2850" s="20">
        <v>13718.7783203125</v>
      </c>
      <c r="C2850" s="10">
        <v>2.376084327697754</v>
      </c>
      <c r="D2850" s="10">
        <v>-134.31640625</v>
      </c>
      <c r="E2850" s="10">
        <v>49.388</v>
      </c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</row>
    <row r="2851">
      <c r="A2851" s="21" t="s">
        <v>6814</v>
      </c>
      <c r="B2851" s="20">
        <v>13722.796875</v>
      </c>
      <c r="C2851" s="10">
        <v>1.7881767749786377</v>
      </c>
      <c r="D2851" s="10">
        <v>-134.31640625</v>
      </c>
      <c r="E2851" s="10">
        <v>49.388</v>
      </c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</row>
    <row r="2852">
      <c r="A2852" s="21" t="s">
        <v>6815</v>
      </c>
      <c r="B2852" s="20">
        <v>13726.7197265625</v>
      </c>
      <c r="C2852" s="10">
        <v>2.3763890266418457</v>
      </c>
      <c r="D2852" s="10">
        <v>-134.3154296875</v>
      </c>
      <c r="E2852" s="10">
        <v>48.85</v>
      </c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</row>
    <row r="2853">
      <c r="A2853" s="21" t="s">
        <v>6816</v>
      </c>
      <c r="B2853" s="20">
        <v>13735.15234375</v>
      </c>
      <c r="C2853" s="10">
        <v>2.092806577682495</v>
      </c>
      <c r="D2853" s="10">
        <v>-134.31640625</v>
      </c>
      <c r="E2853" s="10">
        <v>49.388</v>
      </c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</row>
    <row r="2854">
      <c r="A2854" s="21" t="s">
        <v>6817</v>
      </c>
      <c r="B2854" s="20">
        <v>13739.330078125</v>
      </c>
      <c r="C2854" s="10">
        <v>1.7311593294143677</v>
      </c>
      <c r="D2854" s="10">
        <v>-134.3173828125</v>
      </c>
      <c r="E2854" s="10">
        <v>47.774</v>
      </c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</row>
    <row r="2855">
      <c r="A2855" s="21" t="s">
        <v>6818</v>
      </c>
      <c r="B2855" s="20">
        <v>13743.5732421875</v>
      </c>
      <c r="C2855" s="10">
        <v>1.87851083278656</v>
      </c>
      <c r="D2855" s="10">
        <v>-134.3173828125</v>
      </c>
      <c r="E2855" s="10">
        <v>47.236</v>
      </c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</row>
    <row r="2856">
      <c r="A2856" s="21" t="s">
        <v>6819</v>
      </c>
      <c r="B2856" s="20">
        <v>13745.833984375</v>
      </c>
      <c r="C2856" s="10">
        <v>9.473124518990517E-4</v>
      </c>
      <c r="D2856" s="10">
        <v>-134.3193359375</v>
      </c>
      <c r="E2856" s="10">
        <v>48.312</v>
      </c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</row>
    <row r="2857">
      <c r="A2857" s="21" t="s">
        <v>6820</v>
      </c>
      <c r="B2857" s="20">
        <v>13745.837890625</v>
      </c>
      <c r="C2857" s="10">
        <v>1.2617734319064766E-4</v>
      </c>
      <c r="D2857" s="10">
        <v>-134.3203125</v>
      </c>
      <c r="E2857" s="10">
        <v>48.312</v>
      </c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</row>
    <row r="2858">
      <c r="A2858" s="21" t="s">
        <v>6821</v>
      </c>
      <c r="B2858" s="20">
        <v>13745.83984375</v>
      </c>
      <c r="C2858" s="10">
        <v>9.257839410565794E-4</v>
      </c>
      <c r="D2858" s="10">
        <v>-134.3203125</v>
      </c>
      <c r="E2858" s="10">
        <v>47.774</v>
      </c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</row>
    <row r="2859">
      <c r="A2859" s="21" t="s">
        <v>6822</v>
      </c>
      <c r="B2859" s="20">
        <v>13747.8515625</v>
      </c>
      <c r="C2859" s="10">
        <v>0.0027996061835438013</v>
      </c>
      <c r="D2859" s="10">
        <v>-134.3193359375</v>
      </c>
      <c r="E2859" s="10">
        <v>48.312</v>
      </c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</row>
    <row r="2860">
      <c r="A2860" s="21" t="s">
        <v>6823</v>
      </c>
      <c r="B2860" s="20">
        <v>13749.4921875</v>
      </c>
      <c r="C2860" s="10">
        <v>1.9856187105178833</v>
      </c>
      <c r="D2860" s="10">
        <v>-134.318359375</v>
      </c>
      <c r="E2860" s="10">
        <v>47.774</v>
      </c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</row>
    <row r="2861">
      <c r="A2861" s="21" t="s">
        <v>6824</v>
      </c>
      <c r="B2861" s="20">
        <v>13753.642578125</v>
      </c>
      <c r="C2861" s="10">
        <v>2.029534101486206</v>
      </c>
      <c r="D2861" s="10">
        <v>-134.3173828125</v>
      </c>
      <c r="E2861" s="10">
        <v>48.312</v>
      </c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</row>
    <row r="2862">
      <c r="A2862" s="21" t="s">
        <v>6825</v>
      </c>
      <c r="B2862" s="20">
        <v>13757.861328125</v>
      </c>
      <c r="C2862" s="10">
        <v>1.7689687013626099</v>
      </c>
      <c r="D2862" s="10">
        <v>-134.3193359375</v>
      </c>
      <c r="E2862" s="10">
        <v>48.312</v>
      </c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</row>
    <row r="2863">
      <c r="A2863" s="21" t="s">
        <v>6826</v>
      </c>
      <c r="B2863" s="20">
        <v>13774.501953125</v>
      </c>
      <c r="C2863" s="10">
        <v>1.9803014993667603</v>
      </c>
      <c r="D2863" s="10">
        <v>-134.3193359375</v>
      </c>
      <c r="E2863" s="10">
        <v>48.312</v>
      </c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</row>
    <row r="2864">
      <c r="A2864" s="21" t="s">
        <v>6827</v>
      </c>
      <c r="B2864" s="20">
        <v>13778.724609375</v>
      </c>
      <c r="C2864" s="10">
        <v>1.7845410108566284</v>
      </c>
      <c r="D2864" s="10">
        <v>-134.318359375</v>
      </c>
      <c r="E2864" s="10">
        <v>48.85</v>
      </c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</row>
    <row r="2865">
      <c r="A2865" s="21" t="s">
        <v>6828</v>
      </c>
      <c r="B2865" s="20">
        <v>13782.8447265625</v>
      </c>
      <c r="C2865" s="10">
        <v>1.7195184230804443</v>
      </c>
      <c r="D2865" s="10">
        <v>-134.318359375</v>
      </c>
      <c r="E2865" s="10">
        <v>47.774</v>
      </c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</row>
    <row r="2866">
      <c r="A2866" s="21" t="s">
        <v>6829</v>
      </c>
      <c r="B2866" s="20">
        <v>13783.1787109375</v>
      </c>
      <c r="C2866" s="10">
        <v>7.842808263376355E-4</v>
      </c>
      <c r="D2866" s="10">
        <v>-134.3203125</v>
      </c>
      <c r="E2866" s="10">
        <v>47.236</v>
      </c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</row>
    <row r="2867">
      <c r="A2867" s="21" t="s">
        <v>6830</v>
      </c>
      <c r="B2867" s="20">
        <v>13784.6298828125</v>
      </c>
      <c r="C2867" s="10">
        <v>0.001687742886133492</v>
      </c>
      <c r="D2867" s="10">
        <v>-134.322265625</v>
      </c>
      <c r="E2867" s="10">
        <v>47.236</v>
      </c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</row>
    <row r="2868">
      <c r="A2868" s="21" t="s">
        <v>6831</v>
      </c>
      <c r="B2868" s="20">
        <v>13784.6337890625</v>
      </c>
      <c r="C2868" s="10">
        <v>-0.0014765540836378932</v>
      </c>
      <c r="D2868" s="10">
        <v>-134.3232421875</v>
      </c>
      <c r="E2868" s="10">
        <v>47.774</v>
      </c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</row>
    <row r="2869">
      <c r="A2869" s="21" t="s">
        <v>6832</v>
      </c>
      <c r="B2869" s="20">
        <v>13788.7490234375</v>
      </c>
      <c r="C2869" s="10">
        <v>2.080453395843506</v>
      </c>
      <c r="D2869" s="10">
        <v>-134.3212890625</v>
      </c>
      <c r="E2869" s="10">
        <v>47.236</v>
      </c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</row>
    <row r="2870">
      <c r="A2870" s="21" t="s">
        <v>6833</v>
      </c>
      <c r="B2870" s="20">
        <v>13792.890625</v>
      </c>
      <c r="C2870" s="10">
        <v>2.4478979110717773</v>
      </c>
      <c r="D2870" s="10">
        <v>-134.3203125</v>
      </c>
      <c r="E2870" s="10">
        <v>49.926</v>
      </c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</row>
    <row r="2871">
      <c r="A2871" s="21" t="s">
        <v>6834</v>
      </c>
      <c r="B2871" s="20">
        <v>13797.0166015625</v>
      </c>
      <c r="C2871" s="10">
        <v>2.5948894023895264</v>
      </c>
      <c r="D2871" s="10">
        <v>-134.3193359375</v>
      </c>
      <c r="E2871" s="10">
        <v>49.926</v>
      </c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</row>
    <row r="2872">
      <c r="A2872" s="21" t="s">
        <v>6835</v>
      </c>
      <c r="B2872" s="20">
        <v>13801.1484375</v>
      </c>
      <c r="C2872" s="10">
        <v>2.574446439743042</v>
      </c>
      <c r="D2872" s="10">
        <v>-134.3212890625</v>
      </c>
      <c r="E2872" s="10">
        <v>49.388</v>
      </c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</row>
    <row r="2873">
      <c r="A2873" s="21" t="s">
        <v>6836</v>
      </c>
      <c r="B2873" s="20">
        <v>13805.1982421875</v>
      </c>
      <c r="C2873" s="10">
        <v>1.5855461359024048</v>
      </c>
      <c r="D2873" s="10">
        <v>-134.322265625</v>
      </c>
      <c r="E2873" s="10">
        <v>48.312</v>
      </c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</row>
    <row r="2874">
      <c r="A2874" s="21" t="s">
        <v>6837</v>
      </c>
      <c r="B2874" s="20">
        <v>13809.33203125</v>
      </c>
      <c r="C2874" s="10">
        <v>2.13832426071167</v>
      </c>
      <c r="D2874" s="10">
        <v>-134.3212890625</v>
      </c>
      <c r="E2874" s="10">
        <v>48.312</v>
      </c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</row>
    <row r="2875">
      <c r="A2875" s="21" t="s">
        <v>6838</v>
      </c>
      <c r="B2875" s="20">
        <v>13813.59765625</v>
      </c>
      <c r="C2875" s="10">
        <v>2.112974166870117</v>
      </c>
      <c r="D2875" s="10">
        <v>-134.3203125</v>
      </c>
      <c r="E2875" s="10">
        <v>52.616</v>
      </c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</row>
    <row r="2876">
      <c r="A2876" s="21" t="s">
        <v>6839</v>
      </c>
      <c r="B2876" s="20">
        <v>13817.8935546875</v>
      </c>
      <c r="C2876" s="10">
        <v>1.7237050533294678</v>
      </c>
      <c r="D2876" s="10">
        <v>-134.3212890625</v>
      </c>
      <c r="E2876" s="10">
        <v>48.312</v>
      </c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</row>
    <row r="2877">
      <c r="A2877" s="21" t="s">
        <v>6840</v>
      </c>
      <c r="B2877" s="20">
        <v>13819.38671875</v>
      </c>
      <c r="C2877" s="10">
        <v>0.0024094812106341124</v>
      </c>
      <c r="D2877" s="10">
        <v>-134.326171875</v>
      </c>
      <c r="E2877" s="10">
        <v>48.312</v>
      </c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</row>
    <row r="2878">
      <c r="A2878" s="21" t="s">
        <v>6841</v>
      </c>
      <c r="B2878" s="20">
        <v>13819.3876953125</v>
      </c>
      <c r="C2878" s="10">
        <v>-0.001798875629901886</v>
      </c>
      <c r="D2878" s="10">
        <v>-134.328125</v>
      </c>
      <c r="E2878" s="10">
        <v>47.236</v>
      </c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</row>
    <row r="2879">
      <c r="A2879" s="21" t="s">
        <v>6842</v>
      </c>
      <c r="B2879" s="20">
        <v>13820.2919921875</v>
      </c>
      <c r="C2879" s="10">
        <v>-0.004709277302026749</v>
      </c>
      <c r="D2879" s="10">
        <v>-134.3310546875</v>
      </c>
      <c r="E2879" s="10">
        <v>47.774</v>
      </c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</row>
    <row r="2880">
      <c r="A2880" s="21" t="s">
        <v>6843</v>
      </c>
      <c r="B2880" s="20">
        <v>13820.4423828125</v>
      </c>
      <c r="C2880" s="10">
        <v>1.7706005573272705</v>
      </c>
      <c r="D2880" s="10">
        <v>-134.333984375</v>
      </c>
      <c r="E2880" s="10">
        <v>47.236</v>
      </c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</row>
    <row r="2881">
      <c r="A2881" s="21" t="s">
        <v>6844</v>
      </c>
      <c r="B2881" s="20">
        <v>13828.861328125</v>
      </c>
      <c r="C2881" s="10">
        <v>2.5479300022125244</v>
      </c>
      <c r="D2881" s="10">
        <v>-134.333984375</v>
      </c>
      <c r="E2881" s="10">
        <v>49.388</v>
      </c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</row>
    <row r="2882">
      <c r="A2882" s="21" t="s">
        <v>6845</v>
      </c>
      <c r="B2882" s="20">
        <v>13837.341796875</v>
      </c>
      <c r="C2882" s="10">
        <v>2.0393874645233154</v>
      </c>
      <c r="D2882" s="10">
        <v>-134.333984375</v>
      </c>
      <c r="E2882" s="10">
        <v>50.464</v>
      </c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</row>
    <row r="2883">
      <c r="A2883" s="21" t="s">
        <v>6846</v>
      </c>
      <c r="B2883" s="20">
        <v>13841.5009765625</v>
      </c>
      <c r="C2883" s="10">
        <v>2.5420377254486084</v>
      </c>
      <c r="D2883" s="10">
        <v>-134.333984375</v>
      </c>
      <c r="E2883" s="10">
        <v>49.926</v>
      </c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</row>
    <row r="2884">
      <c r="A2884" s="21" t="s">
        <v>6847</v>
      </c>
      <c r="B2884" s="20">
        <v>13845.6728515625</v>
      </c>
      <c r="C2884" s="10">
        <v>1.8844479322433472</v>
      </c>
      <c r="D2884" s="10">
        <v>-134.333984375</v>
      </c>
      <c r="E2884" s="10">
        <v>50.464</v>
      </c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</row>
    <row r="2885">
      <c r="A2885" s="21" t="s">
        <v>6848</v>
      </c>
      <c r="B2885" s="20">
        <v>13849.9140625</v>
      </c>
      <c r="C2885" s="10">
        <v>2.2296142578125</v>
      </c>
      <c r="D2885" s="10">
        <v>-134.333984375</v>
      </c>
      <c r="E2885" s="10">
        <v>49.388</v>
      </c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</row>
    <row r="2886">
      <c r="A2886" s="21" t="s">
        <v>6849</v>
      </c>
      <c r="B2886" s="20">
        <v>13854.2080078125</v>
      </c>
      <c r="C2886" s="10">
        <v>-0.006740372162312269</v>
      </c>
      <c r="D2886" s="10">
        <v>-134.3359375</v>
      </c>
      <c r="E2886" s="10">
        <v>48.85</v>
      </c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</row>
    <row r="2887">
      <c r="A2887" s="21" t="s">
        <v>6850</v>
      </c>
      <c r="B2887" s="20">
        <v>13854.208984375</v>
      </c>
      <c r="C2887" s="10">
        <v>-0.005042091943323612</v>
      </c>
      <c r="D2887" s="10">
        <v>-134.33984375</v>
      </c>
      <c r="E2887" s="10">
        <v>48.85</v>
      </c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</row>
    <row r="2888">
      <c r="A2888" s="21" t="s">
        <v>6851</v>
      </c>
      <c r="B2888" s="20">
        <v>13854.2099609375</v>
      </c>
      <c r="C2888" s="10">
        <v>-0.0029471584130078554</v>
      </c>
      <c r="D2888" s="10">
        <v>-134.3447265625</v>
      </c>
      <c r="E2888" s="10">
        <v>48.85</v>
      </c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</row>
    <row r="2889">
      <c r="A2889" s="21" t="s">
        <v>6852</v>
      </c>
      <c r="B2889" s="20">
        <v>13856.5947265625</v>
      </c>
      <c r="C2889" s="10">
        <v>-0.0010876000160351396</v>
      </c>
      <c r="D2889" s="10">
        <v>-134.3466796875</v>
      </c>
      <c r="E2889" s="10">
        <v>48.85</v>
      </c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</row>
    <row r="2890">
      <c r="A2890" s="21" t="s">
        <v>6853</v>
      </c>
      <c r="B2890" s="20">
        <v>13857.4521484375</v>
      </c>
      <c r="C2890" s="10">
        <v>0.004026514012366533</v>
      </c>
      <c r="D2890" s="10">
        <v>-134.3486328125</v>
      </c>
      <c r="E2890" s="10">
        <v>48.312</v>
      </c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</row>
    <row r="2891">
      <c r="A2891" s="21" t="s">
        <v>6854</v>
      </c>
      <c r="B2891" s="20">
        <v>13865.794921875</v>
      </c>
      <c r="C2891" s="10">
        <v>2.0844531059265137</v>
      </c>
      <c r="D2891" s="10">
        <v>-134.345703125</v>
      </c>
      <c r="E2891" s="10">
        <v>50.464</v>
      </c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</row>
    <row r="2892">
      <c r="A2892" s="21" t="s">
        <v>6855</v>
      </c>
      <c r="B2892" s="20">
        <v>13869.9765625</v>
      </c>
      <c r="C2892" s="10">
        <v>2.0515506267547607</v>
      </c>
      <c r="D2892" s="10">
        <v>-134.345703125</v>
      </c>
      <c r="E2892" s="10">
        <v>50.464</v>
      </c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</row>
    <row r="2893">
      <c r="A2893" s="21" t="s">
        <v>6856</v>
      </c>
      <c r="B2893" s="20">
        <v>13874.0986328125</v>
      </c>
      <c r="C2893" s="10">
        <v>1.7405685186386108</v>
      </c>
      <c r="D2893" s="10">
        <v>-134.345703125</v>
      </c>
      <c r="E2893" s="10">
        <v>50.464</v>
      </c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</row>
    <row r="2894">
      <c r="A2894" s="21" t="s">
        <v>6857</v>
      </c>
      <c r="B2894" s="20">
        <v>13878.318359375</v>
      </c>
      <c r="C2894" s="10">
        <v>2.621382236480713</v>
      </c>
      <c r="D2894" s="10">
        <v>-134.345703125</v>
      </c>
      <c r="E2894" s="10">
        <v>51.54</v>
      </c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</row>
    <row r="2895">
      <c r="A2895" s="21" t="s">
        <v>6858</v>
      </c>
      <c r="B2895" s="20">
        <v>13882.52734375</v>
      </c>
      <c r="C2895" s="10">
        <v>1.5382758378982544</v>
      </c>
      <c r="D2895" s="10">
        <v>-134.3466796875</v>
      </c>
      <c r="E2895" s="10">
        <v>49.388</v>
      </c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</row>
    <row r="2896">
      <c r="A2896" s="21" t="s">
        <v>6859</v>
      </c>
      <c r="B2896" s="20">
        <v>13886.71875</v>
      </c>
      <c r="C2896" s="10">
        <v>2.363790988922119</v>
      </c>
      <c r="D2896" s="10">
        <v>-134.345703125</v>
      </c>
      <c r="E2896" s="10">
        <v>49.388</v>
      </c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</row>
    <row r="2897">
      <c r="A2897" s="21" t="s">
        <v>6860</v>
      </c>
      <c r="B2897" s="20">
        <v>13887.5810546875</v>
      </c>
      <c r="C2897" s="10">
        <v>-0.003124154871329665</v>
      </c>
      <c r="D2897" s="10">
        <v>-134.3525390625</v>
      </c>
      <c r="E2897" s="10">
        <v>49.388</v>
      </c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</row>
    <row r="2898">
      <c r="A2898" s="21" t="s">
        <v>6861</v>
      </c>
      <c r="B2898" s="20">
        <v>13887.5810546875</v>
      </c>
      <c r="C2898" s="10">
        <v>-0.0028292734641581774</v>
      </c>
      <c r="D2898" s="10">
        <v>-134.357421875</v>
      </c>
      <c r="E2898" s="10">
        <v>49.388</v>
      </c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</row>
    <row r="2899">
      <c r="A2899" s="21" t="s">
        <v>6862</v>
      </c>
      <c r="B2899" s="20">
        <v>13903.865234375</v>
      </c>
      <c r="C2899" s="10">
        <v>1.7145651578903198</v>
      </c>
      <c r="D2899" s="10">
        <v>-134.36328125</v>
      </c>
      <c r="E2899" s="10">
        <v>52.078</v>
      </c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</row>
    <row r="2900">
      <c r="A2900" s="21" t="s">
        <v>6863</v>
      </c>
      <c r="B2900" s="20">
        <v>13907.80859375</v>
      </c>
      <c r="C2900" s="10">
        <v>1.6915215253829956</v>
      </c>
      <c r="D2900" s="10">
        <v>-134.361328125</v>
      </c>
      <c r="E2900" s="10">
        <v>52.616</v>
      </c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</row>
    <row r="2901">
      <c r="A2901" s="21" t="s">
        <v>6864</v>
      </c>
      <c r="B2901" s="20">
        <v>13912.052734375</v>
      </c>
      <c r="C2901" s="10">
        <v>1.252967119216919</v>
      </c>
      <c r="D2901" s="10">
        <v>-134.3623046875</v>
      </c>
      <c r="E2901" s="10">
        <v>52.616</v>
      </c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</row>
    <row r="2902">
      <c r="A2902" s="21" t="s">
        <v>6865</v>
      </c>
      <c r="B2902" s="20">
        <v>13915.8896484375</v>
      </c>
      <c r="C2902" s="10">
        <v>2.1698288917541504</v>
      </c>
      <c r="D2902" s="10">
        <v>-134.3623046875</v>
      </c>
      <c r="E2902" s="10">
        <v>50.464</v>
      </c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</row>
    <row r="2903">
      <c r="A2903" s="21" t="s">
        <v>6866</v>
      </c>
      <c r="B2903" s="20">
        <v>13920.24609375</v>
      </c>
      <c r="C2903" s="10">
        <v>2.0312464237213135</v>
      </c>
      <c r="D2903" s="10">
        <v>-134.36328125</v>
      </c>
      <c r="E2903" s="10">
        <v>51.54</v>
      </c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</row>
    <row r="2904">
      <c r="A2904" s="21" t="s">
        <v>6867</v>
      </c>
      <c r="B2904" s="20">
        <v>13921.3466796875</v>
      </c>
      <c r="C2904" s="10">
        <v>-0.0049975900910794735</v>
      </c>
      <c r="D2904" s="10">
        <v>-134.369140625</v>
      </c>
      <c r="E2904" s="10">
        <v>51.54</v>
      </c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</row>
    <row r="2905">
      <c r="A2905" s="21" t="s">
        <v>6868</v>
      </c>
      <c r="B2905" s="20">
        <v>13922.083984375</v>
      </c>
      <c r="C2905" s="10">
        <v>0.002356757642701268</v>
      </c>
      <c r="D2905" s="10">
        <v>-134.369140625</v>
      </c>
      <c r="E2905" s="10">
        <v>51.54</v>
      </c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</row>
    <row r="2906">
      <c r="A2906" s="21" t="s">
        <v>6869</v>
      </c>
      <c r="B2906" s="20">
        <v>13927.2548828125</v>
      </c>
      <c r="C2906" s="10">
        <v>1.8588025569915771</v>
      </c>
      <c r="D2906" s="10">
        <v>-134.369140625</v>
      </c>
      <c r="E2906" s="10">
        <v>52.616</v>
      </c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</row>
    <row r="2907">
      <c r="A2907" s="21" t="s">
        <v>6870</v>
      </c>
      <c r="B2907" s="20">
        <v>13931.478515625</v>
      </c>
      <c r="C2907" s="10">
        <v>2.5637047290802</v>
      </c>
      <c r="D2907" s="10">
        <v>-134.3671875</v>
      </c>
      <c r="E2907" s="10">
        <v>52.078</v>
      </c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</row>
    <row r="2908">
      <c r="A2908" s="21" t="s">
        <v>6871</v>
      </c>
      <c r="B2908" s="20">
        <v>13935.6357421875</v>
      </c>
      <c r="C2908" s="10">
        <v>2.3741614818573</v>
      </c>
      <c r="D2908" s="10">
        <v>-134.3681640625</v>
      </c>
      <c r="E2908" s="10">
        <v>53.154</v>
      </c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</row>
    <row r="2909">
      <c r="A2909" s="21" t="s">
        <v>6872</v>
      </c>
      <c r="B2909" s="20">
        <v>13939.77734375</v>
      </c>
      <c r="C2909" s="10">
        <v>2.5349879264831543</v>
      </c>
      <c r="D2909" s="10">
        <v>-134.3681640625</v>
      </c>
      <c r="E2909" s="10">
        <v>52.616</v>
      </c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</row>
    <row r="2910">
      <c r="A2910" s="21" t="s">
        <v>6873</v>
      </c>
      <c r="B2910" s="20">
        <v>13943.4169921875</v>
      </c>
      <c r="C2910" s="10">
        <v>0.013412298634648323</v>
      </c>
      <c r="D2910" s="10">
        <v>-134.37109375</v>
      </c>
      <c r="E2910" s="10">
        <v>52.616</v>
      </c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</row>
    <row r="2911">
      <c r="A2911" s="21" t="s">
        <v>6874</v>
      </c>
      <c r="B2911" s="20">
        <v>13944.2060546875</v>
      </c>
      <c r="C2911" s="10">
        <v>1.7383983135223389</v>
      </c>
      <c r="D2911" s="10">
        <v>-134.369140625</v>
      </c>
      <c r="E2911" s="10">
        <v>54.23</v>
      </c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</row>
    <row r="2912">
      <c r="A2912" s="21" t="s">
        <v>6875</v>
      </c>
      <c r="B2912" s="20">
        <v>13948.3486328125</v>
      </c>
      <c r="C2912" s="10">
        <v>2.247520685195923</v>
      </c>
      <c r="D2912" s="10">
        <v>-134.3681640625</v>
      </c>
      <c r="E2912" s="10">
        <v>52.616</v>
      </c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</row>
    <row r="2913">
      <c r="A2913" s="21" t="s">
        <v>6876</v>
      </c>
      <c r="B2913" s="20">
        <v>13957.4111328125</v>
      </c>
      <c r="C2913" s="10">
        <v>-0.005443015601485968</v>
      </c>
      <c r="D2913" s="10">
        <v>-134.3779296875</v>
      </c>
      <c r="E2913" s="10">
        <v>51.54</v>
      </c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</row>
    <row r="2914">
      <c r="A2914" s="21" t="s">
        <v>6877</v>
      </c>
      <c r="B2914" s="20">
        <v>13963.2216796875</v>
      </c>
      <c r="C2914" s="10">
        <v>2.177469491958618</v>
      </c>
      <c r="D2914" s="10">
        <v>-134.37890625</v>
      </c>
      <c r="E2914" s="10">
        <v>50.464</v>
      </c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</row>
    <row r="2915">
      <c r="A2915" s="21" t="s">
        <v>6878</v>
      </c>
      <c r="B2915" s="20">
        <v>13967.4619140625</v>
      </c>
      <c r="C2915" s="10">
        <v>2.174712657928467</v>
      </c>
      <c r="D2915" s="10">
        <v>-134.37890625</v>
      </c>
      <c r="E2915" s="10">
        <v>51.54</v>
      </c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</row>
    <row r="2916">
      <c r="A2916" s="21" t="s">
        <v>6879</v>
      </c>
      <c r="B2916" s="20">
        <v>13971.8515625</v>
      </c>
      <c r="C2916" s="10">
        <v>2.1234796047210693</v>
      </c>
      <c r="D2916" s="10">
        <v>-134.37890625</v>
      </c>
      <c r="E2916" s="10">
        <v>51.54</v>
      </c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</row>
    <row r="2917">
      <c r="A2917" s="21" t="s">
        <v>6880</v>
      </c>
      <c r="B2917" s="20">
        <v>13976.017578125</v>
      </c>
      <c r="C2917" s="10">
        <v>2.1959950923919678</v>
      </c>
      <c r="D2917" s="10">
        <v>-134.37890625</v>
      </c>
      <c r="E2917" s="10">
        <v>52.616</v>
      </c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</row>
    <row r="2918">
      <c r="A2918" s="21" t="s">
        <v>6881</v>
      </c>
      <c r="B2918" s="20">
        <v>13980.3388671875</v>
      </c>
      <c r="C2918" s="10">
        <v>1.7729336023330688</v>
      </c>
      <c r="D2918" s="10">
        <v>-134.3798828125</v>
      </c>
      <c r="E2918" s="10">
        <v>52.078</v>
      </c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</row>
    <row r="2919">
      <c r="A2919" s="21" t="s">
        <v>6882</v>
      </c>
      <c r="B2919" s="20">
        <v>13991.3759765625</v>
      </c>
      <c r="C2919" s="10">
        <v>1.7953126430511475</v>
      </c>
      <c r="D2919" s="10">
        <v>-134.3828125</v>
      </c>
      <c r="E2919" s="10">
        <v>51.54</v>
      </c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</row>
    <row r="2920">
      <c r="A2920" s="21" t="s">
        <v>6883</v>
      </c>
      <c r="B2920" s="20">
        <v>13995.58984375</v>
      </c>
      <c r="C2920" s="10">
        <v>2.045938491821289</v>
      </c>
      <c r="D2920" s="10">
        <v>-134.3818359375</v>
      </c>
      <c r="E2920" s="10">
        <v>50.464</v>
      </c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</row>
    <row r="2921">
      <c r="A2921" s="21" t="s">
        <v>6884</v>
      </c>
      <c r="B2921" s="20">
        <v>14000.189453125</v>
      </c>
      <c r="C2921" s="10">
        <v>2.10219144821167</v>
      </c>
      <c r="D2921" s="10">
        <v>-134.3828125</v>
      </c>
      <c r="E2921" s="10">
        <v>51.002</v>
      </c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</row>
    <row r="2922">
      <c r="A2922" s="21" t="s">
        <v>6885</v>
      </c>
      <c r="B2922" s="20">
        <v>14004.6494140625</v>
      </c>
      <c r="C2922" s="10">
        <v>2.655311107635498</v>
      </c>
      <c r="D2922" s="10">
        <v>-134.38671875</v>
      </c>
      <c r="E2922" s="10">
        <v>50.464</v>
      </c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</row>
    <row r="2923">
      <c r="A2923" s="21" t="s">
        <v>6886</v>
      </c>
      <c r="B2923" s="20">
        <v>14008.732421875</v>
      </c>
      <c r="C2923" s="10">
        <v>2.264561653137207</v>
      </c>
      <c r="D2923" s="10">
        <v>-134.38671875</v>
      </c>
      <c r="E2923" s="10">
        <v>51.54</v>
      </c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</row>
    <row r="2924">
      <c r="A2924" s="21" t="s">
        <v>6887</v>
      </c>
      <c r="B2924" s="20">
        <v>14012.912109375</v>
      </c>
      <c r="C2924" s="10">
        <v>2.0310747623443604</v>
      </c>
      <c r="D2924" s="10">
        <v>-134.3857421875</v>
      </c>
      <c r="E2924" s="10">
        <v>51.54</v>
      </c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</row>
    <row r="2925">
      <c r="A2925" s="21" t="s">
        <v>6888</v>
      </c>
      <c r="B2925" s="20">
        <v>14021.3876953125</v>
      </c>
      <c r="C2925" s="10">
        <v>1.6434540748596191</v>
      </c>
      <c r="D2925" s="10">
        <v>-134.38671875</v>
      </c>
      <c r="E2925" s="10">
        <v>52.616</v>
      </c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</row>
    <row r="2926">
      <c r="A2926" s="21" t="s">
        <v>6889</v>
      </c>
      <c r="B2926" s="20">
        <v>14029.6865234375</v>
      </c>
      <c r="C2926" s="10">
        <v>2.2325875759124756</v>
      </c>
      <c r="D2926" s="10">
        <v>-134.3857421875</v>
      </c>
      <c r="E2926" s="10">
        <v>50.464</v>
      </c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</row>
    <row r="2927">
      <c r="A2927" s="21" t="s">
        <v>6890</v>
      </c>
      <c r="B2927" s="20">
        <v>14033.7001953125</v>
      </c>
      <c r="C2927" s="10">
        <v>2.5337634086608887</v>
      </c>
      <c r="D2927" s="10">
        <v>-134.384765625</v>
      </c>
      <c r="E2927" s="10">
        <v>49.388</v>
      </c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</row>
    <row r="2928">
      <c r="A2928" s="21" t="s">
        <v>6891</v>
      </c>
      <c r="B2928" s="20">
        <v>14042.181640625</v>
      </c>
      <c r="C2928" s="10">
        <v>2.2852089405059814</v>
      </c>
      <c r="D2928" s="10">
        <v>-134.3857421875</v>
      </c>
      <c r="E2928" s="10">
        <v>49.388</v>
      </c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</row>
    <row r="2929">
      <c r="A2929" s="21" t="s">
        <v>6892</v>
      </c>
      <c r="B2929" s="20">
        <v>14049.421875</v>
      </c>
      <c r="C2929" s="10">
        <v>-0.001853671739809215</v>
      </c>
      <c r="D2929" s="10">
        <v>-134.388671875</v>
      </c>
      <c r="E2929" s="10">
        <v>47.774</v>
      </c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</row>
    <row r="2930">
      <c r="A2930" s="21" t="s">
        <v>6893</v>
      </c>
      <c r="B2930" s="20">
        <v>14049.4228515625</v>
      </c>
      <c r="C2930" s="10">
        <v>-0.001919327536597848</v>
      </c>
      <c r="D2930" s="10">
        <v>-134.3955078125</v>
      </c>
      <c r="E2930" s="10">
        <v>49.388</v>
      </c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</row>
    <row r="2931">
      <c r="A2931" s="21" t="s">
        <v>6894</v>
      </c>
      <c r="B2931" s="20">
        <v>14053.46484375</v>
      </c>
      <c r="C2931" s="10">
        <v>2.3876779079437256</v>
      </c>
      <c r="D2931" s="10">
        <v>-134.3935546875</v>
      </c>
      <c r="E2931" s="10">
        <v>49.926</v>
      </c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</row>
    <row r="2932">
      <c r="A2932" s="21" t="s">
        <v>6895</v>
      </c>
      <c r="B2932" s="20">
        <v>14057.662109375</v>
      </c>
      <c r="C2932" s="10">
        <v>2.524097442626953</v>
      </c>
      <c r="D2932" s="10">
        <v>-134.39453125</v>
      </c>
      <c r="E2932" s="10">
        <v>49.926</v>
      </c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</row>
    <row r="2933">
      <c r="A2933" s="21" t="s">
        <v>6896</v>
      </c>
      <c r="B2933" s="20">
        <v>14061.8056640625</v>
      </c>
      <c r="C2933" s="10">
        <v>2.0371060371398926</v>
      </c>
      <c r="D2933" s="10">
        <v>-134.3935546875</v>
      </c>
      <c r="E2933" s="10">
        <v>51.54</v>
      </c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</row>
    <row r="2934">
      <c r="A2934" s="21" t="s">
        <v>6897</v>
      </c>
      <c r="B2934" s="20">
        <v>14066.048828125</v>
      </c>
      <c r="C2934" s="10">
        <v>1.8493095636367798</v>
      </c>
      <c r="D2934" s="10">
        <v>-134.3935546875</v>
      </c>
      <c r="E2934" s="10">
        <v>52.078</v>
      </c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</row>
    <row r="2935">
      <c r="A2935" s="21" t="s">
        <v>6898</v>
      </c>
      <c r="B2935" s="20">
        <v>14070.3388671875</v>
      </c>
      <c r="C2935" s="10">
        <v>2.090773582458496</v>
      </c>
      <c r="D2935" s="10">
        <v>-134.3935546875</v>
      </c>
      <c r="E2935" s="10">
        <v>51.54</v>
      </c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</row>
    <row r="2936">
      <c r="A2936" s="21" t="s">
        <v>6899</v>
      </c>
      <c r="B2936" s="20">
        <v>14074.80078125</v>
      </c>
      <c r="C2936" s="10">
        <v>1.7516273260116577</v>
      </c>
      <c r="D2936" s="10">
        <v>-134.39453125</v>
      </c>
      <c r="E2936" s="10">
        <v>50.464</v>
      </c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</row>
    <row r="2937">
      <c r="A2937" s="21" t="s">
        <v>6900</v>
      </c>
      <c r="B2937" s="20">
        <v>14079.0029296875</v>
      </c>
      <c r="C2937" s="10">
        <v>2.392721176147461</v>
      </c>
      <c r="D2937" s="10">
        <v>-134.3935546875</v>
      </c>
      <c r="E2937" s="10">
        <v>49.926</v>
      </c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</row>
    <row r="2938">
      <c r="A2938" s="21" t="s">
        <v>6901</v>
      </c>
      <c r="B2938" s="20">
        <v>14085.2099609375</v>
      </c>
      <c r="C2938" s="10">
        <v>-0.0033968344796448946</v>
      </c>
      <c r="D2938" s="10">
        <v>-134.3994140625</v>
      </c>
      <c r="E2938" s="10">
        <v>50.464</v>
      </c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</row>
    <row r="2939">
      <c r="A2939" s="21" t="s">
        <v>6902</v>
      </c>
      <c r="B2939" s="20">
        <v>14085.9208984375</v>
      </c>
      <c r="C2939" s="10">
        <v>-0.0012518174480646849</v>
      </c>
      <c r="D2939" s="10">
        <v>-134.4013671875</v>
      </c>
      <c r="E2939" s="10">
        <v>49.388</v>
      </c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</row>
    <row r="2940">
      <c r="A2940" s="21" t="s">
        <v>6903</v>
      </c>
      <c r="B2940" s="20">
        <v>14085.923828125</v>
      </c>
      <c r="C2940" s="10">
        <v>0.0013768709031865</v>
      </c>
      <c r="D2940" s="10">
        <v>-134.4013671875</v>
      </c>
      <c r="E2940" s="10">
        <v>49.388</v>
      </c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</row>
    <row r="2941">
      <c r="A2941" s="21" t="s">
        <v>6904</v>
      </c>
      <c r="B2941" s="20">
        <v>14091.708984375</v>
      </c>
      <c r="C2941" s="10">
        <v>2.372086763381958</v>
      </c>
      <c r="D2941" s="10">
        <v>-134.4013671875</v>
      </c>
      <c r="E2941" s="10">
        <v>49.388</v>
      </c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</row>
    <row r="2942">
      <c r="A2942" s="21" t="s">
        <v>6905</v>
      </c>
      <c r="B2942" s="20">
        <v>14095.9970703125</v>
      </c>
      <c r="C2942" s="10">
        <v>1.9111946821212769</v>
      </c>
      <c r="D2942" s="10">
        <v>-134.4013671875</v>
      </c>
      <c r="E2942" s="10">
        <v>51.002</v>
      </c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</row>
    <row r="2943">
      <c r="A2943" s="21" t="s">
        <v>6906</v>
      </c>
      <c r="B2943" s="20">
        <v>14100.0859375</v>
      </c>
      <c r="C2943" s="10">
        <v>2.432311773300171</v>
      </c>
      <c r="D2943" s="10">
        <v>-134.400390625</v>
      </c>
      <c r="E2943" s="10">
        <v>51.002</v>
      </c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</row>
    <row r="2944">
      <c r="A2944" s="21" t="s">
        <v>6907</v>
      </c>
      <c r="B2944" s="20">
        <v>14104.1708984375</v>
      </c>
      <c r="C2944" s="10">
        <v>1.9173322916030884</v>
      </c>
      <c r="D2944" s="10">
        <v>-134.4013671875</v>
      </c>
      <c r="E2944" s="10">
        <v>49.388</v>
      </c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</row>
    <row r="2945">
      <c r="A2945" s="21" t="s">
        <v>6908</v>
      </c>
      <c r="B2945" s="20">
        <v>14106.2958984375</v>
      </c>
      <c r="C2945" s="10">
        <v>2.1968655586242676</v>
      </c>
      <c r="D2945" s="10">
        <v>-134.3994140625</v>
      </c>
      <c r="E2945" s="10">
        <v>48.85</v>
      </c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</row>
    <row r="2946">
      <c r="A2946" s="21" t="s">
        <v>6909</v>
      </c>
      <c r="B2946" s="20">
        <v>14107.982421875</v>
      </c>
      <c r="C2946" s="10">
        <v>2.7291617393493652</v>
      </c>
      <c r="D2946" s="10">
        <v>-134.400390625</v>
      </c>
      <c r="E2946" s="10">
        <v>48.312</v>
      </c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</row>
    <row r="2947">
      <c r="A2947" s="21" t="s">
        <v>6910</v>
      </c>
      <c r="B2947" s="20">
        <v>14108.1748046875</v>
      </c>
      <c r="C2947" s="10">
        <v>2.4843404293060303</v>
      </c>
      <c r="D2947" s="10">
        <v>-134.3994140625</v>
      </c>
      <c r="E2947" s="10">
        <v>47.236</v>
      </c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</row>
    <row r="2948">
      <c r="A2948" s="21" t="s">
        <v>6911</v>
      </c>
      <c r="B2948" s="20">
        <v>14112.431640625</v>
      </c>
      <c r="C2948" s="10">
        <v>1.8267980813980103</v>
      </c>
      <c r="D2948" s="10">
        <v>-134.400390625</v>
      </c>
      <c r="E2948" s="10">
        <v>48.312</v>
      </c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</row>
    <row r="2949">
      <c r="A2949" s="21" t="s">
        <v>6912</v>
      </c>
      <c r="B2949" s="20">
        <v>14113.0263671875</v>
      </c>
      <c r="C2949" s="10">
        <v>-0.001741519314236939</v>
      </c>
      <c r="D2949" s="10">
        <v>-134.404296875</v>
      </c>
      <c r="E2949" s="10">
        <v>48.312</v>
      </c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</row>
    <row r="2950">
      <c r="A2950" s="21" t="s">
        <v>6913</v>
      </c>
      <c r="B2950" s="20">
        <v>14113.0283203125</v>
      </c>
      <c r="C2950" s="10">
        <v>-0.003239438170567155</v>
      </c>
      <c r="D2950" s="10">
        <v>-134.40625</v>
      </c>
      <c r="E2950" s="10">
        <v>48.312</v>
      </c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</row>
    <row r="2951">
      <c r="A2951" s="21" t="s">
        <v>6914</v>
      </c>
      <c r="B2951" s="20">
        <v>14114.2666015625</v>
      </c>
      <c r="C2951" s="10">
        <v>1.8458973169326782</v>
      </c>
      <c r="D2951" s="10">
        <v>-134.404296875</v>
      </c>
      <c r="E2951" s="10">
        <v>48.312</v>
      </c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</row>
    <row r="2952">
      <c r="A2952" s="21" t="s">
        <v>6915</v>
      </c>
      <c r="B2952" s="20">
        <v>14118.66015625</v>
      </c>
      <c r="C2952" s="10">
        <v>1.7729287147521973</v>
      </c>
      <c r="D2952" s="10">
        <v>-134.4052734375</v>
      </c>
      <c r="E2952" s="10">
        <v>48.312</v>
      </c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</row>
    <row r="2953">
      <c r="A2953" s="21" t="s">
        <v>6916</v>
      </c>
      <c r="B2953" s="20">
        <v>14122.91015625</v>
      </c>
      <c r="C2953" s="10">
        <v>2.5493948459625244</v>
      </c>
      <c r="D2953" s="10">
        <v>-134.404296875</v>
      </c>
      <c r="E2953" s="10">
        <v>48.85</v>
      </c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</row>
    <row r="2954">
      <c r="A2954" s="21" t="s">
        <v>6917</v>
      </c>
      <c r="B2954" s="20">
        <v>14127.1162109375</v>
      </c>
      <c r="C2954" s="10">
        <v>2.4294230937957764</v>
      </c>
      <c r="D2954" s="10">
        <v>-134.4052734375</v>
      </c>
      <c r="E2954" s="10">
        <v>49.388</v>
      </c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</row>
    <row r="2955">
      <c r="A2955" s="21" t="s">
        <v>6918</v>
      </c>
      <c r="B2955" s="20">
        <v>14131.33984375</v>
      </c>
      <c r="C2955" s="10">
        <v>1.7295887470245361</v>
      </c>
      <c r="D2955" s="10">
        <v>-134.4052734375</v>
      </c>
      <c r="E2955" s="10">
        <v>50.464</v>
      </c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</row>
    <row r="2956">
      <c r="A2956" s="21" t="s">
        <v>6919</v>
      </c>
      <c r="B2956" s="20">
        <v>14132.4462890625</v>
      </c>
      <c r="C2956" s="10">
        <v>0.0034918454475700855</v>
      </c>
      <c r="D2956" s="10">
        <v>-134.408203125</v>
      </c>
      <c r="E2956" s="10">
        <v>50.464</v>
      </c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</row>
    <row r="2957">
      <c r="A2957" s="21" t="s">
        <v>6920</v>
      </c>
      <c r="B2957" s="20">
        <v>14135.810546875</v>
      </c>
      <c r="C2957" s="10">
        <v>1.923700213432312</v>
      </c>
      <c r="D2957" s="10">
        <v>-134.404296875</v>
      </c>
      <c r="E2957" s="10">
        <v>49.388</v>
      </c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</row>
    <row r="2958">
      <c r="A2958" s="21" t="s">
        <v>6921</v>
      </c>
      <c r="B2958" s="20">
        <v>14140.04296875</v>
      </c>
      <c r="C2958" s="10">
        <v>2.2296900749206543</v>
      </c>
      <c r="D2958" s="10">
        <v>-134.4052734375</v>
      </c>
      <c r="E2958" s="10">
        <v>49.388</v>
      </c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</row>
    <row r="2959">
      <c r="A2959" s="21" t="s">
        <v>6922</v>
      </c>
      <c r="B2959" s="20">
        <v>14142.1357421875</v>
      </c>
      <c r="C2959" s="10">
        <v>0.0055378638207912445</v>
      </c>
      <c r="D2959" s="10">
        <v>-134.408203125</v>
      </c>
      <c r="E2959" s="10">
        <v>48.312</v>
      </c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</row>
    <row r="2960">
      <c r="A2960" s="21" t="s">
        <v>6923</v>
      </c>
      <c r="B2960" s="20">
        <v>14142.1416015625</v>
      </c>
      <c r="C2960" s="10">
        <v>0.0030688033439219</v>
      </c>
      <c r="D2960" s="10">
        <v>-134.4072265625</v>
      </c>
      <c r="E2960" s="10">
        <v>48.312</v>
      </c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</row>
    <row r="2961">
      <c r="A2961" s="21" t="s">
        <v>6924</v>
      </c>
      <c r="B2961" s="20">
        <v>14142.880859375</v>
      </c>
      <c r="C2961" s="10">
        <v>0.005595843773335218</v>
      </c>
      <c r="D2961" s="10">
        <v>-134.408203125</v>
      </c>
      <c r="E2961" s="10">
        <v>48.312</v>
      </c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</row>
    <row r="2962">
      <c r="A2962" s="21" t="s">
        <v>6925</v>
      </c>
      <c r="B2962" s="20">
        <v>14142.884765625</v>
      </c>
      <c r="C2962" s="10">
        <v>8.497011731378734E-4</v>
      </c>
      <c r="D2962" s="10">
        <v>-134.4091796875</v>
      </c>
      <c r="E2962" s="10">
        <v>48.312</v>
      </c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</row>
    <row r="2963">
      <c r="A2963" s="21" t="s">
        <v>6926</v>
      </c>
      <c r="B2963" s="20">
        <v>14142.8876953125</v>
      </c>
      <c r="C2963" s="10">
        <v>0.005716445855796337</v>
      </c>
      <c r="D2963" s="10">
        <v>-134.4091796875</v>
      </c>
      <c r="E2963" s="10">
        <v>48.312</v>
      </c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</row>
    <row r="2964">
      <c r="A2964" s="21" t="s">
        <v>6927</v>
      </c>
      <c r="B2964" s="20">
        <v>14155.3740234375</v>
      </c>
      <c r="C2964" s="10">
        <v>1.8375728130340576</v>
      </c>
      <c r="D2964" s="10">
        <v>-134.4072265625</v>
      </c>
      <c r="E2964" s="10">
        <v>49.926</v>
      </c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</row>
    <row r="2965">
      <c r="A2965" s="21" t="s">
        <v>6928</v>
      </c>
      <c r="B2965" s="20">
        <v>14159.36328125</v>
      </c>
      <c r="C2965" s="10">
        <v>1.8706536293029785</v>
      </c>
      <c r="D2965" s="10">
        <v>-134.408203125</v>
      </c>
      <c r="E2965" s="10">
        <v>50.464</v>
      </c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</row>
    <row r="2966">
      <c r="A2966" s="21" t="s">
        <v>6929</v>
      </c>
      <c r="B2966" s="20">
        <v>14163.5966796875</v>
      </c>
      <c r="C2966" s="10">
        <v>1.8073254823684692</v>
      </c>
      <c r="D2966" s="10">
        <v>-134.4072265625</v>
      </c>
      <c r="E2966" s="10">
        <v>50.464</v>
      </c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</row>
    <row r="2967">
      <c r="A2967" s="21" t="s">
        <v>6930</v>
      </c>
      <c r="B2967" s="20">
        <v>14164.861328125</v>
      </c>
      <c r="C2967" s="10">
        <v>0.002890427131205797</v>
      </c>
      <c r="D2967" s="10">
        <v>-134.41015625</v>
      </c>
      <c r="E2967" s="10">
        <v>51.54</v>
      </c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</row>
    <row r="2968">
      <c r="A2968" s="21" t="s">
        <v>6931</v>
      </c>
      <c r="B2968" s="20">
        <v>14164.8681640625</v>
      </c>
      <c r="C2968" s="10">
        <v>0.001258344855159521</v>
      </c>
      <c r="D2968" s="10">
        <v>-134.41015625</v>
      </c>
      <c r="E2968" s="10">
        <v>48.85</v>
      </c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</row>
    <row r="2969">
      <c r="A2969" s="21" t="s">
        <v>6932</v>
      </c>
      <c r="B2969" s="20">
        <v>14165.1669921875</v>
      </c>
      <c r="C2969" s="10">
        <v>2.171290397644043</v>
      </c>
      <c r="D2969" s="10">
        <v>-134.408203125</v>
      </c>
      <c r="E2969" s="10">
        <v>48.312</v>
      </c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</row>
    <row r="2970">
      <c r="A2970" s="21" t="s">
        <v>6933</v>
      </c>
      <c r="B2970" s="20">
        <v>14169.5322265625</v>
      </c>
      <c r="C2970" s="10">
        <v>2.0305919647216797</v>
      </c>
      <c r="D2970" s="10">
        <v>-134.408203125</v>
      </c>
      <c r="E2970" s="10">
        <v>48.312</v>
      </c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</row>
    <row r="2971">
      <c r="A2971" s="21" t="s">
        <v>6934</v>
      </c>
      <c r="B2971" s="20">
        <v>14169.666015625</v>
      </c>
      <c r="C2971" s="10">
        <v>0.0036705941893160343</v>
      </c>
      <c r="D2971" s="10">
        <v>-134.4111328125</v>
      </c>
      <c r="E2971" s="10">
        <v>48.312</v>
      </c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</row>
    <row r="2972">
      <c r="A2972" s="21" t="s">
        <v>6935</v>
      </c>
      <c r="B2972" s="20">
        <v>14171.1298828125</v>
      </c>
      <c r="C2972" s="10">
        <v>1.762626051902771</v>
      </c>
      <c r="D2972" s="10">
        <v>-134.4091796875</v>
      </c>
      <c r="E2972" s="10">
        <v>48.312</v>
      </c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</row>
    <row r="2973">
      <c r="A2973" s="21" t="s">
        <v>6936</v>
      </c>
      <c r="B2973" s="20">
        <v>14175.3173828125</v>
      </c>
      <c r="C2973" s="10">
        <v>1.8823552131652832</v>
      </c>
      <c r="D2973" s="10">
        <v>-134.4091796875</v>
      </c>
      <c r="E2973" s="10">
        <v>49.388</v>
      </c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</row>
    <row r="2974">
      <c r="A2974" s="21" t="s">
        <v>6937</v>
      </c>
      <c r="B2974" s="20">
        <v>14179.4833984375</v>
      </c>
      <c r="C2974" s="10">
        <v>2.3118391036987305</v>
      </c>
      <c r="D2974" s="10">
        <v>-134.408203125</v>
      </c>
      <c r="E2974" s="10">
        <v>49.388</v>
      </c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</row>
    <row r="2975">
      <c r="A2975" s="21" t="s">
        <v>6938</v>
      </c>
      <c r="B2975" s="20">
        <v>14183.7138671875</v>
      </c>
      <c r="C2975" s="10">
        <v>1.7614003419876099</v>
      </c>
      <c r="D2975" s="10">
        <v>-134.408203125</v>
      </c>
      <c r="E2975" s="10">
        <v>49.926</v>
      </c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</row>
    <row r="2976">
      <c r="A2976" s="21" t="s">
        <v>6939</v>
      </c>
      <c r="B2976" s="20">
        <v>14187.8828125</v>
      </c>
      <c r="C2976" s="10">
        <v>2.068746328353882</v>
      </c>
      <c r="D2976" s="10">
        <v>-134.408203125</v>
      </c>
      <c r="E2976" s="10">
        <v>49.926</v>
      </c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</row>
    <row r="2977">
      <c r="A2977" s="21" t="s">
        <v>6940</v>
      </c>
      <c r="B2977" s="20">
        <v>14191.9609375</v>
      </c>
      <c r="C2977" s="10">
        <v>2.55298113822937</v>
      </c>
      <c r="D2977" s="10">
        <v>-134.408203125</v>
      </c>
      <c r="E2977" s="10">
        <v>49.926</v>
      </c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</row>
    <row r="2978">
      <c r="A2978" s="21" t="s">
        <v>6941</v>
      </c>
      <c r="B2978" s="20">
        <v>14196.0380859375</v>
      </c>
      <c r="C2978" s="10">
        <v>2.0217809677124023</v>
      </c>
      <c r="D2978" s="10">
        <v>-134.4091796875</v>
      </c>
      <c r="E2978" s="10">
        <v>54.23</v>
      </c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</row>
    <row r="2979">
      <c r="A2979" s="21" t="s">
        <v>6942</v>
      </c>
      <c r="B2979" s="20">
        <v>14200.2900390625</v>
      </c>
      <c r="C2979" s="10">
        <v>2.0050652027130127</v>
      </c>
      <c r="D2979" s="10">
        <v>-134.4091796875</v>
      </c>
      <c r="E2979" s="10">
        <v>53.692</v>
      </c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</row>
    <row r="2980">
      <c r="A2980" s="21" t="s">
        <v>6943</v>
      </c>
      <c r="B2980" s="20">
        <v>14204.5234375</v>
      </c>
      <c r="C2980" s="10">
        <v>1.9479397535324097</v>
      </c>
      <c r="D2980" s="10">
        <v>-134.408203125</v>
      </c>
      <c r="E2980" s="10">
        <v>53.692</v>
      </c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</row>
    <row r="2981">
      <c r="A2981" s="21" t="s">
        <v>6944</v>
      </c>
      <c r="B2981" s="20">
        <v>14205.515625</v>
      </c>
      <c r="C2981" s="10">
        <v>-0.004556125029921532</v>
      </c>
      <c r="D2981" s="10">
        <v>-134.4130859375</v>
      </c>
      <c r="E2981" s="10">
        <v>51.54</v>
      </c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</row>
    <row r="2982">
      <c r="A2982" s="21" t="s">
        <v>6945</v>
      </c>
      <c r="B2982" s="20">
        <v>14206.25</v>
      </c>
      <c r="C2982" s="10">
        <v>0.0020617966074496508</v>
      </c>
      <c r="D2982" s="10">
        <v>-134.4169921875</v>
      </c>
      <c r="E2982" s="10">
        <v>52.078</v>
      </c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</row>
    <row r="2983">
      <c r="A2983" s="21" t="s">
        <v>6946</v>
      </c>
      <c r="B2983" s="20">
        <v>14206.2509765625</v>
      </c>
      <c r="C2983" s="10">
        <v>-0.0017037773504853249</v>
      </c>
      <c r="D2983" s="10">
        <v>-134.419921875</v>
      </c>
      <c r="E2983" s="10">
        <v>51.54</v>
      </c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</row>
    <row r="2984">
      <c r="A2984" s="21" t="s">
        <v>6947</v>
      </c>
      <c r="B2984" s="20">
        <v>14218.748046875</v>
      </c>
      <c r="C2984" s="10">
        <v>2.517313241958618</v>
      </c>
      <c r="D2984" s="10">
        <v>-134.4189453125</v>
      </c>
      <c r="E2984" s="10">
        <v>52.616</v>
      </c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</row>
    <row r="2985">
      <c r="A2985" s="21" t="s">
        <v>6948</v>
      </c>
      <c r="B2985" s="20">
        <v>14222.9169921875</v>
      </c>
      <c r="C2985" s="10">
        <v>1.7231961488723755</v>
      </c>
      <c r="D2985" s="10">
        <v>-134.4189453125</v>
      </c>
      <c r="E2985" s="10">
        <v>53.692</v>
      </c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</row>
    <row r="2986">
      <c r="A2986" s="21" t="s">
        <v>6949</v>
      </c>
      <c r="B2986" s="20">
        <v>14227.0244140625</v>
      </c>
      <c r="C2986" s="10">
        <v>2.6019370555877686</v>
      </c>
      <c r="D2986" s="10">
        <v>-134.4189453125</v>
      </c>
      <c r="E2986" s="10">
        <v>54.23</v>
      </c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</row>
    <row r="2987">
      <c r="A2987" s="21" t="s">
        <v>6950</v>
      </c>
      <c r="B2987" s="20">
        <v>14231.5830078125</v>
      </c>
      <c r="C2987" s="10">
        <v>-0.0033731902949512005</v>
      </c>
      <c r="D2987" s="10">
        <v>-134.427734375</v>
      </c>
      <c r="E2987" s="10">
        <v>52.616</v>
      </c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</row>
    <row r="2988">
      <c r="A2988" s="21" t="s">
        <v>6951</v>
      </c>
      <c r="B2988" s="20">
        <v>14235.0361328125</v>
      </c>
      <c r="C2988" s="10">
        <v>2.04643177986145</v>
      </c>
      <c r="D2988" s="10">
        <v>-134.4267578125</v>
      </c>
      <c r="E2988" s="10">
        <v>52.078</v>
      </c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</row>
    <row r="2989">
      <c r="A2989" s="21" t="s">
        <v>6952</v>
      </c>
      <c r="B2989" s="20">
        <v>14237.4267578125</v>
      </c>
      <c r="C2989" s="10">
        <v>-0.0019294465892016888</v>
      </c>
      <c r="D2989" s="10">
        <v>-134.4306640625</v>
      </c>
      <c r="E2989" s="10">
        <v>51.54</v>
      </c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</row>
    <row r="2990">
      <c r="A2990" s="21" t="s">
        <v>6953</v>
      </c>
      <c r="B2990" s="20">
        <v>14241.1484375</v>
      </c>
      <c r="C2990" s="10">
        <v>2.040928840637207</v>
      </c>
      <c r="D2990" s="10">
        <v>-134.4296875</v>
      </c>
      <c r="E2990" s="10">
        <v>51.54</v>
      </c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</row>
    <row r="2991">
      <c r="A2991" s="21" t="s">
        <v>6954</v>
      </c>
      <c r="B2991" s="20">
        <v>14247.236328125</v>
      </c>
      <c r="C2991" s="10">
        <v>5.025607533752918E-4</v>
      </c>
      <c r="D2991" s="10">
        <v>-134.43359375</v>
      </c>
      <c r="E2991" s="10">
        <v>51.54</v>
      </c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</row>
    <row r="2992">
      <c r="A2992" s="21" t="s">
        <v>6955</v>
      </c>
      <c r="B2992" s="20">
        <v>14248.0009765625</v>
      </c>
      <c r="C2992" s="10">
        <v>-0.002644664142280817</v>
      </c>
      <c r="D2992" s="10">
        <v>-134.4365234375</v>
      </c>
      <c r="E2992" s="10">
        <v>51.54</v>
      </c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</row>
    <row r="2993">
      <c r="A2993" s="21" t="s">
        <v>6956</v>
      </c>
      <c r="B2993" s="20">
        <v>14249.37109375</v>
      </c>
      <c r="C2993" s="10">
        <v>1.7385042905807495</v>
      </c>
      <c r="D2993" s="10">
        <v>-134.4384765625</v>
      </c>
      <c r="E2993" s="10">
        <v>50.464</v>
      </c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</row>
    <row r="2994">
      <c r="A2994" s="21" t="s">
        <v>6957</v>
      </c>
      <c r="B2994" s="20">
        <v>14249.9462890625</v>
      </c>
      <c r="C2994" s="10">
        <v>8.33544007036835E-4</v>
      </c>
      <c r="D2994" s="10">
        <v>-134.443359375</v>
      </c>
      <c r="E2994" s="10">
        <v>51.54</v>
      </c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</row>
    <row r="2995">
      <c r="A2995" s="21" t="s">
        <v>6958</v>
      </c>
      <c r="B2995" s="20">
        <v>14250.681640625</v>
      </c>
      <c r="C2995" s="10">
        <v>1.958262324333191</v>
      </c>
      <c r="D2995" s="10">
        <v>-134.44140625</v>
      </c>
      <c r="E2995" s="10">
        <v>49.926</v>
      </c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</row>
    <row r="2996">
      <c r="A2996" s="21" t="s">
        <v>6959</v>
      </c>
      <c r="B2996" s="20">
        <v>14254.865234375</v>
      </c>
      <c r="C2996" s="10">
        <v>2.012991428375244</v>
      </c>
      <c r="D2996" s="10">
        <v>-134.4423828125</v>
      </c>
      <c r="E2996" s="10">
        <v>51.002</v>
      </c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</row>
    <row r="2997">
      <c r="A2997" s="21" t="s">
        <v>6960</v>
      </c>
      <c r="B2997" s="20">
        <v>14254.900390625</v>
      </c>
      <c r="C2997" s="10">
        <v>5.460012471303344E-4</v>
      </c>
      <c r="D2997" s="10">
        <v>-134.4482421875</v>
      </c>
      <c r="E2997" s="10">
        <v>49.926</v>
      </c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</row>
    <row r="2998">
      <c r="A2998" s="21" t="s">
        <v>6961</v>
      </c>
      <c r="B2998" s="20">
        <v>14254.9033203125</v>
      </c>
      <c r="C2998" s="10">
        <v>0.008623742498457432</v>
      </c>
      <c r="D2998" s="10">
        <v>-134.4482421875</v>
      </c>
      <c r="E2998" s="10">
        <v>50.464</v>
      </c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</row>
    <row r="2999">
      <c r="A2999" s="21" t="s">
        <v>6962</v>
      </c>
      <c r="B2999" s="20">
        <v>14258.7451171875</v>
      </c>
      <c r="C2999" s="10">
        <v>1.9607951641082764</v>
      </c>
      <c r="D2999" s="10">
        <v>-134.4462890625</v>
      </c>
      <c r="E2999" s="10">
        <v>49.926</v>
      </c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</row>
    <row r="3000">
      <c r="A3000" s="21" t="s">
        <v>6963</v>
      </c>
      <c r="B3000" s="20">
        <v>14267.2353515625</v>
      </c>
      <c r="C3000" s="10">
        <v>1.7677361965179443</v>
      </c>
      <c r="D3000" s="10">
        <v>-134.4462890625</v>
      </c>
      <c r="E3000" s="10">
        <v>52.616</v>
      </c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</row>
    <row r="3001">
      <c r="A3001" s="21" t="s">
        <v>6964</v>
      </c>
      <c r="B3001" s="20">
        <v>14268.4150390625</v>
      </c>
      <c r="C3001" s="10">
        <v>-0.0034827343188226223</v>
      </c>
      <c r="D3001" s="10">
        <v>-134.458984375</v>
      </c>
      <c r="E3001" s="10">
        <v>53.154</v>
      </c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</row>
    <row r="3002">
      <c r="A3002" s="21" t="s">
        <v>6965</v>
      </c>
      <c r="B3002" s="20">
        <v>14269.294921875</v>
      </c>
      <c r="C3002" s="10">
        <v>2.5592024326324463</v>
      </c>
      <c r="D3002" s="10">
        <v>-134.4677734375</v>
      </c>
      <c r="E3002" s="10">
        <v>53.154</v>
      </c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</row>
    <row r="3003">
      <c r="A3003" s="21" t="s">
        <v>6966</v>
      </c>
      <c r="B3003" s="20">
        <v>14276.2578125</v>
      </c>
      <c r="C3003" s="10">
        <v>-0.007065890822559595</v>
      </c>
      <c r="D3003" s="10">
        <v>-134.4716796875</v>
      </c>
      <c r="E3003" s="10">
        <v>51.54</v>
      </c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</row>
    <row r="3004">
      <c r="A3004" s="21" t="s">
        <v>6967</v>
      </c>
      <c r="B3004" s="20">
        <v>14276.2578125</v>
      </c>
      <c r="C3004" s="10">
        <v>-0.0023217846173793077</v>
      </c>
      <c r="D3004" s="10">
        <v>-134.478515625</v>
      </c>
      <c r="E3004" s="10">
        <v>49.926</v>
      </c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</row>
    <row r="3005">
      <c r="A3005" s="21" t="s">
        <v>6968</v>
      </c>
      <c r="B3005" s="20">
        <v>14283.9365234375</v>
      </c>
      <c r="C3005" s="10">
        <v>1.784352421760559</v>
      </c>
      <c r="D3005" s="10">
        <v>-134.4873046875</v>
      </c>
      <c r="E3005" s="10">
        <v>52.078</v>
      </c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</row>
    <row r="3006">
      <c r="A3006" s="21" t="s">
        <v>6969</v>
      </c>
      <c r="B3006" s="20">
        <v>14288.1337890625</v>
      </c>
      <c r="C3006" s="10">
        <v>2.5639660358428955</v>
      </c>
      <c r="D3006" s="10">
        <v>-134.4873046875</v>
      </c>
      <c r="E3006" s="10">
        <v>54.23</v>
      </c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</row>
    <row r="3007">
      <c r="A3007" s="21" t="s">
        <v>6970</v>
      </c>
      <c r="B3007" s="20">
        <v>14292.38671875</v>
      </c>
      <c r="C3007" s="10">
        <v>2.049603223800659</v>
      </c>
      <c r="D3007" s="10">
        <v>-134.4873046875</v>
      </c>
      <c r="E3007" s="10">
        <v>54.23</v>
      </c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</row>
    <row r="3008">
      <c r="A3008" s="21" t="s">
        <v>6971</v>
      </c>
      <c r="B3008" s="20">
        <v>14296.6201171875</v>
      </c>
      <c r="C3008" s="10">
        <v>2.554503917694092</v>
      </c>
      <c r="D3008" s="10">
        <v>-134.48828125</v>
      </c>
      <c r="E3008" s="10">
        <v>54.23</v>
      </c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</row>
    <row r="3009">
      <c r="A3009" s="21" t="s">
        <v>6972</v>
      </c>
      <c r="B3009" s="20">
        <v>14298.4560546875</v>
      </c>
      <c r="C3009" s="10">
        <v>4.506030527409166E-4</v>
      </c>
      <c r="D3009" s="10">
        <v>-134.4921875</v>
      </c>
      <c r="E3009" s="10">
        <v>53.154</v>
      </c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</row>
    <row r="3010">
      <c r="A3010" s="21" t="s">
        <v>6973</v>
      </c>
      <c r="B3010" s="20">
        <v>14302.4443359375</v>
      </c>
      <c r="C3010" s="10">
        <v>2.5571398735046387</v>
      </c>
      <c r="D3010" s="10">
        <v>-134.490234375</v>
      </c>
      <c r="E3010" s="10">
        <v>53.154</v>
      </c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</row>
    <row r="3011">
      <c r="A3011" s="21" t="s">
        <v>6974</v>
      </c>
      <c r="B3011" s="20">
        <v>14304.833984375</v>
      </c>
      <c r="C3011" s="10">
        <v>0.0020562182180583477</v>
      </c>
      <c r="D3011" s="10">
        <v>-134.4931640625</v>
      </c>
      <c r="E3011" s="10">
        <v>52.616</v>
      </c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</row>
    <row r="3012">
      <c r="A3012" s="21" t="s">
        <v>6975</v>
      </c>
      <c r="B3012" s="20">
        <v>14304.8369140625</v>
      </c>
      <c r="C3012" s="10">
        <v>0.005383829586207867</v>
      </c>
      <c r="D3012" s="10">
        <v>-134.494140625</v>
      </c>
      <c r="E3012" s="10">
        <v>51.002</v>
      </c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</row>
    <row r="3013">
      <c r="A3013" s="21" t="s">
        <v>6976</v>
      </c>
      <c r="B3013" s="20">
        <v>14304.8408203125</v>
      </c>
      <c r="C3013" s="10">
        <v>3.8828857941552997E-4</v>
      </c>
      <c r="D3013" s="10">
        <v>-134.494140625</v>
      </c>
      <c r="E3013" s="10">
        <v>52.616</v>
      </c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</row>
    <row r="3014">
      <c r="A3014" s="21" t="s">
        <v>6977</v>
      </c>
      <c r="B3014" s="20">
        <v>14304.84375</v>
      </c>
      <c r="C3014" s="10">
        <v>-0.003773806383833289</v>
      </c>
      <c r="D3014" s="10">
        <v>-134.4951171875</v>
      </c>
      <c r="E3014" s="10">
        <v>51.54</v>
      </c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</row>
    <row r="3015">
      <c r="A3015" s="21" t="s">
        <v>6978</v>
      </c>
      <c r="B3015" s="20">
        <v>14304.8466796875</v>
      </c>
      <c r="C3015" s="10">
        <v>-2.2823888866696507E-4</v>
      </c>
      <c r="D3015" s="10">
        <v>-134.4970703125</v>
      </c>
      <c r="E3015" s="10">
        <v>52.616</v>
      </c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</row>
    <row r="3016">
      <c r="A3016" s="21" t="s">
        <v>6979</v>
      </c>
      <c r="B3016" s="20">
        <v>14307.6533203125</v>
      </c>
      <c r="C3016" s="10">
        <v>2.4660797119140625</v>
      </c>
      <c r="D3016" s="10">
        <v>-134.494140625</v>
      </c>
      <c r="E3016" s="10">
        <v>53.154</v>
      </c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</row>
    <row r="3017">
      <c r="A3017" s="21" t="s">
        <v>6980</v>
      </c>
      <c r="B3017" s="20">
        <v>14311.8505859375</v>
      </c>
      <c r="C3017" s="10">
        <v>2.460322856903076</v>
      </c>
      <c r="D3017" s="10">
        <v>-134.4931640625</v>
      </c>
      <c r="E3017" s="10">
        <v>53.692</v>
      </c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</row>
    <row r="3018">
      <c r="A3018" s="21" t="s">
        <v>6981</v>
      </c>
      <c r="B3018" s="20">
        <v>14314.9755859375</v>
      </c>
      <c r="C3018" s="10">
        <v>0.00329396384768188</v>
      </c>
      <c r="D3018" s="10">
        <v>-134.4970703125</v>
      </c>
      <c r="E3018" s="10">
        <v>54.23</v>
      </c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</row>
    <row r="3019">
      <c r="A3019" s="21" t="s">
        <v>6982</v>
      </c>
      <c r="B3019" s="20">
        <v>14317.25</v>
      </c>
      <c r="C3019" s="10">
        <v>1.9556007385253906</v>
      </c>
      <c r="D3019" s="10">
        <v>-134.4951171875</v>
      </c>
      <c r="E3019" s="10">
        <v>54.23</v>
      </c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</row>
    <row r="3020">
      <c r="A3020" s="21" t="s">
        <v>6983</v>
      </c>
      <c r="B3020" s="20">
        <v>14320.5712890625</v>
      </c>
      <c r="C3020" s="10">
        <v>0.006699083372950554</v>
      </c>
      <c r="D3020" s="10">
        <v>-134.498046875</v>
      </c>
      <c r="E3020" s="10">
        <v>55.844</v>
      </c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</row>
    <row r="3021">
      <c r="A3021" s="21" t="s">
        <v>6984</v>
      </c>
      <c r="B3021" s="20">
        <v>14321.314453125</v>
      </c>
      <c r="C3021" s="10">
        <v>-1.992768666241318E-4</v>
      </c>
      <c r="D3021" s="10">
        <v>-134.505859375</v>
      </c>
      <c r="E3021" s="10">
        <v>54.768</v>
      </c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</row>
    <row r="3022">
      <c r="A3022" s="21" t="s">
        <v>6985</v>
      </c>
      <c r="B3022" s="20">
        <v>14322.6943359375</v>
      </c>
      <c r="C3022" s="10">
        <v>2.539602279663086</v>
      </c>
      <c r="D3022" s="10">
        <v>-134.5029296875</v>
      </c>
      <c r="E3022" s="10">
        <v>54.768</v>
      </c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</row>
    <row r="3023">
      <c r="A3023" s="21" t="s">
        <v>6986</v>
      </c>
      <c r="B3023" s="20">
        <v>14324.98828125</v>
      </c>
      <c r="C3023" s="10">
        <v>0.0017262626206502318</v>
      </c>
      <c r="D3023" s="10">
        <v>-134.5048828125</v>
      </c>
      <c r="E3023" s="10">
        <v>52.616</v>
      </c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</row>
    <row r="3024">
      <c r="A3024" s="21" t="s">
        <v>6987</v>
      </c>
      <c r="B3024" s="20">
        <v>14324.994140625</v>
      </c>
      <c r="C3024" s="10">
        <v>0.002299264771863818</v>
      </c>
      <c r="D3024" s="10">
        <v>-134.505859375</v>
      </c>
      <c r="E3024" s="10">
        <v>53.692</v>
      </c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</row>
    <row r="3025">
      <c r="A3025" s="21" t="s">
        <v>6988</v>
      </c>
      <c r="B3025" s="20">
        <v>14324.998046875</v>
      </c>
      <c r="C3025" s="10">
        <v>0.004192620515823364</v>
      </c>
      <c r="D3025" s="10">
        <v>-134.5068359375</v>
      </c>
      <c r="E3025" s="10">
        <v>53.692</v>
      </c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</row>
    <row r="3026">
      <c r="A3026" s="21" t="s">
        <v>6989</v>
      </c>
      <c r="B3026" s="20">
        <v>14326.0498046875</v>
      </c>
      <c r="C3026" s="10">
        <v>2.0177667140960693</v>
      </c>
      <c r="D3026" s="10">
        <v>-134.50390625</v>
      </c>
      <c r="E3026" s="10">
        <v>52.078</v>
      </c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</row>
    <row r="3027">
      <c r="A3027" s="21" t="s">
        <v>6990</v>
      </c>
      <c r="B3027" s="20">
        <v>14328.3447265625</v>
      </c>
      <c r="C3027" s="10">
        <v>0.004885199014097452</v>
      </c>
      <c r="D3027" s="10">
        <v>-134.5068359375</v>
      </c>
      <c r="E3027" s="10">
        <v>50.464</v>
      </c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</row>
    <row r="3028">
      <c r="A3028" s="21" t="s">
        <v>6991</v>
      </c>
      <c r="B3028" s="20">
        <v>14328.3486328125</v>
      </c>
      <c r="C3028" s="10">
        <v>0.002188092330470681</v>
      </c>
      <c r="D3028" s="10">
        <v>-134.5068359375</v>
      </c>
      <c r="E3028" s="10">
        <v>52.078</v>
      </c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</row>
    <row r="3029">
      <c r="A3029" s="21" t="s">
        <v>6992</v>
      </c>
      <c r="B3029" s="20">
        <v>14332.439453125</v>
      </c>
      <c r="C3029" s="10">
        <v>2.6669230461120605</v>
      </c>
      <c r="D3029" s="10">
        <v>-134.505859375</v>
      </c>
      <c r="E3029" s="10">
        <v>52.078</v>
      </c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</row>
    <row r="3030">
      <c r="A3030" s="21" t="s">
        <v>6993</v>
      </c>
      <c r="B3030" s="20">
        <v>14340.2861328125</v>
      </c>
      <c r="C3030" s="10">
        <v>1.848044753074646</v>
      </c>
      <c r="D3030" s="10">
        <v>-134.53125</v>
      </c>
      <c r="E3030" s="10">
        <v>54.768</v>
      </c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</row>
    <row r="3031">
      <c r="A3031" s="21" t="s">
        <v>6994</v>
      </c>
      <c r="B3031" s="20">
        <v>14347.6552734375</v>
      </c>
      <c r="C3031" s="10">
        <v>1.7106916904449463</v>
      </c>
      <c r="D3031" s="10">
        <v>-134.5322265625</v>
      </c>
      <c r="E3031" s="10">
        <v>52.078</v>
      </c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</row>
    <row r="3032">
      <c r="A3032" s="21" t="s">
        <v>6995</v>
      </c>
      <c r="B3032" s="20">
        <v>14348.2841796875</v>
      </c>
      <c r="C3032" s="10">
        <v>0.0011693844571709633</v>
      </c>
      <c r="D3032" s="10">
        <v>-134.5361328125</v>
      </c>
      <c r="E3032" s="10">
        <v>51.002</v>
      </c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</row>
    <row r="3033">
      <c r="A3033" s="21" t="s">
        <v>6996</v>
      </c>
      <c r="B3033" s="20">
        <v>14349.181640625</v>
      </c>
      <c r="C3033" s="10">
        <v>-0.0033351739402860403</v>
      </c>
      <c r="D3033" s="10">
        <v>-134.5380859375</v>
      </c>
      <c r="E3033" s="10">
        <v>52.616</v>
      </c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</row>
    <row r="3034">
      <c r="A3034" s="21" t="s">
        <v>6997</v>
      </c>
      <c r="B3034" s="20">
        <v>14350.0517578125</v>
      </c>
      <c r="C3034" s="10">
        <v>-0.0017351669957861304</v>
      </c>
      <c r="D3034" s="10">
        <v>-134.5400390625</v>
      </c>
      <c r="E3034" s="10">
        <v>52.078</v>
      </c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</row>
    <row r="3035">
      <c r="A3035" s="21" t="s">
        <v>6998</v>
      </c>
      <c r="B3035" s="20">
        <v>14352.708984375</v>
      </c>
      <c r="C3035" s="10">
        <v>1.8386242389678955</v>
      </c>
      <c r="D3035" s="10">
        <v>-134.5400390625</v>
      </c>
      <c r="E3035" s="10">
        <v>52.078</v>
      </c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</row>
    <row r="3036">
      <c r="A3036" s="21" t="s">
        <v>6999</v>
      </c>
      <c r="B3036" s="20">
        <v>14356.9462890625</v>
      </c>
      <c r="C3036" s="10">
        <v>2.5918092727661133</v>
      </c>
      <c r="D3036" s="10">
        <v>-134.5400390625</v>
      </c>
      <c r="E3036" s="10">
        <v>52.616</v>
      </c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</row>
    <row r="3037">
      <c r="A3037" s="21" t="s">
        <v>7000</v>
      </c>
      <c r="B3037" s="20">
        <v>14361.0166015625</v>
      </c>
      <c r="C3037" s="10">
        <v>1.9946614503860474</v>
      </c>
      <c r="D3037" s="10">
        <v>-134.5400390625</v>
      </c>
      <c r="E3037" s="10">
        <v>51.54</v>
      </c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</row>
    <row r="3038">
      <c r="A3038" s="21" t="s">
        <v>7001</v>
      </c>
      <c r="B3038" s="20">
        <v>14365.275390625</v>
      </c>
      <c r="C3038" s="10">
        <v>2.4400017261505127</v>
      </c>
      <c r="D3038" s="10">
        <v>-134.5400390625</v>
      </c>
      <c r="E3038" s="10">
        <v>53.692</v>
      </c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</row>
    <row r="3039">
      <c r="A3039" s="21" t="s">
        <v>7002</v>
      </c>
      <c r="B3039" s="20">
        <v>14367.9150390625</v>
      </c>
      <c r="C3039" s="10">
        <v>3.749471579794772E-5</v>
      </c>
      <c r="D3039" s="10">
        <v>-134.546875</v>
      </c>
      <c r="E3039" s="10">
        <v>55.844</v>
      </c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</row>
    <row r="3040">
      <c r="A3040" s="21" t="s">
        <v>7003</v>
      </c>
      <c r="B3040" s="20">
        <v>14368.638671875</v>
      </c>
      <c r="C3040" s="10">
        <v>1.9756760597229004</v>
      </c>
      <c r="D3040" s="10">
        <v>-134.55078125</v>
      </c>
      <c r="E3040" s="10">
        <v>53.692</v>
      </c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</row>
    <row r="3041">
      <c r="A3041" s="21" t="s">
        <v>7004</v>
      </c>
      <c r="B3041" s="20">
        <v>14372.1318359375</v>
      </c>
      <c r="C3041" s="10">
        <v>2.1393024921417236</v>
      </c>
      <c r="D3041" s="10">
        <v>-134.5517578125</v>
      </c>
      <c r="E3041" s="10">
        <v>53.692</v>
      </c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</row>
    <row r="3042">
      <c r="A3042" s="21" t="s">
        <v>7005</v>
      </c>
      <c r="B3042" s="20">
        <v>14375.1748046875</v>
      </c>
      <c r="C3042" s="10">
        <v>-0.0044859242625534534</v>
      </c>
      <c r="D3042" s="10">
        <v>-134.5556640625</v>
      </c>
      <c r="E3042" s="10">
        <v>52.616</v>
      </c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</row>
    <row r="3043">
      <c r="A3043" s="21" t="s">
        <v>7006</v>
      </c>
      <c r="B3043" s="20">
        <v>14376.072265625</v>
      </c>
      <c r="C3043" s="10">
        <v>-0.0018939077854156494</v>
      </c>
      <c r="D3043" s="10">
        <v>-134.560546875</v>
      </c>
      <c r="E3043" s="10">
        <v>52.616</v>
      </c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</row>
    <row r="3044">
      <c r="A3044" s="21" t="s">
        <v>7007</v>
      </c>
      <c r="B3044" s="20">
        <v>14376.921875</v>
      </c>
      <c r="C3044" s="10">
        <v>-0.0021427569445222616</v>
      </c>
      <c r="D3044" s="10">
        <v>-134.564453125</v>
      </c>
      <c r="E3044" s="10">
        <v>53.154</v>
      </c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</row>
    <row r="3045">
      <c r="A3045" s="21" t="s">
        <v>7008</v>
      </c>
      <c r="B3045" s="20">
        <v>14377.1025390625</v>
      </c>
      <c r="C3045" s="10">
        <v>2.530441999435425</v>
      </c>
      <c r="D3045" s="10">
        <v>-134.5654296875</v>
      </c>
      <c r="E3045" s="10">
        <v>51.54</v>
      </c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</row>
    <row r="3046">
      <c r="A3046" s="21" t="s">
        <v>7009</v>
      </c>
      <c r="B3046" s="20">
        <v>14379.244140625</v>
      </c>
      <c r="C3046" s="10">
        <v>2.025092601776123</v>
      </c>
      <c r="D3046" s="10">
        <v>-134.5693359375</v>
      </c>
      <c r="E3046" s="10">
        <v>51.54</v>
      </c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</row>
    <row r="3047">
      <c r="A3047" s="21" t="s">
        <v>7010</v>
      </c>
      <c r="B3047" s="20">
        <v>14383.71875</v>
      </c>
      <c r="C3047" s="10">
        <v>2.1230521202087402</v>
      </c>
      <c r="D3047" s="10">
        <v>-134.568359375</v>
      </c>
      <c r="E3047" s="10">
        <v>51.54</v>
      </c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</row>
    <row r="3048">
      <c r="A3048" s="21" t="s">
        <v>7011</v>
      </c>
      <c r="B3048" s="20">
        <v>14387.9609375</v>
      </c>
      <c r="C3048" s="10">
        <v>1.8659546375274658</v>
      </c>
      <c r="D3048" s="10">
        <v>-134.5693359375</v>
      </c>
      <c r="E3048" s="10">
        <v>51.54</v>
      </c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</row>
    <row r="3049">
      <c r="A3049" s="21" t="s">
        <v>7012</v>
      </c>
      <c r="B3049" s="20">
        <v>14392.4169921875</v>
      </c>
      <c r="C3049" s="10">
        <v>2.181084394454956</v>
      </c>
      <c r="D3049" s="10">
        <v>-134.5693359375</v>
      </c>
      <c r="E3049" s="10">
        <v>52.616</v>
      </c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</row>
    <row r="3050">
      <c r="A3050" s="21" t="s">
        <v>7013</v>
      </c>
      <c r="B3050" s="20">
        <v>14392.9658203125</v>
      </c>
      <c r="C3050" s="10">
        <v>1.7984269857406616</v>
      </c>
      <c r="D3050" s="10">
        <v>-134.5751953125</v>
      </c>
      <c r="E3050" s="10">
        <v>52.078</v>
      </c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</row>
    <row r="3051">
      <c r="A3051" s="21" t="s">
        <v>7014</v>
      </c>
      <c r="B3051" s="20">
        <v>14397.3486328125</v>
      </c>
      <c r="C3051" s="10">
        <v>2.0056090354919434</v>
      </c>
      <c r="D3051" s="10">
        <v>-134.57421875</v>
      </c>
      <c r="E3051" s="10">
        <v>51.54</v>
      </c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</row>
    <row r="3052">
      <c r="A3052" s="21" t="s">
        <v>7015</v>
      </c>
      <c r="B3052" s="20">
        <v>14399.5380859375</v>
      </c>
      <c r="C3052" s="10">
        <v>1.9597800970077515</v>
      </c>
      <c r="D3052" s="10">
        <v>-134.578125</v>
      </c>
      <c r="E3052" s="10">
        <v>49.388</v>
      </c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</row>
    <row r="3053">
      <c r="A3053" s="21" t="s">
        <v>7016</v>
      </c>
      <c r="B3053" s="20">
        <v>14404.4501953125</v>
      </c>
      <c r="C3053" s="10">
        <v>2.0526394844055176</v>
      </c>
      <c r="D3053" s="10">
        <v>-134.5810546875</v>
      </c>
      <c r="E3053" s="10">
        <v>50.464</v>
      </c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</row>
    <row r="3054">
      <c r="A3054" s="21" t="s">
        <v>7017</v>
      </c>
      <c r="B3054" s="20">
        <v>14405.4912109375</v>
      </c>
      <c r="C3054" s="10">
        <v>-0.0026762676425278187</v>
      </c>
      <c r="D3054" s="10">
        <v>-134.5859375</v>
      </c>
      <c r="E3054" s="10">
        <v>50.464</v>
      </c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</row>
    <row r="3055">
      <c r="A3055" s="21" t="s">
        <v>7018</v>
      </c>
      <c r="B3055" s="20">
        <v>14406.390625</v>
      </c>
      <c r="C3055" s="10">
        <v>-0.004532115533947945</v>
      </c>
      <c r="D3055" s="10">
        <v>-134.587890625</v>
      </c>
      <c r="E3055" s="10">
        <v>50.464</v>
      </c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</row>
    <row r="3056">
      <c r="A3056" s="21" t="s">
        <v>7019</v>
      </c>
      <c r="B3056" s="20">
        <v>14414.40625</v>
      </c>
      <c r="C3056" s="10">
        <v>2.091811418533325</v>
      </c>
      <c r="D3056" s="10">
        <v>-134.595703125</v>
      </c>
      <c r="E3056" s="10">
        <v>50.464</v>
      </c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</row>
    <row r="3057">
      <c r="A3057" s="21" t="s">
        <v>7020</v>
      </c>
      <c r="B3057" s="20">
        <v>14418.7412109375</v>
      </c>
      <c r="C3057" s="10">
        <v>2.255054235458374</v>
      </c>
      <c r="D3057" s="10">
        <v>-134.5947265625</v>
      </c>
      <c r="E3057" s="10">
        <v>51.54</v>
      </c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</row>
    <row r="3058">
      <c r="A3058" s="21" t="s">
        <v>7021</v>
      </c>
      <c r="B3058" s="20">
        <v>14420.6259765625</v>
      </c>
      <c r="C3058" s="10">
        <v>-0.005940339528024197</v>
      </c>
      <c r="D3058" s="10">
        <v>-134.6015625</v>
      </c>
      <c r="E3058" s="10">
        <v>52.616</v>
      </c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</row>
    <row r="3059">
      <c r="A3059" s="21" t="s">
        <v>7022</v>
      </c>
      <c r="B3059" s="20">
        <v>14422.423828125</v>
      </c>
      <c r="C3059" s="10">
        <v>1.8571782112121582</v>
      </c>
      <c r="D3059" s="10">
        <v>-134.60546875</v>
      </c>
      <c r="E3059" s="10">
        <v>52.616</v>
      </c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</row>
    <row r="3060">
      <c r="A3060" s="21" t="s">
        <v>7023</v>
      </c>
      <c r="B3060" s="20">
        <v>14426.6337890625</v>
      </c>
      <c r="C3060" s="10">
        <v>2.663829803466797</v>
      </c>
      <c r="D3060" s="10">
        <v>-134.60546875</v>
      </c>
      <c r="E3060" s="10">
        <v>53.154</v>
      </c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</row>
    <row r="3061">
      <c r="A3061" s="21" t="s">
        <v>7024</v>
      </c>
      <c r="B3061" s="20">
        <v>14430.2490234375</v>
      </c>
      <c r="C3061" s="10">
        <v>0.002190037863329053</v>
      </c>
      <c r="D3061" s="10">
        <v>-134.6123046875</v>
      </c>
      <c r="E3061" s="10">
        <v>51.54</v>
      </c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</row>
    <row r="3062">
      <c r="A3062" s="21" t="s">
        <v>7025</v>
      </c>
      <c r="B3062" s="20">
        <v>14433.5751953125</v>
      </c>
      <c r="C3062" s="10">
        <v>2.1791586875915527</v>
      </c>
      <c r="D3062" s="10">
        <v>-134.6103515625</v>
      </c>
      <c r="E3062" s="10">
        <v>51.54</v>
      </c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</row>
    <row r="3063">
      <c r="A3063" s="21" t="s">
        <v>7026</v>
      </c>
      <c r="B3063" s="20">
        <v>14436.3017578125</v>
      </c>
      <c r="C3063" s="10">
        <v>0.0028598543722182512</v>
      </c>
      <c r="D3063" s="10">
        <v>-134.615234375</v>
      </c>
      <c r="E3063" s="10">
        <v>49.388</v>
      </c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</row>
    <row r="3064">
      <c r="A3064" s="21" t="s">
        <v>7027</v>
      </c>
      <c r="B3064" s="20">
        <v>14437.1787109375</v>
      </c>
      <c r="C3064" s="10">
        <v>-0.007850967347621918</v>
      </c>
      <c r="D3064" s="10">
        <v>-134.6181640625</v>
      </c>
      <c r="E3064" s="10">
        <v>49.388</v>
      </c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</row>
    <row r="3065">
      <c r="A3065" s="21" t="s">
        <v>7028</v>
      </c>
      <c r="B3065" s="20">
        <v>14438.08203125</v>
      </c>
      <c r="C3065" s="10">
        <v>0.0028982660733163357</v>
      </c>
      <c r="D3065" s="10">
        <v>-134.62109375</v>
      </c>
      <c r="E3065" s="10">
        <v>49.388</v>
      </c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</row>
    <row r="3066">
      <c r="A3066" s="21" t="s">
        <v>7029</v>
      </c>
      <c r="B3066" s="20">
        <v>14438.7265625</v>
      </c>
      <c r="C3066" s="10">
        <v>2.468632221221924</v>
      </c>
      <c r="D3066" s="10">
        <v>-134.619140625</v>
      </c>
      <c r="E3066" s="10">
        <v>49.926</v>
      </c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</row>
    <row r="3067">
      <c r="A3067" s="21" t="s">
        <v>7030</v>
      </c>
      <c r="B3067" s="20">
        <v>14443.24609375</v>
      </c>
      <c r="C3067" s="10">
        <v>2.454120397567749</v>
      </c>
      <c r="D3067" s="10">
        <v>-134.6201171875</v>
      </c>
      <c r="E3067" s="10">
        <v>51.54</v>
      </c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</row>
    <row r="3068">
      <c r="A3068" s="21" t="s">
        <v>7031</v>
      </c>
      <c r="B3068" s="20">
        <v>14453.978515625</v>
      </c>
      <c r="C3068" s="10">
        <v>1.920156478881836</v>
      </c>
      <c r="D3068" s="10">
        <v>-134.6220703125</v>
      </c>
      <c r="E3068" s="10">
        <v>52.616</v>
      </c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</row>
    <row r="3069">
      <c r="A3069" s="21" t="s">
        <v>7032</v>
      </c>
      <c r="B3069" s="20">
        <v>14457.86328125</v>
      </c>
      <c r="C3069" s="10">
        <v>0.003332167398184538</v>
      </c>
      <c r="D3069" s="10">
        <v>-134.625</v>
      </c>
      <c r="E3069" s="10">
        <v>53.692</v>
      </c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</row>
    <row r="3070">
      <c r="A3070" s="21" t="s">
        <v>7033</v>
      </c>
      <c r="B3070" s="20">
        <v>14458.365234375</v>
      </c>
      <c r="C3070" s="10">
        <v>0.002438576892018318</v>
      </c>
      <c r="D3070" s="10">
        <v>-134.6259765625</v>
      </c>
      <c r="E3070" s="10">
        <v>53.154</v>
      </c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</row>
    <row r="3071">
      <c r="A3071" s="21" t="s">
        <v>7034</v>
      </c>
      <c r="B3071" s="20">
        <v>14461.34375</v>
      </c>
      <c r="C3071" s="10">
        <v>1.9545034170150757</v>
      </c>
      <c r="D3071" s="10">
        <v>-134.6240234375</v>
      </c>
      <c r="E3071" s="10">
        <v>51.002</v>
      </c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</row>
    <row r="3072">
      <c r="A3072" s="21" t="s">
        <v>7035</v>
      </c>
      <c r="B3072" s="20">
        <v>14468.3720703125</v>
      </c>
      <c r="C3072" s="10">
        <v>0.0014765352243557572</v>
      </c>
      <c r="D3072" s="10">
        <v>-134.62890625</v>
      </c>
      <c r="E3072" s="10">
        <v>49.388</v>
      </c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</row>
    <row r="3073">
      <c r="A3073" s="21" t="s">
        <v>7036</v>
      </c>
      <c r="B3073" s="20">
        <v>14469.1953125</v>
      </c>
      <c r="C3073" s="10">
        <v>-9.840131970122457E-4</v>
      </c>
      <c r="D3073" s="10">
        <v>-134.6298828125</v>
      </c>
      <c r="E3073" s="10">
        <v>50.464</v>
      </c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</row>
    <row r="3074">
      <c r="A3074" s="21" t="s">
        <v>7037</v>
      </c>
      <c r="B3074" s="20">
        <v>14475.8935546875</v>
      </c>
      <c r="C3074" s="10">
        <v>2.3865675926208496</v>
      </c>
      <c r="D3074" s="10">
        <v>-134.62890625</v>
      </c>
      <c r="E3074" s="10">
        <v>50.464</v>
      </c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</row>
    <row r="3075">
      <c r="A3075" s="21" t="s">
        <v>7038</v>
      </c>
      <c r="B3075" s="20">
        <v>14480.146484375</v>
      </c>
      <c r="C3075" s="10">
        <v>1.9263309240341187</v>
      </c>
      <c r="D3075" s="10">
        <v>-134.6298828125</v>
      </c>
      <c r="E3075" s="10">
        <v>52.616</v>
      </c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</row>
    <row r="3076">
      <c r="A3076" s="21" t="s">
        <v>7039</v>
      </c>
      <c r="B3076" s="20">
        <v>14482.1689453125</v>
      </c>
      <c r="C3076" s="10">
        <v>-0.00932223629206419</v>
      </c>
      <c r="D3076" s="10">
        <v>-134.6376953125</v>
      </c>
      <c r="E3076" s="10">
        <v>53.154</v>
      </c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</row>
    <row r="3077">
      <c r="A3077" s="21" t="s">
        <v>7040</v>
      </c>
      <c r="B3077" s="20">
        <v>14484.1923828125</v>
      </c>
      <c r="C3077" s="10">
        <v>2.425079584121704</v>
      </c>
      <c r="D3077" s="10">
        <v>-134.6416015625</v>
      </c>
      <c r="E3077" s="10">
        <v>53.154</v>
      </c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</row>
    <row r="3078">
      <c r="A3078" s="21" t="s">
        <v>7041</v>
      </c>
      <c r="B3078" s="20">
        <v>14488.5078125</v>
      </c>
      <c r="C3078" s="10">
        <v>1.7859617471694946</v>
      </c>
      <c r="D3078" s="10">
        <v>-134.6416015625</v>
      </c>
      <c r="E3078" s="10">
        <v>53.692</v>
      </c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</row>
    <row r="3079">
      <c r="A3079" s="21" t="s">
        <v>7042</v>
      </c>
      <c r="B3079" s="20">
        <v>14494.767578125</v>
      </c>
      <c r="C3079" s="10">
        <v>0.0011187404161319137</v>
      </c>
      <c r="D3079" s="10">
        <v>-134.6435546875</v>
      </c>
      <c r="E3079" s="10">
        <v>53.692</v>
      </c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</row>
    <row r="3080">
      <c r="A3080" s="21" t="s">
        <v>7043</v>
      </c>
      <c r="B3080" s="20">
        <v>14495.6796875</v>
      </c>
      <c r="C3080" s="10">
        <v>0.005248833913356066</v>
      </c>
      <c r="D3080" s="10">
        <v>-134.64453125</v>
      </c>
      <c r="E3080" s="10">
        <v>53.154</v>
      </c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</row>
    <row r="3081">
      <c r="A3081" s="21" t="s">
        <v>7044</v>
      </c>
      <c r="B3081" s="20">
        <v>14496.599609375</v>
      </c>
      <c r="C3081" s="10">
        <v>0.009233410470187664</v>
      </c>
      <c r="D3081" s="10">
        <v>-134.64453125</v>
      </c>
      <c r="E3081" s="10">
        <v>52.616</v>
      </c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</row>
    <row r="3082">
      <c r="A3082" s="21" t="s">
        <v>7045</v>
      </c>
      <c r="B3082" s="20">
        <v>14499.42578125</v>
      </c>
      <c r="C3082" s="10">
        <v>2.117354154586792</v>
      </c>
      <c r="D3082" s="10">
        <v>-134.642578125</v>
      </c>
      <c r="E3082" s="10">
        <v>52.078</v>
      </c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</row>
    <row r="3083">
      <c r="A3083" s="21" t="s">
        <v>7046</v>
      </c>
      <c r="B3083" s="20">
        <v>14503.8701171875</v>
      </c>
      <c r="C3083" s="10">
        <v>2.8173046112060547</v>
      </c>
      <c r="D3083" s="10">
        <v>-134.642578125</v>
      </c>
      <c r="E3083" s="10">
        <v>51.54</v>
      </c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</row>
    <row r="3084">
      <c r="A3084" s="21" t="s">
        <v>7047</v>
      </c>
      <c r="B3084" s="20">
        <v>14504.87109375</v>
      </c>
      <c r="C3084" s="10">
        <v>-0.0067918733693659306</v>
      </c>
      <c r="D3084" s="10">
        <v>-134.6474609375</v>
      </c>
      <c r="E3084" s="10">
        <v>51.54</v>
      </c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</row>
    <row r="3085">
      <c r="A3085" s="21" t="s">
        <v>7048</v>
      </c>
      <c r="B3085" s="20">
        <v>14508.6025390625</v>
      </c>
      <c r="C3085" s="10">
        <v>2.090378761291504</v>
      </c>
      <c r="D3085" s="10">
        <v>-134.64453125</v>
      </c>
      <c r="E3085" s="10">
        <v>52.078</v>
      </c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</row>
    <row r="3086">
      <c r="A3086" s="21" t="s">
        <v>7049</v>
      </c>
      <c r="B3086" s="20">
        <v>14512.9345703125</v>
      </c>
      <c r="C3086" s="10">
        <v>2.5611824989318848</v>
      </c>
      <c r="D3086" s="10">
        <v>-134.64453125</v>
      </c>
      <c r="E3086" s="10">
        <v>52.616</v>
      </c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</row>
    <row r="3087">
      <c r="A3087" s="21" t="s">
        <v>7050</v>
      </c>
      <c r="B3087" s="20">
        <v>14516.181640625</v>
      </c>
      <c r="C3087" s="10">
        <v>-0.006985803134739399</v>
      </c>
      <c r="D3087" s="10">
        <v>-134.6494140625</v>
      </c>
      <c r="E3087" s="10">
        <v>54.23</v>
      </c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</row>
    <row r="3088">
      <c r="A3088" s="21" t="s">
        <v>7051</v>
      </c>
      <c r="B3088" s="20">
        <v>14517.087890625</v>
      </c>
      <c r="C3088" s="10">
        <v>-4.50020917924121E-4</v>
      </c>
      <c r="D3088" s="10">
        <v>-134.6572265625</v>
      </c>
      <c r="E3088" s="10">
        <v>54.23</v>
      </c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</row>
    <row r="3089">
      <c r="A3089" s="21" t="s">
        <v>7052</v>
      </c>
      <c r="B3089" s="20">
        <v>14518.52734375</v>
      </c>
      <c r="C3089" s="10">
        <v>2.6232917308807373</v>
      </c>
      <c r="D3089" s="10">
        <v>-134.6611328125</v>
      </c>
      <c r="E3089" s="10">
        <v>52.616</v>
      </c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</row>
    <row r="3090">
      <c r="A3090" s="21" t="s">
        <v>7053</v>
      </c>
      <c r="B3090" s="20">
        <v>14522.728515625</v>
      </c>
      <c r="C3090" s="10">
        <v>2.160872220993042</v>
      </c>
      <c r="D3090" s="10">
        <v>-134.66015625</v>
      </c>
      <c r="E3090" s="10">
        <v>50.464</v>
      </c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</row>
    <row r="3091">
      <c r="A3091" s="21" t="s">
        <v>7054</v>
      </c>
      <c r="B3091" s="20">
        <v>14525.5400390625</v>
      </c>
      <c r="C3091" s="10">
        <v>7.1565511461813E-5</v>
      </c>
      <c r="D3091" s="10">
        <v>-134.6640625</v>
      </c>
      <c r="E3091" s="10">
        <v>52.616</v>
      </c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</row>
    <row r="3092">
      <c r="A3092" s="21" t="s">
        <v>7055</v>
      </c>
      <c r="B3092" s="20">
        <v>14526.27734375</v>
      </c>
      <c r="C3092" s="10">
        <v>1.8018887042999268</v>
      </c>
      <c r="D3092" s="10">
        <v>-134.6650390625</v>
      </c>
      <c r="E3092" s="10">
        <v>50.464</v>
      </c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</row>
    <row r="3093">
      <c r="A3093" s="21" t="s">
        <v>7056</v>
      </c>
      <c r="B3093" s="20">
        <v>14526.6943359375</v>
      </c>
      <c r="C3093" s="10">
        <v>1.7068748474121094</v>
      </c>
      <c r="D3093" s="10">
        <v>-134.6669921875</v>
      </c>
      <c r="E3093" s="10">
        <v>51.54</v>
      </c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</row>
    <row r="3094">
      <c r="A3094" s="21" t="s">
        <v>7057</v>
      </c>
      <c r="B3094" s="20">
        <v>14527.3095703125</v>
      </c>
      <c r="C3094" s="10">
        <v>1.911612635012716E-4</v>
      </c>
      <c r="D3094" s="10">
        <v>-134.671875</v>
      </c>
      <c r="E3094" s="10">
        <v>50.464</v>
      </c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</row>
    <row r="3095">
      <c r="A3095" s="21" t="s">
        <v>7058</v>
      </c>
      <c r="B3095" s="20">
        <v>14533.7021484375</v>
      </c>
      <c r="C3095" s="10">
        <v>1.9553513526916504</v>
      </c>
      <c r="D3095" s="10">
        <v>-134.6708984375</v>
      </c>
      <c r="E3095" s="10">
        <v>52.616</v>
      </c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</row>
    <row r="3096">
      <c r="A3096" s="21" t="s">
        <v>7059</v>
      </c>
      <c r="B3096" s="20">
        <v>14542.0078125</v>
      </c>
      <c r="C3096" s="10">
        <v>2.6784791946411133</v>
      </c>
      <c r="D3096" s="10">
        <v>-134.669921875</v>
      </c>
      <c r="E3096" s="10">
        <v>53.154</v>
      </c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</row>
    <row r="3097">
      <c r="A3097" s="21" t="s">
        <v>7060</v>
      </c>
      <c r="B3097" s="20">
        <v>14546.3486328125</v>
      </c>
      <c r="C3097" s="10">
        <v>1.7218877077102661</v>
      </c>
      <c r="D3097" s="10">
        <v>-134.6708984375</v>
      </c>
      <c r="E3097" s="10">
        <v>53.692</v>
      </c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</row>
    <row r="3098">
      <c r="A3098" s="21" t="s">
        <v>7061</v>
      </c>
      <c r="B3098" s="20">
        <v>14547.2490234375</v>
      </c>
      <c r="C3098" s="10">
        <v>-0.012762401252985</v>
      </c>
      <c r="D3098" s="10">
        <v>-134.68359375</v>
      </c>
      <c r="E3098" s="10">
        <v>54.23</v>
      </c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</row>
    <row r="3099">
      <c r="A3099" s="21" t="s">
        <v>7062</v>
      </c>
      <c r="B3099" s="20">
        <v>14548.1552734375</v>
      </c>
      <c r="C3099" s="10">
        <v>-0.0015293299220502377</v>
      </c>
      <c r="D3099" s="10">
        <v>-134.693359375</v>
      </c>
      <c r="E3099" s="10">
        <v>54.23</v>
      </c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</row>
    <row r="3100">
      <c r="A3100" s="21" t="s">
        <v>7063</v>
      </c>
      <c r="B3100" s="20">
        <v>14552.021484375</v>
      </c>
      <c r="C3100" s="10">
        <v>1.791456699371338</v>
      </c>
      <c r="D3100" s="10">
        <v>-134.6923828125</v>
      </c>
      <c r="E3100" s="10">
        <v>52.078</v>
      </c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</row>
    <row r="3101">
      <c r="A3101" s="21" t="s">
        <v>7064</v>
      </c>
      <c r="B3101" s="20">
        <v>14554.7177734375</v>
      </c>
      <c r="C3101" s="10">
        <v>-0.003473895601928234</v>
      </c>
      <c r="D3101" s="10">
        <v>-134.6943359375</v>
      </c>
      <c r="E3101" s="10">
        <v>51.54</v>
      </c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</row>
    <row r="3102">
      <c r="A3102" s="21" t="s">
        <v>7065</v>
      </c>
      <c r="B3102" s="20">
        <v>14555.61328125</v>
      </c>
      <c r="C3102" s="10">
        <v>-0.002019036328420043</v>
      </c>
      <c r="D3102" s="10">
        <v>-134.69921875</v>
      </c>
      <c r="E3102" s="10">
        <v>51.54</v>
      </c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</row>
    <row r="3103">
      <c r="A3103" s="21" t="s">
        <v>7066</v>
      </c>
      <c r="B3103" s="20">
        <v>14556.4892578125</v>
      </c>
      <c r="C3103" s="10">
        <v>-0.0030122657772153616</v>
      </c>
      <c r="D3103" s="10">
        <v>-134.703125</v>
      </c>
      <c r="E3103" s="10">
        <v>52.616</v>
      </c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</row>
    <row r="3104">
      <c r="A3104" s="21" t="s">
        <v>7067</v>
      </c>
      <c r="B3104" s="20">
        <v>14557.392578125</v>
      </c>
      <c r="C3104" s="10">
        <v>4.888572730123997E-4</v>
      </c>
      <c r="D3104" s="10">
        <v>-134.70703125</v>
      </c>
      <c r="E3104" s="10">
        <v>51.54</v>
      </c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</row>
    <row r="3105">
      <c r="A3105" s="21" t="s">
        <v>7068</v>
      </c>
      <c r="B3105" s="20">
        <v>14558.3798828125</v>
      </c>
      <c r="C3105" s="10">
        <v>2.2543699741363525</v>
      </c>
      <c r="D3105" s="10">
        <v>-134.7060546875</v>
      </c>
      <c r="E3105" s="10">
        <v>52.616</v>
      </c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</row>
    <row r="3106">
      <c r="A3106" s="21" t="s">
        <v>7069</v>
      </c>
      <c r="B3106" s="20">
        <v>14562.869140625</v>
      </c>
      <c r="C3106" s="10">
        <v>1.999916672706604</v>
      </c>
      <c r="D3106" s="10">
        <v>-134.70703125</v>
      </c>
      <c r="E3106" s="10">
        <v>50.464</v>
      </c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</row>
    <row r="3107">
      <c r="A3107" s="21" t="s">
        <v>7070</v>
      </c>
      <c r="B3107" s="20">
        <v>14567.1279296875</v>
      </c>
      <c r="C3107" s="10">
        <v>2.067819356918335</v>
      </c>
      <c r="D3107" s="10">
        <v>-134.7060546875</v>
      </c>
      <c r="E3107" s="10">
        <v>52.616</v>
      </c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</row>
    <row r="3108">
      <c r="A3108" s="21" t="s">
        <v>7071</v>
      </c>
      <c r="B3108" s="20">
        <v>14571.1787109375</v>
      </c>
      <c r="C3108" s="10">
        <v>0.0027721887454390526</v>
      </c>
      <c r="D3108" s="10">
        <v>-134.708984375</v>
      </c>
      <c r="E3108" s="10">
        <v>53.154</v>
      </c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</row>
    <row r="3109">
      <c r="A3109" s="21" t="s">
        <v>7072</v>
      </c>
      <c r="B3109" s="20">
        <v>14571.9130859375</v>
      </c>
      <c r="C3109" s="10">
        <v>1.878665804862976</v>
      </c>
      <c r="D3109" s="10">
        <v>-134.7177734375</v>
      </c>
      <c r="E3109" s="10">
        <v>53.692</v>
      </c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</row>
    <row r="3110">
      <c r="A3110" s="21" t="s">
        <v>7073</v>
      </c>
      <c r="B3110" s="20">
        <v>14575.80859375</v>
      </c>
      <c r="C3110" s="10">
        <v>2.3547515869140625</v>
      </c>
      <c r="D3110" s="10">
        <v>-134.716796875</v>
      </c>
      <c r="E3110" s="10">
        <v>54.23</v>
      </c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</row>
    <row r="3111">
      <c r="A3111" s="21" t="s">
        <v>7074</v>
      </c>
      <c r="B3111" s="20">
        <v>14577.5810546875</v>
      </c>
      <c r="C3111" s="10">
        <v>-5.524720763787627E-4</v>
      </c>
      <c r="D3111" s="10">
        <v>-134.7236328125</v>
      </c>
      <c r="E3111" s="10">
        <v>54.768</v>
      </c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</row>
    <row r="3112">
      <c r="A3112" s="21" t="s">
        <v>7075</v>
      </c>
      <c r="B3112" s="20">
        <v>14579.8486328125</v>
      </c>
      <c r="C3112" s="10">
        <v>2.0351269245147705</v>
      </c>
      <c r="D3112" s="10">
        <v>-134.7236328125</v>
      </c>
      <c r="E3112" s="10">
        <v>53.692</v>
      </c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</row>
    <row r="3113">
      <c r="A3113" s="21" t="s">
        <v>7076</v>
      </c>
      <c r="B3113" s="20">
        <v>14584.115234375</v>
      </c>
      <c r="C3113" s="10">
        <v>2.689286231994629</v>
      </c>
      <c r="D3113" s="10">
        <v>-134.7236328125</v>
      </c>
      <c r="E3113" s="10">
        <v>52.616</v>
      </c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</row>
    <row r="3114">
      <c r="A3114" s="21" t="s">
        <v>7077</v>
      </c>
      <c r="B3114" s="20">
        <v>14585.599609375</v>
      </c>
      <c r="C3114" s="10">
        <v>-0.005333685781806707</v>
      </c>
      <c r="D3114" s="10">
        <v>-134.7275390625</v>
      </c>
      <c r="E3114" s="10">
        <v>52.616</v>
      </c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</row>
    <row r="3115">
      <c r="A3115" s="21" t="s">
        <v>7078</v>
      </c>
      <c r="B3115" s="20">
        <v>14586.5048828125</v>
      </c>
      <c r="C3115" s="10">
        <v>-5.267593660391867E-4</v>
      </c>
      <c r="D3115" s="10">
        <v>-134.73046875</v>
      </c>
      <c r="E3115" s="10">
        <v>52.078</v>
      </c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</row>
    <row r="3116">
      <c r="A3116" s="21" t="s">
        <v>7079</v>
      </c>
      <c r="B3116" s="20">
        <v>14587.375</v>
      </c>
      <c r="C3116" s="10">
        <v>0.004732282366603613</v>
      </c>
      <c r="D3116" s="10">
        <v>-134.734375</v>
      </c>
      <c r="E3116" s="10">
        <v>53.154</v>
      </c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</row>
    <row r="3117">
      <c r="A3117" s="21" t="s">
        <v>7080</v>
      </c>
      <c r="B3117" s="20">
        <v>14588.6162109375</v>
      </c>
      <c r="C3117" s="10">
        <v>2.5264506340026855</v>
      </c>
      <c r="D3117" s="10">
        <v>-134.734375</v>
      </c>
      <c r="E3117" s="10">
        <v>52.616</v>
      </c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</row>
    <row r="3118">
      <c r="A3118" s="21" t="s">
        <v>7081</v>
      </c>
      <c r="B3118" s="20">
        <v>14597.4208984375</v>
      </c>
      <c r="C3118" s="10">
        <v>1.8866631984710693</v>
      </c>
      <c r="D3118" s="10">
        <v>-134.734375</v>
      </c>
      <c r="E3118" s="10">
        <v>52.078</v>
      </c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</row>
    <row r="3119">
      <c r="A3119" s="21" t="s">
        <v>7082</v>
      </c>
      <c r="B3119" s="20">
        <v>14606.7548828125</v>
      </c>
      <c r="C3119" s="10">
        <v>2.3016879558563232</v>
      </c>
      <c r="D3119" s="10">
        <v>-134.7431640625</v>
      </c>
      <c r="E3119" s="10">
        <v>53.692</v>
      </c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</row>
    <row r="3120">
      <c r="A3120" s="21" t="s">
        <v>7083</v>
      </c>
      <c r="B3120" s="20">
        <v>14610.822265625</v>
      </c>
      <c r="C3120" s="10">
        <v>2.0118067264556885</v>
      </c>
      <c r="D3120" s="10">
        <v>-134.7431640625</v>
      </c>
      <c r="E3120" s="10">
        <v>53.692</v>
      </c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</row>
    <row r="3121">
      <c r="A3121" s="21" t="s">
        <v>7084</v>
      </c>
      <c r="B3121" s="20">
        <v>14611.51171875</v>
      </c>
      <c r="C3121" s="10">
        <v>-1.8074492982123047E-4</v>
      </c>
      <c r="D3121" s="10">
        <v>-134.75</v>
      </c>
      <c r="E3121" s="10">
        <v>52.616</v>
      </c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</row>
    <row r="3122">
      <c r="A3122" s="21" t="s">
        <v>7085</v>
      </c>
      <c r="B3122" s="20">
        <v>14614.91015625</v>
      </c>
      <c r="C3122" s="10">
        <v>2.2763545513153076</v>
      </c>
      <c r="D3122" s="10">
        <v>-134.7470703125</v>
      </c>
      <c r="E3122" s="10">
        <v>52.616</v>
      </c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</row>
    <row r="3123">
      <c r="A3123" s="21" t="s">
        <v>7086</v>
      </c>
      <c r="B3123" s="20">
        <v>14618.4970703125</v>
      </c>
      <c r="C3123" s="10">
        <v>0.0015127183869481087</v>
      </c>
      <c r="D3123" s="10">
        <v>-134.75</v>
      </c>
      <c r="E3123" s="10">
        <v>52.616</v>
      </c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</row>
    <row r="3124">
      <c r="A3124" s="21" t="s">
        <v>7087</v>
      </c>
      <c r="B3124" s="20">
        <v>14618.4990234375</v>
      </c>
      <c r="C3124" s="10">
        <v>5.192981916479766E-4</v>
      </c>
      <c r="D3124" s="10">
        <v>-134.75390625</v>
      </c>
      <c r="E3124" s="10">
        <v>52.616</v>
      </c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</row>
    <row r="3125">
      <c r="A3125" s="21" t="s">
        <v>7088</v>
      </c>
      <c r="B3125" s="20">
        <v>14618.5</v>
      </c>
      <c r="C3125" s="10">
        <v>-0.0025835891719907522</v>
      </c>
      <c r="D3125" s="10">
        <v>-134.7578125</v>
      </c>
      <c r="E3125" s="10">
        <v>52.616</v>
      </c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</row>
    <row r="3126">
      <c r="A3126" s="21" t="s">
        <v>7089</v>
      </c>
      <c r="B3126" s="20">
        <v>14618.5009765625</v>
      </c>
      <c r="C3126" s="10">
        <v>-0.0015541688771918416</v>
      </c>
      <c r="D3126" s="10">
        <v>-134.76171875</v>
      </c>
      <c r="E3126" s="10">
        <v>52.616</v>
      </c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</row>
    <row r="3127">
      <c r="A3127" s="21" t="s">
        <v>7090</v>
      </c>
      <c r="B3127" s="20">
        <v>14619.59765625</v>
      </c>
      <c r="C3127" s="10">
        <v>2.0699329376220703</v>
      </c>
      <c r="D3127" s="10">
        <v>-134.7626953125</v>
      </c>
      <c r="E3127" s="10">
        <v>52.616</v>
      </c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</row>
    <row r="3128">
      <c r="A3128" s="21" t="s">
        <v>7091</v>
      </c>
      <c r="B3128" s="20">
        <v>14623.7822265625</v>
      </c>
      <c r="C3128" s="10">
        <v>2.236375093460083</v>
      </c>
      <c r="D3128" s="10">
        <v>-134.763671875</v>
      </c>
      <c r="E3128" s="10">
        <v>52.616</v>
      </c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</row>
    <row r="3129">
      <c r="A3129" s="21" t="s">
        <v>7092</v>
      </c>
      <c r="B3129" s="20">
        <v>14627.9443359375</v>
      </c>
      <c r="C3129" s="10">
        <v>1.8022279739379883</v>
      </c>
      <c r="D3129" s="10">
        <v>-134.763671875</v>
      </c>
      <c r="E3129" s="10">
        <v>53.692</v>
      </c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</row>
    <row r="3130">
      <c r="A3130" s="21" t="s">
        <v>7093</v>
      </c>
      <c r="B3130" s="20">
        <v>14633.611328125</v>
      </c>
      <c r="C3130" s="10">
        <v>1.7433220148086548</v>
      </c>
      <c r="D3130" s="10">
        <v>-134.7666015625</v>
      </c>
      <c r="E3130" s="10">
        <v>52.616</v>
      </c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</row>
    <row r="3131">
      <c r="A3131" s="21" t="s">
        <v>7094</v>
      </c>
      <c r="B3131" s="20">
        <v>14634.3076171875</v>
      </c>
      <c r="C3131" s="10">
        <v>2.012037515640259</v>
      </c>
      <c r="D3131" s="10">
        <v>-134.7705078125</v>
      </c>
      <c r="E3131" s="10">
        <v>52.616</v>
      </c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</row>
    <row r="3132">
      <c r="A3132" s="21" t="s">
        <v>7095</v>
      </c>
      <c r="B3132" s="20">
        <v>14638.0390625</v>
      </c>
      <c r="C3132" s="10">
        <v>2.347186326980591</v>
      </c>
      <c r="D3132" s="10">
        <v>-134.7705078125</v>
      </c>
      <c r="E3132" s="10">
        <v>51.54</v>
      </c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</row>
    <row r="3133">
      <c r="A3133" s="21" t="s">
        <v>7096</v>
      </c>
      <c r="B3133" s="20">
        <v>14640.3525390625</v>
      </c>
      <c r="C3133" s="10">
        <v>-5.63089910428971E-4</v>
      </c>
      <c r="D3133" s="10">
        <v>-134.775390625</v>
      </c>
      <c r="E3133" s="10">
        <v>49.926</v>
      </c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</row>
    <row r="3134">
      <c r="A3134" s="21" t="s">
        <v>7097</v>
      </c>
      <c r="B3134" s="20">
        <v>14640.353515625</v>
      </c>
      <c r="C3134" s="10">
        <v>0.0011797359911724925</v>
      </c>
      <c r="D3134" s="10">
        <v>-134.7763671875</v>
      </c>
      <c r="E3134" s="10">
        <v>50.464</v>
      </c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</row>
    <row r="3135">
      <c r="A3135" s="21" t="s">
        <v>7098</v>
      </c>
      <c r="B3135" s="20">
        <v>14640.3564453125</v>
      </c>
      <c r="C3135" s="10">
        <v>-0.0025297992397099733</v>
      </c>
      <c r="D3135" s="10">
        <v>-134.7802734375</v>
      </c>
      <c r="E3135" s="10">
        <v>51.002</v>
      </c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</row>
    <row r="3136">
      <c r="A3136" s="21" t="s">
        <v>7099</v>
      </c>
      <c r="B3136" s="20">
        <v>14641.791015625</v>
      </c>
      <c r="C3136" s="10">
        <v>2.3044514656066895</v>
      </c>
      <c r="D3136" s="10">
        <v>-134.7783203125</v>
      </c>
      <c r="E3136" s="10">
        <v>49.926</v>
      </c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</row>
    <row r="3137">
      <c r="A3137" s="21" t="s">
        <v>7100</v>
      </c>
      <c r="B3137" s="20">
        <v>14646.1181640625</v>
      </c>
      <c r="C3137" s="10">
        <v>2.2997329235076904</v>
      </c>
      <c r="D3137" s="10">
        <v>-134.7783203125</v>
      </c>
      <c r="E3137" s="10">
        <v>49.388</v>
      </c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</row>
    <row r="3138">
      <c r="A3138" s="21" t="s">
        <v>7101</v>
      </c>
      <c r="B3138" s="20">
        <v>14646.4345703125</v>
      </c>
      <c r="C3138" s="10">
        <v>0.0021938178688287735</v>
      </c>
      <c r="D3138" s="10">
        <v>-134.7841796875</v>
      </c>
      <c r="E3138" s="10">
        <v>49.926</v>
      </c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</row>
    <row r="3139">
      <c r="A3139" s="21" t="s">
        <v>7102</v>
      </c>
      <c r="B3139" s="20">
        <v>14649.8515625</v>
      </c>
      <c r="C3139" s="10">
        <v>2.1782050132751465</v>
      </c>
      <c r="D3139" s="10">
        <v>-134.7822265625</v>
      </c>
      <c r="E3139" s="10">
        <v>51.002</v>
      </c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</row>
    <row r="3140">
      <c r="A3140" s="21" t="s">
        <v>7103</v>
      </c>
      <c r="B3140" s="20">
        <v>14653.69921875</v>
      </c>
      <c r="C3140" s="10">
        <v>8.709468966117129E-5</v>
      </c>
      <c r="D3140" s="10">
        <v>-134.787109375</v>
      </c>
      <c r="E3140" s="10">
        <v>49.388</v>
      </c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</row>
    <row r="3141">
      <c r="A3141" s="21" t="s">
        <v>7104</v>
      </c>
      <c r="B3141" s="20">
        <v>14654.0849609375</v>
      </c>
      <c r="C3141" s="10">
        <v>2.45186185836792</v>
      </c>
      <c r="D3141" s="10">
        <v>-134.7861328125</v>
      </c>
      <c r="E3141" s="10">
        <v>50.464</v>
      </c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</row>
    <row r="3142">
      <c r="A3142" s="21" t="s">
        <v>7105</v>
      </c>
      <c r="B3142" s="20">
        <v>14660.154296875</v>
      </c>
      <c r="C3142" s="10">
        <v>2.2168362140655518</v>
      </c>
      <c r="D3142" s="10">
        <v>-134.794921875</v>
      </c>
      <c r="E3142" s="10">
        <v>49.388</v>
      </c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</row>
    <row r="3143">
      <c r="A3143" s="21" t="s">
        <v>7106</v>
      </c>
      <c r="B3143" s="20">
        <v>14662.6884765625</v>
      </c>
      <c r="C3143" s="10">
        <v>-0.0034605234395712614</v>
      </c>
      <c r="D3143" s="10">
        <v>-134.7978515625</v>
      </c>
      <c r="E3143" s="10">
        <v>49.926</v>
      </c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</row>
    <row r="3144">
      <c r="A3144" s="21" t="s">
        <v>7107</v>
      </c>
      <c r="B3144" s="20">
        <v>14668.380859375</v>
      </c>
      <c r="C3144" s="10">
        <v>2.3447694778442383</v>
      </c>
      <c r="D3144" s="10">
        <v>-134.798828125</v>
      </c>
      <c r="E3144" s="10">
        <v>49.926</v>
      </c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</row>
    <row r="3145">
      <c r="A3145" s="21" t="s">
        <v>7108</v>
      </c>
      <c r="B3145" s="20">
        <v>14672.54296875</v>
      </c>
      <c r="C3145" s="10">
        <v>1.6860393285751343</v>
      </c>
      <c r="D3145" s="10">
        <v>-134.7998046875</v>
      </c>
      <c r="E3145" s="10">
        <v>49.388</v>
      </c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</row>
    <row r="3146">
      <c r="A3146" s="21" t="s">
        <v>7109</v>
      </c>
      <c r="B3146" s="20">
        <v>14673.517578125</v>
      </c>
      <c r="C3146" s="10">
        <v>-0.0011472482001408935</v>
      </c>
      <c r="D3146" s="10">
        <v>-134.8076171875</v>
      </c>
      <c r="E3146" s="10">
        <v>50.464</v>
      </c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</row>
    <row r="3147">
      <c r="A3147" s="21" t="s">
        <v>7110</v>
      </c>
      <c r="B3147" s="20">
        <v>14674.5166015625</v>
      </c>
      <c r="C3147" s="10">
        <v>1.7842200994491577</v>
      </c>
      <c r="D3147" s="10">
        <v>-134.810546875</v>
      </c>
      <c r="E3147" s="10">
        <v>49.926</v>
      </c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</row>
    <row r="3148">
      <c r="A3148" s="21" t="s">
        <v>7111</v>
      </c>
      <c r="B3148" s="20">
        <v>14678.818359375</v>
      </c>
      <c r="C3148" s="10">
        <v>2.1690473556518555</v>
      </c>
      <c r="D3148" s="10">
        <v>-134.8115234375</v>
      </c>
      <c r="E3148" s="10">
        <v>49.926</v>
      </c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</row>
    <row r="3149">
      <c r="A3149" s="21" t="s">
        <v>7112</v>
      </c>
      <c r="B3149" s="20">
        <v>14682.0703125</v>
      </c>
      <c r="C3149" s="10">
        <v>-0.0023217496927827597</v>
      </c>
      <c r="D3149" s="10">
        <v>-134.814453125</v>
      </c>
      <c r="E3149" s="10">
        <v>50.464</v>
      </c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</row>
    <row r="3150">
      <c r="A3150" s="21" t="s">
        <v>7113</v>
      </c>
      <c r="B3150" s="20">
        <v>14682.912109375</v>
      </c>
      <c r="C3150" s="10">
        <v>0.005192832089960575</v>
      </c>
      <c r="D3150" s="10">
        <v>-134.8154296875</v>
      </c>
      <c r="E3150" s="10">
        <v>49.926</v>
      </c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</row>
    <row r="3151">
      <c r="A3151" s="21" t="s">
        <v>7114</v>
      </c>
      <c r="B3151" s="20">
        <v>14683.765625</v>
      </c>
      <c r="C3151" s="10">
        <v>-8.473590714856982E-4</v>
      </c>
      <c r="D3151" s="10">
        <v>-134.81640625</v>
      </c>
      <c r="E3151" s="10">
        <v>49.926</v>
      </c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</row>
    <row r="3152">
      <c r="A3152" s="21" t="s">
        <v>7115</v>
      </c>
      <c r="B3152" s="20">
        <v>14687.92578125</v>
      </c>
      <c r="C3152" s="10">
        <v>2.37496280670166</v>
      </c>
      <c r="D3152" s="10">
        <v>-134.8134765625</v>
      </c>
      <c r="E3152" s="10">
        <v>49.388</v>
      </c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</row>
    <row r="3153">
      <c r="A3153" s="21" t="s">
        <v>7116</v>
      </c>
      <c r="B3153" s="20">
        <v>14688.3330078125</v>
      </c>
      <c r="C3153" s="10">
        <v>2.2300333976745605</v>
      </c>
      <c r="D3153" s="10">
        <v>-134.81640625</v>
      </c>
      <c r="E3153" s="10">
        <v>49.926</v>
      </c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</row>
    <row r="3154">
      <c r="A3154" s="21" t="s">
        <v>7117</v>
      </c>
      <c r="B3154" s="20">
        <v>14689.4228515625</v>
      </c>
      <c r="C3154" s="10">
        <v>2.0282340049743652</v>
      </c>
      <c r="D3154" s="10">
        <v>-134.8173828125</v>
      </c>
      <c r="E3154" s="10">
        <v>49.388</v>
      </c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</row>
    <row r="3155">
      <c r="A3155" s="21" t="s">
        <v>7118</v>
      </c>
      <c r="B3155" s="20">
        <v>14693.4052734375</v>
      </c>
      <c r="C3155" s="10">
        <v>2.027858018875122</v>
      </c>
      <c r="D3155" s="10">
        <v>-134.818359375</v>
      </c>
      <c r="E3155" s="10">
        <v>48.312</v>
      </c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</row>
    <row r="3156">
      <c r="A3156" s="21" t="s">
        <v>7119</v>
      </c>
      <c r="B3156" s="20">
        <v>14697.732421875</v>
      </c>
      <c r="C3156" s="10">
        <v>2.58590030670166</v>
      </c>
      <c r="D3156" s="10">
        <v>-134.8173828125</v>
      </c>
      <c r="E3156" s="10">
        <v>49.388</v>
      </c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</row>
    <row r="3157">
      <c r="A3157" s="21" t="s">
        <v>7120</v>
      </c>
      <c r="B3157" s="20">
        <v>14704.2939453125</v>
      </c>
      <c r="C3157" s="10">
        <v>2.215104579925537</v>
      </c>
      <c r="D3157" s="10">
        <v>-134.830078125</v>
      </c>
      <c r="E3157" s="10">
        <v>49.926</v>
      </c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</row>
    <row r="3158">
      <c r="A3158" s="21" t="s">
        <v>7121</v>
      </c>
      <c r="B3158" s="20">
        <v>14713.013671875</v>
      </c>
      <c r="C3158" s="10">
        <v>2.1112051010131836</v>
      </c>
      <c r="D3158" s="10">
        <v>-134.8291015625</v>
      </c>
      <c r="E3158" s="10">
        <v>49.388</v>
      </c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</row>
    <row r="3159">
      <c r="A3159" s="21" t="s">
        <v>7122</v>
      </c>
      <c r="B3159" s="20">
        <v>14713.890625</v>
      </c>
      <c r="C3159" s="10">
        <v>-1.859260373748839E-4</v>
      </c>
      <c r="D3159" s="10">
        <v>-134.833984375</v>
      </c>
      <c r="E3159" s="10">
        <v>49.388</v>
      </c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</row>
    <row r="3160">
      <c r="A3160" s="21" t="s">
        <v>7123</v>
      </c>
      <c r="B3160" s="20">
        <v>14714.744140625</v>
      </c>
      <c r="C3160" s="10">
        <v>-8.269117097370327E-4</v>
      </c>
      <c r="D3160" s="10">
        <v>-134.8349609375</v>
      </c>
      <c r="E3160" s="10">
        <v>49.388</v>
      </c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</row>
    <row r="3161">
      <c r="A3161" s="21" t="s">
        <v>7124</v>
      </c>
      <c r="B3161" s="20">
        <v>14715.5537109375</v>
      </c>
      <c r="C3161" s="10">
        <v>-0.007408179342746735</v>
      </c>
      <c r="D3161" s="10">
        <v>-134.8369140625</v>
      </c>
      <c r="E3161" s="10">
        <v>49.388</v>
      </c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</row>
    <row r="3162">
      <c r="A3162" s="21" t="s">
        <v>7125</v>
      </c>
      <c r="B3162" s="20">
        <v>14716.3681640625</v>
      </c>
      <c r="C3162" s="10">
        <v>0.0022826928179711103</v>
      </c>
      <c r="D3162" s="10">
        <v>-134.8388671875</v>
      </c>
      <c r="E3162" s="10">
        <v>50.464</v>
      </c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</row>
    <row r="3163">
      <c r="A3163" s="21" t="s">
        <v>7126</v>
      </c>
      <c r="B3163" s="20">
        <v>14724.8212890625</v>
      </c>
      <c r="C3163" s="10">
        <v>2.465146541595459</v>
      </c>
      <c r="D3163" s="10">
        <v>-134.8359375</v>
      </c>
      <c r="E3163" s="10">
        <v>49.926</v>
      </c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</row>
    <row r="3164">
      <c r="A3164" s="21" t="s">
        <v>7127</v>
      </c>
      <c r="B3164" s="20">
        <v>14733.931640625</v>
      </c>
      <c r="C3164" s="10">
        <v>2.7845230102539062</v>
      </c>
      <c r="D3164" s="10">
        <v>-134.8359375</v>
      </c>
      <c r="E3164" s="10">
        <v>51.54</v>
      </c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</row>
    <row r="3165">
      <c r="A3165" s="21" t="s">
        <v>7128</v>
      </c>
      <c r="B3165" s="20">
        <v>14738.375</v>
      </c>
      <c r="C3165" s="10">
        <v>2.0774755477905273</v>
      </c>
      <c r="D3165" s="10">
        <v>-134.8369140625</v>
      </c>
      <c r="E3165" s="10">
        <v>50.464</v>
      </c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</row>
    <row r="3166">
      <c r="A3166" s="21" t="s">
        <v>7129</v>
      </c>
      <c r="B3166" s="20">
        <v>14739.5947265625</v>
      </c>
      <c r="C3166" s="10">
        <v>0.006739163771271706</v>
      </c>
      <c r="D3166" s="10">
        <v>-134.8427734375</v>
      </c>
      <c r="E3166" s="10">
        <v>52.616</v>
      </c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</row>
    <row r="3167">
      <c r="A3167" s="21" t="s">
        <v>7130</v>
      </c>
      <c r="B3167" s="20">
        <v>14741.4091796875</v>
      </c>
      <c r="C3167" s="10">
        <v>2.0449979305267334</v>
      </c>
      <c r="D3167" s="10">
        <v>-134.8408203125</v>
      </c>
      <c r="E3167" s="10">
        <v>53.154</v>
      </c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</row>
    <row r="3168">
      <c r="A3168" s="21" t="s">
        <v>7131</v>
      </c>
      <c r="B3168" s="20">
        <v>14745.763671875</v>
      </c>
      <c r="C3168" s="10">
        <v>1.9179178476333618</v>
      </c>
      <c r="D3168" s="10">
        <v>-134.8408203125</v>
      </c>
      <c r="E3168" s="10">
        <v>52.078</v>
      </c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</row>
    <row r="3169">
      <c r="A3169" s="21" t="s">
        <v>7132</v>
      </c>
      <c r="B3169" s="20">
        <v>14749.373046875</v>
      </c>
      <c r="C3169" s="10">
        <v>0.0021796245127916336</v>
      </c>
      <c r="D3169" s="10">
        <v>-134.8427734375</v>
      </c>
      <c r="E3169" s="10">
        <v>51.54</v>
      </c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</row>
    <row r="3170">
      <c r="A3170" s="21" t="s">
        <v>7133</v>
      </c>
      <c r="B3170" s="20">
        <v>14750.21875</v>
      </c>
      <c r="C3170" s="10">
        <v>-0.0017239325679838657</v>
      </c>
      <c r="D3170" s="10">
        <v>-134.8447265625</v>
      </c>
      <c r="E3170" s="10">
        <v>51.54</v>
      </c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</row>
    <row r="3171">
      <c r="A3171" s="21" t="s">
        <v>7134</v>
      </c>
      <c r="B3171" s="20">
        <v>14751.02734375</v>
      </c>
      <c r="C3171" s="10">
        <v>0.0015150656690821052</v>
      </c>
      <c r="D3171" s="10">
        <v>-134.8466796875</v>
      </c>
      <c r="E3171" s="10">
        <v>51.54</v>
      </c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</row>
    <row r="3172">
      <c r="A3172" s="21" t="s">
        <v>7135</v>
      </c>
      <c r="B3172" s="20">
        <v>14752.56640625</v>
      </c>
      <c r="C3172" s="10">
        <v>2.118854284286499</v>
      </c>
      <c r="D3172" s="10">
        <v>-134.8466796875</v>
      </c>
      <c r="E3172" s="10">
        <v>49.388</v>
      </c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</row>
    <row r="3173">
      <c r="A3173" s="21" t="s">
        <v>7136</v>
      </c>
      <c r="B3173" s="20">
        <v>14755.9169921875</v>
      </c>
      <c r="C3173" s="10">
        <v>2.045121669769287</v>
      </c>
      <c r="D3173" s="10">
        <v>-134.8466796875</v>
      </c>
      <c r="E3173" s="10">
        <v>49.388</v>
      </c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</row>
    <row r="3174">
      <c r="A3174" s="21" t="s">
        <v>7137</v>
      </c>
      <c r="B3174" s="20">
        <v>14759.9453125</v>
      </c>
      <c r="C3174" s="10">
        <v>1.8054050207138062</v>
      </c>
      <c r="D3174" s="10">
        <v>-134.8486328125</v>
      </c>
      <c r="E3174" s="10">
        <v>50.464</v>
      </c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</row>
    <row r="3175">
      <c r="A3175" s="21" t="s">
        <v>7138</v>
      </c>
      <c r="B3175" s="20">
        <v>14764.0087890625</v>
      </c>
      <c r="C3175" s="10">
        <v>1.7342711687088013</v>
      </c>
      <c r="D3175" s="10">
        <v>-134.84765625</v>
      </c>
      <c r="E3175" s="10">
        <v>51.54</v>
      </c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</row>
    <row r="3176">
      <c r="A3176" s="21" t="s">
        <v>7139</v>
      </c>
      <c r="B3176" s="20">
        <v>14767.9052734375</v>
      </c>
      <c r="C3176" s="10">
        <v>1.6428321599960327</v>
      </c>
      <c r="D3176" s="10">
        <v>-134.84765625</v>
      </c>
      <c r="E3176" s="10">
        <v>51.54</v>
      </c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</row>
    <row r="3177">
      <c r="A3177" s="21" t="s">
        <v>7140</v>
      </c>
      <c r="B3177" s="20">
        <v>14772.626953125</v>
      </c>
      <c r="C3177" s="10">
        <v>2.452326536178589</v>
      </c>
      <c r="D3177" s="10">
        <v>-134.8544921875</v>
      </c>
      <c r="E3177" s="10">
        <v>51.54</v>
      </c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</row>
    <row r="3178">
      <c r="A3178" s="21" t="s">
        <v>7141</v>
      </c>
      <c r="B3178" s="20">
        <v>14776.7744140625</v>
      </c>
      <c r="C3178" s="10">
        <v>2.541182041168213</v>
      </c>
      <c r="D3178" s="10">
        <v>-134.8544921875</v>
      </c>
      <c r="E3178" s="10">
        <v>51.54</v>
      </c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</row>
    <row r="3179">
      <c r="A3179" s="21" t="s">
        <v>7142</v>
      </c>
      <c r="B3179" s="20">
        <v>14779.43359375</v>
      </c>
      <c r="C3179" s="10">
        <v>-0.002425696700811386</v>
      </c>
      <c r="D3179" s="10">
        <v>-134.8583984375</v>
      </c>
      <c r="E3179" s="10">
        <v>51.54</v>
      </c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</row>
    <row r="3180">
      <c r="A3180" s="21" t="s">
        <v>7143</v>
      </c>
      <c r="B3180" s="20">
        <v>14779.43359375</v>
      </c>
      <c r="C3180" s="10">
        <v>-0.004414594266563654</v>
      </c>
      <c r="D3180" s="10">
        <v>-134.861328125</v>
      </c>
      <c r="E3180" s="10">
        <v>51.002</v>
      </c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</row>
    <row r="3181">
      <c r="A3181" s="21" t="s">
        <v>7144</v>
      </c>
      <c r="B3181" s="20">
        <v>14779.43359375</v>
      </c>
      <c r="C3181" s="10">
        <v>7.005638326518238E-5</v>
      </c>
      <c r="D3181" s="10">
        <v>-134.8642578125</v>
      </c>
      <c r="E3181" s="10">
        <v>49.926</v>
      </c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</row>
    <row r="3182">
      <c r="A3182" s="21" t="s">
        <v>7145</v>
      </c>
      <c r="B3182" s="20">
        <v>14779.43359375</v>
      </c>
      <c r="C3182" s="10">
        <v>-0.0022089506965130568</v>
      </c>
      <c r="D3182" s="10">
        <v>-134.865234375</v>
      </c>
      <c r="E3182" s="10">
        <v>49.926</v>
      </c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</row>
    <row r="3183">
      <c r="A3183" s="21" t="s">
        <v>7146</v>
      </c>
      <c r="B3183" s="20">
        <v>14798.5576171875</v>
      </c>
      <c r="C3183" s="10">
        <v>2.2019853591918945</v>
      </c>
      <c r="D3183" s="10">
        <v>-134.873046875</v>
      </c>
      <c r="E3183" s="10">
        <v>49.388</v>
      </c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</row>
    <row r="3184">
      <c r="A3184" s="21" t="s">
        <v>7147</v>
      </c>
      <c r="B3184" s="20">
        <v>14802.8876953125</v>
      </c>
      <c r="C3184" s="10">
        <v>1.8916869163513184</v>
      </c>
      <c r="D3184" s="10">
        <v>-134.8740234375</v>
      </c>
      <c r="E3184" s="10">
        <v>51.002</v>
      </c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</row>
    <row r="3185">
      <c r="A3185" s="21" t="s">
        <v>7148</v>
      </c>
      <c r="B3185" s="20">
        <v>14807.3076171875</v>
      </c>
      <c r="C3185" s="10">
        <v>2.540250301361084</v>
      </c>
      <c r="D3185" s="10">
        <v>-134.873046875</v>
      </c>
      <c r="E3185" s="10">
        <v>50.464</v>
      </c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</row>
    <row r="3186">
      <c r="A3186" s="21" t="s">
        <v>7149</v>
      </c>
      <c r="B3186" s="20">
        <v>14811.6708984375</v>
      </c>
      <c r="C3186" s="10">
        <v>2.1461215019226074</v>
      </c>
      <c r="D3186" s="10">
        <v>-134.8740234375</v>
      </c>
      <c r="E3186" s="10">
        <v>50.464</v>
      </c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</row>
    <row r="3187">
      <c r="A3187" s="21" t="s">
        <v>7150</v>
      </c>
      <c r="B3187" s="20">
        <v>14816.0029296875</v>
      </c>
      <c r="C3187" s="10">
        <v>2.072479248046875</v>
      </c>
      <c r="D3187" s="10">
        <v>-134.873046875</v>
      </c>
      <c r="E3187" s="10">
        <v>49.926</v>
      </c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</row>
    <row r="3188">
      <c r="A3188" s="21" t="s">
        <v>7151</v>
      </c>
      <c r="B3188" s="20">
        <v>14817.810546875</v>
      </c>
      <c r="C3188" s="10">
        <v>0.0010096135083585978</v>
      </c>
      <c r="D3188" s="10">
        <v>-134.87890625</v>
      </c>
      <c r="E3188" s="10">
        <v>49.926</v>
      </c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</row>
    <row r="3189">
      <c r="A3189" s="21" t="s">
        <v>7152</v>
      </c>
      <c r="B3189" s="20">
        <v>14821.4130859375</v>
      </c>
      <c r="C3189" s="10">
        <v>1.9199600219726562</v>
      </c>
      <c r="D3189" s="10">
        <v>-134.876953125</v>
      </c>
      <c r="E3189" s="10">
        <v>50.464</v>
      </c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</row>
    <row r="3190">
      <c r="A3190" s="21" t="s">
        <v>7153</v>
      </c>
      <c r="B3190" s="20">
        <v>14825.58984375</v>
      </c>
      <c r="C3190" s="10">
        <v>2.148913621902466</v>
      </c>
      <c r="D3190" s="10">
        <v>-134.876953125</v>
      </c>
      <c r="E3190" s="10">
        <v>49.388</v>
      </c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</row>
    <row r="3191">
      <c r="A3191" s="21" t="s">
        <v>7154</v>
      </c>
      <c r="B3191" s="20">
        <v>14829.7001953125</v>
      </c>
      <c r="C3191" s="10">
        <v>1.8289084434509277</v>
      </c>
      <c r="D3191" s="10">
        <v>-134.876953125</v>
      </c>
      <c r="E3191" s="10">
        <v>49.926</v>
      </c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</row>
    <row r="3192">
      <c r="A3192" s="21" t="s">
        <v>7155</v>
      </c>
      <c r="B3192" s="20">
        <v>14833.765625</v>
      </c>
      <c r="C3192" s="10">
        <v>1.6246484518051147</v>
      </c>
      <c r="D3192" s="10">
        <v>-134.876953125</v>
      </c>
      <c r="E3192" s="10">
        <v>50.464</v>
      </c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</row>
    <row r="3193">
      <c r="A3193" s="21" t="s">
        <v>7156</v>
      </c>
      <c r="B3193" s="20">
        <v>14838.0107421875</v>
      </c>
      <c r="C3193" s="10">
        <v>2.3512020111083984</v>
      </c>
      <c r="D3193" s="10">
        <v>-134.8759765625</v>
      </c>
      <c r="E3193" s="10">
        <v>49.388</v>
      </c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</row>
    <row r="3194">
      <c r="A3194" s="21" t="s">
        <v>7157</v>
      </c>
      <c r="B3194" s="20">
        <v>14839.36328125</v>
      </c>
      <c r="C3194" s="10">
        <v>-0.0033530734945088625</v>
      </c>
      <c r="D3194" s="10">
        <v>-134.8828125</v>
      </c>
      <c r="E3194" s="10">
        <v>50.464</v>
      </c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</row>
    <row r="3195">
      <c r="A3195" s="21" t="s">
        <v>7158</v>
      </c>
      <c r="B3195" s="20">
        <v>14844.1982421875</v>
      </c>
      <c r="C3195" s="10">
        <v>2.120936155319214</v>
      </c>
      <c r="D3195" s="10">
        <v>-134.8828125</v>
      </c>
      <c r="E3195" s="10">
        <v>52.078</v>
      </c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</row>
    <row r="3196">
      <c r="A3196" s="21" t="s">
        <v>7159</v>
      </c>
      <c r="B3196" s="20">
        <v>14846.126953125</v>
      </c>
      <c r="C3196" s="10">
        <v>5.175675614736974E-4</v>
      </c>
      <c r="D3196" s="10">
        <v>-134.8876953125</v>
      </c>
      <c r="E3196" s="10">
        <v>51.54</v>
      </c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</row>
    <row r="3197">
      <c r="A3197" s="21" t="s">
        <v>7160</v>
      </c>
      <c r="B3197" s="20">
        <v>14847.029296875</v>
      </c>
      <c r="C3197" s="10">
        <v>-0.0019411381799727678</v>
      </c>
      <c r="D3197" s="10">
        <v>-134.8916015625</v>
      </c>
      <c r="E3197" s="10">
        <v>51.54</v>
      </c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</row>
    <row r="3198">
      <c r="A3198" s="21" t="s">
        <v>7161</v>
      </c>
      <c r="B3198" s="20">
        <v>14847.91796875</v>
      </c>
      <c r="C3198" s="10">
        <v>0.0018731418531388044</v>
      </c>
      <c r="D3198" s="10">
        <v>-134.892578125</v>
      </c>
      <c r="E3198" s="10">
        <v>50.464</v>
      </c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</row>
    <row r="3199">
      <c r="A3199" s="21" t="s">
        <v>7162</v>
      </c>
      <c r="B3199" s="20">
        <v>14854.734375</v>
      </c>
      <c r="C3199" s="10">
        <v>2.074303388595581</v>
      </c>
      <c r="D3199" s="10">
        <v>-134.892578125</v>
      </c>
      <c r="E3199" s="10">
        <v>51.54</v>
      </c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</row>
    <row r="3200">
      <c r="A3200" s="21" t="s">
        <v>7163</v>
      </c>
      <c r="B3200" s="20">
        <v>14858.908203125</v>
      </c>
      <c r="C3200" s="10">
        <v>2.157844066619873</v>
      </c>
      <c r="D3200" s="10">
        <v>-134.892578125</v>
      </c>
      <c r="E3200" s="10">
        <v>51.002</v>
      </c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</row>
    <row r="3201">
      <c r="A3201" s="21" t="s">
        <v>7164</v>
      </c>
      <c r="B3201" s="20">
        <v>14863.1484375</v>
      </c>
      <c r="C3201" s="10">
        <v>1.8770639896392822</v>
      </c>
      <c r="D3201" s="10">
        <v>-134.8935546875</v>
      </c>
      <c r="E3201" s="10">
        <v>52.078</v>
      </c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</row>
    <row r="3202">
      <c r="A3202" s="21" t="s">
        <v>7165</v>
      </c>
      <c r="B3202" s="20">
        <v>14866.1484375</v>
      </c>
      <c r="C3202" s="10">
        <v>1.4413338899612427</v>
      </c>
      <c r="D3202" s="10">
        <v>-134.8955078125</v>
      </c>
      <c r="E3202" s="10">
        <v>52.078</v>
      </c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</row>
    <row r="3203">
      <c r="A3203" s="21" t="s">
        <v>7166</v>
      </c>
      <c r="B3203" s="20">
        <v>14866.7255859375</v>
      </c>
      <c r="C3203" s="10">
        <v>2.2258377075195312</v>
      </c>
      <c r="D3203" s="10">
        <v>-134.9033203125</v>
      </c>
      <c r="E3203" s="10">
        <v>50.464</v>
      </c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</row>
    <row r="3204">
      <c r="A3204" s="21" t="s">
        <v>7167</v>
      </c>
      <c r="B3204" s="20">
        <v>14870.5927734375</v>
      </c>
      <c r="C3204" s="10">
        <v>1.4955602884292603</v>
      </c>
      <c r="D3204" s="10">
        <v>-134.904296875</v>
      </c>
      <c r="E3204" s="10">
        <v>51.002</v>
      </c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</row>
    <row r="3205">
      <c r="A3205" s="21" t="s">
        <v>7168</v>
      </c>
      <c r="B3205" s="20">
        <v>14874.9853515625</v>
      </c>
      <c r="C3205" s="10">
        <v>2.3300986289978027</v>
      </c>
      <c r="D3205" s="10">
        <v>-134.904296875</v>
      </c>
      <c r="E3205" s="10">
        <v>52.616</v>
      </c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</row>
    <row r="3206">
      <c r="A3206" s="21" t="s">
        <v>7169</v>
      </c>
      <c r="B3206" s="20">
        <v>14875.7451171875</v>
      </c>
      <c r="C3206" s="10">
        <v>1.8982982635498047</v>
      </c>
      <c r="D3206" s="10">
        <v>-134.908203125</v>
      </c>
      <c r="E3206" s="10">
        <v>50.464</v>
      </c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</row>
    <row r="3207">
      <c r="A3207" s="21" t="s">
        <v>7170</v>
      </c>
      <c r="B3207" s="20">
        <v>14876.404296875</v>
      </c>
      <c r="C3207" s="10">
        <v>0.003872447181493044</v>
      </c>
      <c r="D3207" s="10">
        <v>-134.912109375</v>
      </c>
      <c r="E3207" s="10">
        <v>50.464</v>
      </c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</row>
    <row r="3208">
      <c r="A3208" s="21" t="s">
        <v>7171</v>
      </c>
      <c r="B3208" s="20">
        <v>14877.275390625</v>
      </c>
      <c r="C3208" s="10">
        <v>0.0017353876028209925</v>
      </c>
      <c r="D3208" s="10">
        <v>-134.9150390625</v>
      </c>
      <c r="E3208" s="10">
        <v>51.002</v>
      </c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</row>
    <row r="3209">
      <c r="A3209" s="21" t="s">
        <v>7172</v>
      </c>
      <c r="B3209" s="20">
        <v>14879.9140625</v>
      </c>
      <c r="C3209" s="10">
        <v>2.579362630844116</v>
      </c>
      <c r="D3209" s="10">
        <v>-134.9130859375</v>
      </c>
      <c r="E3209" s="10">
        <v>50.464</v>
      </c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</row>
    <row r="3210">
      <c r="A3210" s="21" t="s">
        <v>7173</v>
      </c>
      <c r="B3210" s="20">
        <v>14883.787109375</v>
      </c>
      <c r="C3210" s="10">
        <v>-0.002812574151903391</v>
      </c>
      <c r="D3210" s="10">
        <v>-134.9169921875</v>
      </c>
      <c r="E3210" s="10">
        <v>49.926</v>
      </c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</row>
    <row r="3211">
      <c r="A3211" s="21" t="s">
        <v>7174</v>
      </c>
      <c r="B3211" s="20">
        <v>14884.8828125</v>
      </c>
      <c r="C3211" s="10">
        <v>2.6023001670837402</v>
      </c>
      <c r="D3211" s="10">
        <v>-134.9208984375</v>
      </c>
      <c r="E3211" s="10">
        <v>49.926</v>
      </c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</row>
    <row r="3212">
      <c r="A3212" s="21" t="s">
        <v>7175</v>
      </c>
      <c r="B3212" s="20">
        <v>14889.15625</v>
      </c>
      <c r="C3212" s="10">
        <v>2.1706228256225586</v>
      </c>
      <c r="D3212" s="10">
        <v>-134.9208984375</v>
      </c>
      <c r="E3212" s="10">
        <v>51.54</v>
      </c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</row>
    <row r="3213">
      <c r="A3213" s="21" t="s">
        <v>7176</v>
      </c>
      <c r="B3213" s="20">
        <v>14893.447265625</v>
      </c>
      <c r="C3213" s="10">
        <v>2.0259623527526855</v>
      </c>
      <c r="D3213" s="10">
        <v>-134.9208984375</v>
      </c>
      <c r="E3213" s="10">
        <v>50.464</v>
      </c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</row>
    <row r="3214">
      <c r="A3214" s="21" t="s">
        <v>7177</v>
      </c>
      <c r="B3214" s="20">
        <v>14897.767578125</v>
      </c>
      <c r="C3214" s="10">
        <v>2.138583183288574</v>
      </c>
      <c r="D3214" s="10">
        <v>-134.9208984375</v>
      </c>
      <c r="E3214" s="10">
        <v>51.54</v>
      </c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</row>
    <row r="3215">
      <c r="A3215" s="21" t="s">
        <v>7178</v>
      </c>
      <c r="B3215" s="20">
        <v>14900.5390625</v>
      </c>
      <c r="C3215" s="10">
        <v>-0.007239609025418758</v>
      </c>
      <c r="D3215" s="10">
        <v>-134.92578125</v>
      </c>
      <c r="E3215" s="10">
        <v>51.54</v>
      </c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</row>
    <row r="3216">
      <c r="A3216" s="21" t="s">
        <v>7179</v>
      </c>
      <c r="B3216" s="20">
        <v>14901.4140625</v>
      </c>
      <c r="C3216" s="10">
        <v>6.695310003124177E-4</v>
      </c>
      <c r="D3216" s="10">
        <v>-134.9296875</v>
      </c>
      <c r="E3216" s="10">
        <v>51.002</v>
      </c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</row>
    <row r="3217">
      <c r="A3217" s="21" t="s">
        <v>7180</v>
      </c>
      <c r="B3217" s="20">
        <v>14904.6279296875</v>
      </c>
      <c r="C3217" s="10">
        <v>2.519904136657715</v>
      </c>
      <c r="D3217" s="10">
        <v>-134.9287109375</v>
      </c>
      <c r="E3217" s="10">
        <v>51.54</v>
      </c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</row>
    <row r="3218">
      <c r="A3218" s="21" t="s">
        <v>7181</v>
      </c>
      <c r="B3218" s="20">
        <v>14907.9912109375</v>
      </c>
      <c r="C3218" s="10">
        <v>0.005363957490772009</v>
      </c>
      <c r="D3218" s="10">
        <v>-134.9326171875</v>
      </c>
      <c r="E3218" s="10">
        <v>51.54</v>
      </c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</row>
    <row r="3219">
      <c r="A3219" s="21" t="s">
        <v>7182</v>
      </c>
      <c r="B3219" s="20">
        <v>14908.8798828125</v>
      </c>
      <c r="C3219" s="10">
        <v>-0.0018294702749699354</v>
      </c>
      <c r="D3219" s="10">
        <v>-134.9345703125</v>
      </c>
      <c r="E3219" s="10">
        <v>51.54</v>
      </c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</row>
    <row r="3220">
      <c r="A3220" s="21" t="s">
        <v>7183</v>
      </c>
      <c r="B3220" s="20">
        <v>14910.6123046875</v>
      </c>
      <c r="C3220" s="10">
        <v>-0.00874722097069025</v>
      </c>
      <c r="D3220" s="10">
        <v>-134.94140625</v>
      </c>
      <c r="E3220" s="10">
        <v>50.464</v>
      </c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</row>
    <row r="3221">
      <c r="A3221" s="21" t="s">
        <v>7184</v>
      </c>
      <c r="B3221" s="20">
        <v>14911.9306640625</v>
      </c>
      <c r="C3221" s="10">
        <v>1.8639780282974243</v>
      </c>
      <c r="D3221" s="10">
        <v>-134.94140625</v>
      </c>
      <c r="E3221" s="10">
        <v>50.464</v>
      </c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</row>
    <row r="3222">
      <c r="A3222" s="21" t="s">
        <v>7185</v>
      </c>
      <c r="B3222" s="20">
        <v>14916.28515625</v>
      </c>
      <c r="C3222" s="10">
        <v>1.7900581359863281</v>
      </c>
      <c r="D3222" s="10">
        <v>-134.9423828125</v>
      </c>
      <c r="E3222" s="10">
        <v>51.002</v>
      </c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</row>
    <row r="3223">
      <c r="A3223" s="21" t="s">
        <v>7186</v>
      </c>
      <c r="B3223" s="20">
        <v>14925.9267578125</v>
      </c>
      <c r="C3223" s="10">
        <v>2.4419262409210205</v>
      </c>
      <c r="D3223" s="10">
        <v>-134.94140625</v>
      </c>
      <c r="E3223" s="10">
        <v>52.616</v>
      </c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</row>
    <row r="3224">
      <c r="A3224" s="21" t="s">
        <v>7187</v>
      </c>
      <c r="B3224" s="20">
        <v>14930.16796875</v>
      </c>
      <c r="C3224" s="10">
        <v>2.225419044494629</v>
      </c>
      <c r="D3224" s="10">
        <v>-134.94140625</v>
      </c>
      <c r="E3224" s="10">
        <v>52.616</v>
      </c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</row>
    <row r="3225">
      <c r="A3225" s="21" t="s">
        <v>7188</v>
      </c>
      <c r="B3225" s="20">
        <v>14934.4912109375</v>
      </c>
      <c r="C3225" s="10">
        <v>1.8614614009857178</v>
      </c>
      <c r="D3225" s="10">
        <v>-134.9423828125</v>
      </c>
      <c r="E3225" s="10">
        <v>51.54</v>
      </c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</row>
    <row r="3226">
      <c r="A3226" s="21" t="s">
        <v>7189</v>
      </c>
      <c r="B3226" s="20">
        <v>14935.2470703125</v>
      </c>
      <c r="C3226" s="10">
        <v>2.2758171558380127</v>
      </c>
      <c r="D3226" s="10">
        <v>-134.943359375</v>
      </c>
      <c r="E3226" s="10">
        <v>51.54</v>
      </c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</row>
    <row r="3227">
      <c r="A3227" s="21" t="s">
        <v>7190</v>
      </c>
      <c r="B3227" s="20">
        <v>14935.5478515625</v>
      </c>
      <c r="C3227" s="10">
        <v>2.4575417041778564</v>
      </c>
      <c r="D3227" s="10">
        <v>-134.9453125</v>
      </c>
      <c r="E3227" s="10">
        <v>51.54</v>
      </c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</row>
    <row r="3228">
      <c r="A3228" s="21" t="s">
        <v>7191</v>
      </c>
      <c r="B3228" s="20">
        <v>14936.330078125</v>
      </c>
      <c r="C3228" s="10">
        <v>4.594994825311005E-4</v>
      </c>
      <c r="D3228" s="10">
        <v>-134.9501953125</v>
      </c>
      <c r="E3228" s="10">
        <v>51.54</v>
      </c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</row>
    <row r="3229">
      <c r="A3229" s="21" t="s">
        <v>7192</v>
      </c>
      <c r="B3229" s="20">
        <v>14938.2236328125</v>
      </c>
      <c r="C3229" s="10">
        <v>2.0496490001678467</v>
      </c>
      <c r="D3229" s="10">
        <v>-134.947265625</v>
      </c>
      <c r="E3229" s="10">
        <v>51.002</v>
      </c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</row>
    <row r="3230">
      <c r="A3230" s="21" t="s">
        <v>7193</v>
      </c>
      <c r="B3230" s="20">
        <v>14942.58203125</v>
      </c>
      <c r="C3230" s="10">
        <v>2.3489506244659424</v>
      </c>
      <c r="D3230" s="10">
        <v>-134.94921875</v>
      </c>
      <c r="E3230" s="10">
        <v>50.464</v>
      </c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</row>
    <row r="3231">
      <c r="A3231" s="21" t="s">
        <v>7194</v>
      </c>
      <c r="B3231" s="20">
        <v>14946.85546875</v>
      </c>
      <c r="C3231" s="10">
        <v>1.7519413232803345</v>
      </c>
      <c r="D3231" s="10">
        <v>-134.94921875</v>
      </c>
      <c r="E3231" s="10">
        <v>50.464</v>
      </c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</row>
    <row r="3232">
      <c r="A3232" s="21" t="s">
        <v>7195</v>
      </c>
      <c r="B3232" s="20">
        <v>14955.458984375</v>
      </c>
      <c r="C3232" s="10">
        <v>1.976420521736145</v>
      </c>
      <c r="D3232" s="10">
        <v>-134.94921875</v>
      </c>
      <c r="E3232" s="10">
        <v>52.616</v>
      </c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</row>
    <row r="3233">
      <c r="A3233" s="21" t="s">
        <v>7196</v>
      </c>
      <c r="B3233" s="20">
        <v>14958.2119140625</v>
      </c>
      <c r="C3233" s="10">
        <v>-0.005204134155064821</v>
      </c>
      <c r="D3233" s="10">
        <v>-134.96484375</v>
      </c>
      <c r="E3233" s="10">
        <v>52.616</v>
      </c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</row>
    <row r="3234">
      <c r="A3234" s="21" t="s">
        <v>7197</v>
      </c>
      <c r="B3234" s="20">
        <v>14960.09375</v>
      </c>
      <c r="C3234" s="10">
        <v>1.8139334917068481</v>
      </c>
      <c r="D3234" s="10">
        <v>-134.96484375</v>
      </c>
      <c r="E3234" s="10">
        <v>51.002</v>
      </c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</row>
    <row r="3235">
      <c r="A3235" s="21" t="s">
        <v>7198</v>
      </c>
      <c r="B3235" s="20">
        <v>14964.4150390625</v>
      </c>
      <c r="C3235" s="10">
        <v>2.506953716278076</v>
      </c>
      <c r="D3235" s="10">
        <v>-134.96484375</v>
      </c>
      <c r="E3235" s="10">
        <v>50.464</v>
      </c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</row>
    <row r="3236">
      <c r="A3236" s="21" t="s">
        <v>7199</v>
      </c>
      <c r="B3236" s="20">
        <v>14968.7236328125</v>
      </c>
      <c r="C3236" s="10">
        <v>1.8076356649398804</v>
      </c>
      <c r="D3236" s="10">
        <v>-134.9658203125</v>
      </c>
      <c r="E3236" s="10">
        <v>50.464</v>
      </c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</row>
    <row r="3237">
      <c r="A3237" s="21" t="s">
        <v>7200</v>
      </c>
      <c r="B3237" s="20">
        <v>14969.1572265625</v>
      </c>
      <c r="C3237" s="10">
        <v>-0.001296364120207727</v>
      </c>
      <c r="D3237" s="10">
        <v>-134.970703125</v>
      </c>
      <c r="E3237" s="10">
        <v>50.464</v>
      </c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</row>
    <row r="3238">
      <c r="A3238" s="21" t="s">
        <v>7201</v>
      </c>
      <c r="B3238" s="20">
        <v>14970.0693359375</v>
      </c>
      <c r="C3238" s="10">
        <v>-0.002183307893574238</v>
      </c>
      <c r="D3238" s="10">
        <v>-134.9736328125</v>
      </c>
      <c r="E3238" s="10">
        <v>50.464</v>
      </c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</row>
    <row r="3239">
      <c r="A3239" s="21" t="s">
        <v>7202</v>
      </c>
      <c r="B3239" s="20">
        <v>14970.94921875</v>
      </c>
      <c r="C3239" s="10">
        <v>1.5266989066731185E-5</v>
      </c>
      <c r="D3239" s="10">
        <v>-134.9755859375</v>
      </c>
      <c r="E3239" s="10">
        <v>49.926</v>
      </c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</row>
    <row r="3240">
      <c r="A3240" s="21" t="s">
        <v>7203</v>
      </c>
      <c r="B3240" s="20">
        <v>14973.736328125</v>
      </c>
      <c r="C3240" s="10">
        <v>1.7637882232666016</v>
      </c>
      <c r="D3240" s="10">
        <v>-134.974609375</v>
      </c>
      <c r="E3240" s="10">
        <v>49.926</v>
      </c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</row>
    <row r="3241">
      <c r="A3241" s="21" t="s">
        <v>7204</v>
      </c>
      <c r="B3241" s="20">
        <v>14982.396484375</v>
      </c>
      <c r="C3241" s="10">
        <v>1.752213478088379</v>
      </c>
      <c r="D3241" s="10">
        <v>-134.9736328125</v>
      </c>
      <c r="E3241" s="10">
        <v>51.54</v>
      </c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</row>
    <row r="3242">
      <c r="A3242" s="21" t="s">
        <v>7205</v>
      </c>
      <c r="B3242" s="20">
        <v>14990.8154296875</v>
      </c>
      <c r="C3242" s="10">
        <v>1.7252103090286255</v>
      </c>
      <c r="D3242" s="10">
        <v>-134.974609375</v>
      </c>
      <c r="E3242" s="10">
        <v>52.078</v>
      </c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</row>
    <row r="3243">
      <c r="A3243" s="21" t="s">
        <v>7206</v>
      </c>
      <c r="B3243" s="20">
        <v>14992.3193359375</v>
      </c>
      <c r="C3243" s="10">
        <v>-0.008131519891321659</v>
      </c>
      <c r="D3243" s="10">
        <v>-134.982421875</v>
      </c>
      <c r="E3243" s="10">
        <v>52.078</v>
      </c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</row>
    <row r="3244">
      <c r="A3244" s="21" t="s">
        <v>7207</v>
      </c>
      <c r="B3244" s="20">
        <v>14993.2080078125</v>
      </c>
      <c r="C3244" s="10">
        <v>0.0013935734750702977</v>
      </c>
      <c r="D3244" s="10">
        <v>-134.98828125</v>
      </c>
      <c r="E3244" s="10">
        <v>50.464</v>
      </c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</row>
    <row r="3245">
      <c r="A3245" s="21" t="s">
        <v>7208</v>
      </c>
      <c r="B3245" s="20">
        <v>14999.5419921875</v>
      </c>
      <c r="C3245" s="10">
        <v>-0.0023543001152575016</v>
      </c>
      <c r="D3245" s="10">
        <v>-134.990234375</v>
      </c>
      <c r="E3245" s="10">
        <v>51.54</v>
      </c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</row>
    <row r="3246">
      <c r="A3246" s="21" t="s">
        <v>7209</v>
      </c>
      <c r="B3246" s="20">
        <v>14999.54296875</v>
      </c>
      <c r="C3246" s="10">
        <v>-0.0027600822504609823</v>
      </c>
      <c r="D3246" s="10">
        <v>-134.9951171875</v>
      </c>
      <c r="E3246" s="10">
        <v>52.078</v>
      </c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</row>
    <row r="3247">
      <c r="A3247" s="21" t="s">
        <v>7210</v>
      </c>
      <c r="B3247" s="20">
        <v>14999.5439453125</v>
      </c>
      <c r="C3247" s="10">
        <v>-0.0027071672957390547</v>
      </c>
      <c r="D3247" s="10">
        <v>-135.0</v>
      </c>
      <c r="E3247" s="10">
        <v>51.54</v>
      </c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</row>
    <row r="3248">
      <c r="A3248" s="21" t="s">
        <v>7211</v>
      </c>
      <c r="B3248" s="20">
        <v>14999.5439453125</v>
      </c>
      <c r="C3248" s="10">
        <v>-0.003839533543214202</v>
      </c>
      <c r="D3248" s="10">
        <v>-135.00390625</v>
      </c>
      <c r="E3248" s="10">
        <v>51.54</v>
      </c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</row>
    <row r="3249">
      <c r="A3249" s="21" t="s">
        <v>7212</v>
      </c>
      <c r="B3249" s="20">
        <v>15007.556640625</v>
      </c>
      <c r="C3249" s="10">
        <v>1.7586174011230469</v>
      </c>
      <c r="D3249" s="10">
        <v>-135.0029296875</v>
      </c>
      <c r="E3249" s="10">
        <v>50.464</v>
      </c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</row>
    <row r="3250">
      <c r="A3250" s="21" t="s">
        <v>7213</v>
      </c>
      <c r="B3250" s="20">
        <v>15011.9296875</v>
      </c>
      <c r="C3250" s="10">
        <v>2.7026379108428955</v>
      </c>
      <c r="D3250" s="10">
        <v>-135.001953125</v>
      </c>
      <c r="E3250" s="10">
        <v>51.002</v>
      </c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</row>
    <row r="3251">
      <c r="A3251" s="21" t="s">
        <v>7214</v>
      </c>
      <c r="B3251" s="20">
        <v>15016.271484375</v>
      </c>
      <c r="C3251" s="10">
        <v>1.8657081127166748</v>
      </c>
      <c r="D3251" s="10">
        <v>-135.00390625</v>
      </c>
      <c r="E3251" s="10">
        <v>50.464</v>
      </c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</row>
    <row r="3252">
      <c r="A3252" s="21" t="s">
        <v>7215</v>
      </c>
      <c r="B3252" s="20">
        <v>15020.5126953125</v>
      </c>
      <c r="C3252" s="10">
        <v>2.031109571456909</v>
      </c>
      <c r="D3252" s="10">
        <v>-135.00390625</v>
      </c>
      <c r="E3252" s="10">
        <v>51.54</v>
      </c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</row>
    <row r="3253">
      <c r="A3253" s="21" t="s">
        <v>7216</v>
      </c>
      <c r="B3253" s="20">
        <v>15023.896484375</v>
      </c>
      <c r="C3253" s="10">
        <v>-0.008104014210402966</v>
      </c>
      <c r="D3253" s="10">
        <v>-135.0078125</v>
      </c>
      <c r="E3253" s="10">
        <v>50.464</v>
      </c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</row>
    <row r="3254">
      <c r="A3254" s="21" t="s">
        <v>7217</v>
      </c>
      <c r="B3254" s="20">
        <v>15024.7919921875</v>
      </c>
      <c r="C3254" s="10">
        <v>0.0029038507491350174</v>
      </c>
      <c r="D3254" s="10">
        <v>-135.0107421875</v>
      </c>
      <c r="E3254" s="10">
        <v>50.464</v>
      </c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</row>
    <row r="3255">
      <c r="A3255" s="21" t="s">
        <v>7218</v>
      </c>
      <c r="B3255" s="20">
        <v>15027.26953125</v>
      </c>
      <c r="C3255" s="10">
        <v>2.0227344036102295</v>
      </c>
      <c r="D3255" s="10">
        <v>-135.0107421875</v>
      </c>
      <c r="E3255" s="10">
        <v>51.002</v>
      </c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</row>
    <row r="3256">
      <c r="A3256" s="21" t="s">
        <v>7219</v>
      </c>
      <c r="B3256" s="20">
        <v>15031.6015625</v>
      </c>
      <c r="C3256" s="10">
        <v>1.781062126159668</v>
      </c>
      <c r="D3256" s="10">
        <v>-135.0107421875</v>
      </c>
      <c r="E3256" s="10">
        <v>50.464</v>
      </c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</row>
    <row r="3257">
      <c r="A3257" s="21" t="s">
        <v>7220</v>
      </c>
      <c r="B3257" s="20">
        <v>15032.9404296875</v>
      </c>
      <c r="C3257" s="10">
        <v>-0.007899889722466469</v>
      </c>
      <c r="D3257" s="10">
        <v>-135.015625</v>
      </c>
      <c r="E3257" s="10">
        <v>50.464</v>
      </c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</row>
    <row r="3258">
      <c r="A3258" s="21" t="s">
        <v>7221</v>
      </c>
      <c r="B3258" s="20">
        <v>15033.8203125</v>
      </c>
      <c r="C3258" s="10">
        <v>-9.265418630093336E-4</v>
      </c>
      <c r="D3258" s="10">
        <v>-135.017578125</v>
      </c>
      <c r="E3258" s="10">
        <v>50.464</v>
      </c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</row>
    <row r="3259">
      <c r="A3259" s="21" t="s">
        <v>7222</v>
      </c>
      <c r="B3259" s="20">
        <v>15034.453125</v>
      </c>
      <c r="C3259" s="10">
        <v>2.271658420562744</v>
      </c>
      <c r="D3259" s="10">
        <v>-135.017578125</v>
      </c>
      <c r="E3259" s="10">
        <v>50.464</v>
      </c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</row>
    <row r="3260">
      <c r="A3260" s="21" t="s">
        <v>7223</v>
      </c>
      <c r="B3260" s="20">
        <v>15036.2197265625</v>
      </c>
      <c r="C3260" s="10">
        <v>2.650442361831665</v>
      </c>
      <c r="D3260" s="10">
        <v>-135.0185546875</v>
      </c>
      <c r="E3260" s="10">
        <v>49.388</v>
      </c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</row>
    <row r="3261">
      <c r="A3261" s="21" t="s">
        <v>7224</v>
      </c>
      <c r="B3261" s="20">
        <v>15044.767578125</v>
      </c>
      <c r="C3261" s="10">
        <v>1.614725947380066</v>
      </c>
      <c r="D3261" s="10">
        <v>-135.01953125</v>
      </c>
      <c r="E3261" s="10">
        <v>49.388</v>
      </c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</row>
    <row r="3262">
      <c r="A3262" s="21" t="s">
        <v>7225</v>
      </c>
      <c r="B3262" s="20">
        <v>15053.314453125</v>
      </c>
      <c r="C3262" s="10">
        <v>2.035088062286377</v>
      </c>
      <c r="D3262" s="10">
        <v>-135.01953125</v>
      </c>
      <c r="E3262" s="10">
        <v>50.464</v>
      </c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</row>
    <row r="3263">
      <c r="A3263" s="21" t="s">
        <v>7226</v>
      </c>
      <c r="B3263" s="20">
        <v>15053.900390625</v>
      </c>
      <c r="C3263" s="10">
        <v>-0.0037735130172222853</v>
      </c>
      <c r="D3263" s="10">
        <v>-135.0283203125</v>
      </c>
      <c r="E3263" s="10">
        <v>50.464</v>
      </c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</row>
    <row r="3264">
      <c r="A3264" s="21" t="s">
        <v>7227</v>
      </c>
      <c r="B3264" s="20">
        <v>15054.8505859375</v>
      </c>
      <c r="C3264" s="10">
        <v>-0.002694611204788089</v>
      </c>
      <c r="D3264" s="10">
        <v>-135.029296875</v>
      </c>
      <c r="E3264" s="10">
        <v>50.464</v>
      </c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</row>
    <row r="3265">
      <c r="A3265" s="21" t="s">
        <v>7228</v>
      </c>
      <c r="B3265" s="20">
        <v>15057.517578125</v>
      </c>
      <c r="C3265" s="10">
        <v>2.386786460876465</v>
      </c>
      <c r="D3265" s="10">
        <v>-135.0283203125</v>
      </c>
      <c r="E3265" s="10">
        <v>51.002</v>
      </c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</row>
    <row r="3266">
      <c r="A3266" s="21" t="s">
        <v>7229</v>
      </c>
      <c r="B3266" s="20">
        <v>15058.958984375</v>
      </c>
      <c r="C3266" s="10">
        <v>-0.0012564227217808366</v>
      </c>
      <c r="D3266" s="10">
        <v>-135.0341796875</v>
      </c>
      <c r="E3266" s="10">
        <v>49.926</v>
      </c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</row>
    <row r="3267">
      <c r="A3267" s="21" t="s">
        <v>7230</v>
      </c>
      <c r="B3267" s="20">
        <v>15061.1826171875</v>
      </c>
      <c r="C3267" s="10">
        <v>4.1491075535304844E-4</v>
      </c>
      <c r="D3267" s="10">
        <v>-135.0341796875</v>
      </c>
      <c r="E3267" s="10">
        <v>51.002</v>
      </c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</row>
    <row r="3268">
      <c r="A3268" s="21" t="s">
        <v>7231</v>
      </c>
      <c r="B3268" s="20">
        <v>15062.3701171875</v>
      </c>
      <c r="C3268" s="10">
        <v>0.0020205839537084103</v>
      </c>
      <c r="D3268" s="10">
        <v>-135.0361328125</v>
      </c>
      <c r="E3268" s="10">
        <v>50.464</v>
      </c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</row>
    <row r="3269">
      <c r="A3269" s="21" t="s">
        <v>7232</v>
      </c>
      <c r="B3269" s="20">
        <v>15064.1845703125</v>
      </c>
      <c r="C3269" s="10">
        <v>2.1954033374786377</v>
      </c>
      <c r="D3269" s="10">
        <v>-135.0341796875</v>
      </c>
      <c r="E3269" s="10">
        <v>49.926</v>
      </c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</row>
    <row r="3270">
      <c r="A3270" s="21" t="s">
        <v>7233</v>
      </c>
      <c r="B3270" s="20">
        <v>15066.7275390625</v>
      </c>
      <c r="C3270" s="10">
        <v>1.7632919549942017</v>
      </c>
      <c r="D3270" s="10">
        <v>-135.03515625</v>
      </c>
      <c r="E3270" s="10">
        <v>51.54</v>
      </c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</row>
    <row r="3271">
      <c r="A3271" s="21" t="s">
        <v>7234</v>
      </c>
      <c r="B3271" s="20">
        <v>15071.0791015625</v>
      </c>
      <c r="C3271" s="10">
        <v>2.4683728218078613</v>
      </c>
      <c r="D3271" s="10">
        <v>-135.0361328125</v>
      </c>
      <c r="E3271" s="10">
        <v>49.926</v>
      </c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</row>
    <row r="3272">
      <c r="A3272" s="21" t="s">
        <v>7235</v>
      </c>
      <c r="B3272" s="20">
        <v>15075.490234375</v>
      </c>
      <c r="C3272" s="10">
        <v>2.6114635467529297</v>
      </c>
      <c r="D3272" s="10">
        <v>-135.03515625</v>
      </c>
      <c r="E3272" s="10">
        <v>48.85</v>
      </c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</row>
    <row r="3273">
      <c r="A3273" s="21" t="s">
        <v>7236</v>
      </c>
      <c r="B3273" s="20">
        <v>15079.6943359375</v>
      </c>
      <c r="C3273" s="10">
        <v>2.5800888538360596</v>
      </c>
      <c r="D3273" s="10">
        <v>-135.0361328125</v>
      </c>
      <c r="E3273" s="10">
        <v>50.464</v>
      </c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</row>
    <row r="3274">
      <c r="A3274" s="21" t="s">
        <v>7237</v>
      </c>
      <c r="B3274" s="20">
        <v>15087.9501953125</v>
      </c>
      <c r="C3274" s="10">
        <v>0.0014932781923562288</v>
      </c>
      <c r="D3274" s="10">
        <v>-135.0380859375</v>
      </c>
      <c r="E3274" s="10">
        <v>49.926</v>
      </c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</row>
    <row r="3275">
      <c r="A3275" s="21" t="s">
        <v>7238</v>
      </c>
      <c r="B3275" s="20">
        <v>15087.951171875</v>
      </c>
      <c r="C3275" s="10">
        <v>-0.0021317412611097097</v>
      </c>
      <c r="D3275" s="10">
        <v>-135.0439453125</v>
      </c>
      <c r="E3275" s="10">
        <v>48.312</v>
      </c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</row>
    <row r="3276">
      <c r="A3276" s="21" t="s">
        <v>7239</v>
      </c>
      <c r="B3276" s="20">
        <v>15090.451171875</v>
      </c>
      <c r="C3276" s="10">
        <v>2.1240947246551514</v>
      </c>
      <c r="D3276" s="10">
        <v>-135.04296875</v>
      </c>
      <c r="E3276" s="10">
        <v>51.54</v>
      </c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</row>
    <row r="3277">
      <c r="A3277" s="21" t="s">
        <v>7240</v>
      </c>
      <c r="B3277" s="20">
        <v>15093.806640625</v>
      </c>
      <c r="C3277" s="10">
        <v>-7.708185585215688E-4</v>
      </c>
      <c r="D3277" s="10">
        <v>-135.0458984375</v>
      </c>
      <c r="E3277" s="10">
        <v>51.002</v>
      </c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</row>
    <row r="3278">
      <c r="A3278" s="21" t="s">
        <v>7241</v>
      </c>
      <c r="B3278" s="20">
        <v>15093.8076171875</v>
      </c>
      <c r="C3278" s="10">
        <v>0.0033345860429108143</v>
      </c>
      <c r="D3278" s="10">
        <v>-135.0478515625</v>
      </c>
      <c r="E3278" s="10">
        <v>49.926</v>
      </c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</row>
    <row r="3279">
      <c r="A3279" s="21" t="s">
        <v>7242</v>
      </c>
      <c r="B3279" s="20">
        <v>15093.8076171875</v>
      </c>
      <c r="C3279" s="10">
        <v>0.002704499987885356</v>
      </c>
      <c r="D3279" s="10">
        <v>-135.048828125</v>
      </c>
      <c r="E3279" s="10">
        <v>49.388</v>
      </c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</row>
    <row r="3280">
      <c r="A3280" s="21" t="s">
        <v>7243</v>
      </c>
      <c r="B3280" s="20">
        <v>15094.69921875</v>
      </c>
      <c r="C3280" s="10">
        <v>-5.510161281563342E-4</v>
      </c>
      <c r="D3280" s="10">
        <v>-135.0498046875</v>
      </c>
      <c r="E3280" s="10">
        <v>48.85</v>
      </c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</row>
    <row r="3281">
      <c r="A3281" s="21" t="s">
        <v>7244</v>
      </c>
      <c r="B3281" s="20">
        <v>15098.15625</v>
      </c>
      <c r="C3281" s="10">
        <v>1.7416611909866333</v>
      </c>
      <c r="D3281" s="10">
        <v>-135.0498046875</v>
      </c>
      <c r="E3281" s="10">
        <v>48.312</v>
      </c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</row>
    <row r="3282">
      <c r="A3282" s="21" t="s">
        <v>7245</v>
      </c>
      <c r="B3282" s="20">
        <v>15102.3701171875</v>
      </c>
      <c r="C3282" s="10">
        <v>2.6380550861358643</v>
      </c>
      <c r="D3282" s="10">
        <v>-135.048828125</v>
      </c>
      <c r="E3282" s="10">
        <v>49.388</v>
      </c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</row>
    <row r="3283">
      <c r="A3283" s="21" t="s">
        <v>7246</v>
      </c>
      <c r="B3283" s="20">
        <v>15110.7978515625</v>
      </c>
      <c r="C3283" s="10">
        <v>2.628108263015747</v>
      </c>
      <c r="D3283" s="10">
        <v>-135.048828125</v>
      </c>
      <c r="E3283" s="10">
        <v>49.388</v>
      </c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</row>
    <row r="3284">
      <c r="A3284" s="21" t="s">
        <v>7247</v>
      </c>
      <c r="B3284" s="20">
        <v>15115.8837890625</v>
      </c>
      <c r="C3284" s="10">
        <v>-6.821923889219761E-4</v>
      </c>
      <c r="D3284" s="10">
        <v>-135.0537109375</v>
      </c>
      <c r="E3284" s="10">
        <v>49.388</v>
      </c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</row>
    <row r="3285">
      <c r="A3285" s="21" t="s">
        <v>7248</v>
      </c>
      <c r="B3285" s="20">
        <v>15119.912109375</v>
      </c>
      <c r="C3285" s="10">
        <v>1.9325127601623535</v>
      </c>
      <c r="D3285" s="10">
        <v>-135.0517578125</v>
      </c>
      <c r="E3285" s="10">
        <v>49.388</v>
      </c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</row>
    <row r="3286">
      <c r="A3286" s="21" t="s">
        <v>7249</v>
      </c>
      <c r="B3286" s="20">
        <v>15123.4912109375</v>
      </c>
      <c r="C3286" s="10">
        <v>-0.001991440774872899</v>
      </c>
      <c r="D3286" s="10">
        <v>-135.0556640625</v>
      </c>
      <c r="E3286" s="10">
        <v>48.312</v>
      </c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</row>
    <row r="3287">
      <c r="A3287" s="21" t="s">
        <v>7250</v>
      </c>
      <c r="B3287" s="20">
        <v>15124.3798828125</v>
      </c>
      <c r="C3287" s="10">
        <v>0.0040368507616221905</v>
      </c>
      <c r="D3287" s="10">
        <v>-135.056640625</v>
      </c>
      <c r="E3287" s="10">
        <v>48.85</v>
      </c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</row>
    <row r="3288">
      <c r="A3288" s="21" t="s">
        <v>7251</v>
      </c>
      <c r="B3288" s="20">
        <v>15125.2412109375</v>
      </c>
      <c r="C3288" s="10">
        <v>-0.0014336169697344303</v>
      </c>
      <c r="D3288" s="10">
        <v>-135.05859375</v>
      </c>
      <c r="E3288" s="10">
        <v>49.388</v>
      </c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</row>
    <row r="3289">
      <c r="A3289" s="21" t="s">
        <v>7252</v>
      </c>
      <c r="B3289" s="20">
        <v>15126.1376953125</v>
      </c>
      <c r="C3289" s="10">
        <v>-0.0034160499926656485</v>
      </c>
      <c r="D3289" s="10">
        <v>-135.060546875</v>
      </c>
      <c r="E3289" s="10">
        <v>49.388</v>
      </c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</row>
    <row r="3290">
      <c r="A3290" s="21" t="s">
        <v>7253</v>
      </c>
      <c r="B3290" s="20">
        <v>15127.6640625</v>
      </c>
      <c r="C3290" s="10">
        <v>2.2842729091644287</v>
      </c>
      <c r="D3290" s="10">
        <v>-135.060546875</v>
      </c>
      <c r="E3290" s="10">
        <v>48.85</v>
      </c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</row>
    <row r="3291">
      <c r="A3291" s="21" t="s">
        <v>7254</v>
      </c>
      <c r="B3291" s="20">
        <v>15131.88671875</v>
      </c>
      <c r="C3291" s="10">
        <v>1.7057883739471436</v>
      </c>
      <c r="D3291" s="10">
        <v>-135.060546875</v>
      </c>
      <c r="E3291" s="10">
        <v>48.85</v>
      </c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</row>
    <row r="3292">
      <c r="A3292" s="21" t="s">
        <v>7255</v>
      </c>
      <c r="B3292" s="20">
        <v>15140.3349609375</v>
      </c>
      <c r="C3292" s="10">
        <v>1.6239904165267944</v>
      </c>
      <c r="D3292" s="10">
        <v>-135.0595703125</v>
      </c>
      <c r="E3292" s="10">
        <v>48.312</v>
      </c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</row>
    <row r="3293">
      <c r="A3293" s="21" t="s">
        <v>7256</v>
      </c>
      <c r="B3293" s="20">
        <v>15144.5498046875</v>
      </c>
      <c r="C3293" s="10">
        <v>1.7878413200378418</v>
      </c>
      <c r="D3293" s="10">
        <v>-135.0595703125</v>
      </c>
      <c r="E3293" s="10">
        <v>49.388</v>
      </c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</row>
    <row r="3294">
      <c r="A3294" s="21" t="s">
        <v>7257</v>
      </c>
      <c r="B3294" s="20">
        <v>15146.6240234375</v>
      </c>
      <c r="C3294" s="10">
        <v>-0.0034123104996979237</v>
      </c>
      <c r="D3294" s="10">
        <v>-135.06640625</v>
      </c>
      <c r="E3294" s="10">
        <v>49.926</v>
      </c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</row>
    <row r="3295">
      <c r="A3295" s="21" t="s">
        <v>7258</v>
      </c>
      <c r="B3295" s="20">
        <v>15147.4873046875</v>
      </c>
      <c r="C3295" s="10">
        <v>3.387746401131153E-4</v>
      </c>
      <c r="D3295" s="10">
        <v>-135.068359375</v>
      </c>
      <c r="E3295" s="10">
        <v>49.926</v>
      </c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</row>
    <row r="3296">
      <c r="A3296" s="21" t="s">
        <v>7259</v>
      </c>
      <c r="B3296" s="20">
        <v>15150.5849609375</v>
      </c>
      <c r="C3296" s="10">
        <v>1.9701567888259888</v>
      </c>
      <c r="D3296" s="10">
        <v>-135.06640625</v>
      </c>
      <c r="E3296" s="10">
        <v>50.464</v>
      </c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</row>
    <row r="3297">
      <c r="A3297" s="21" t="s">
        <v>7260</v>
      </c>
      <c r="B3297" s="20">
        <v>15154.7451171875</v>
      </c>
      <c r="C3297" s="10">
        <v>-0.004371501971036196</v>
      </c>
      <c r="D3297" s="10">
        <v>-135.0693359375</v>
      </c>
      <c r="E3297" s="10">
        <v>50.464</v>
      </c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</row>
    <row r="3298">
      <c r="A3298" s="21" t="s">
        <v>7261</v>
      </c>
      <c r="B3298" s="20">
        <v>15155.626953125</v>
      </c>
      <c r="C3298" s="10">
        <v>-0.00226812856271863</v>
      </c>
      <c r="D3298" s="10">
        <v>-135.0712890625</v>
      </c>
      <c r="E3298" s="10">
        <v>50.464</v>
      </c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</row>
    <row r="3299">
      <c r="A3299" s="21" t="s">
        <v>7262</v>
      </c>
      <c r="B3299" s="20">
        <v>15156.478515625</v>
      </c>
      <c r="C3299" s="10">
        <v>3.0768360011279583E-4</v>
      </c>
      <c r="D3299" s="10">
        <v>-135.072265625</v>
      </c>
      <c r="E3299" s="10">
        <v>49.926</v>
      </c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</row>
    <row r="3300">
      <c r="A3300" s="21" t="s">
        <v>7263</v>
      </c>
      <c r="B3300" s="20">
        <v>15157.328125</v>
      </c>
      <c r="C3300" s="10">
        <v>-1.8376544176135212E-4</v>
      </c>
      <c r="D3300" s="10">
        <v>-135.076171875</v>
      </c>
      <c r="E3300" s="10">
        <v>49.926</v>
      </c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</row>
    <row r="3301">
      <c r="A3301" s="21" t="s">
        <v>7264</v>
      </c>
      <c r="B3301" s="20">
        <v>15159.111328125</v>
      </c>
      <c r="C3301" s="10">
        <v>2.1353769302368164</v>
      </c>
      <c r="D3301" s="10">
        <v>-135.076171875</v>
      </c>
      <c r="E3301" s="10">
        <v>50.464</v>
      </c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</row>
    <row r="3302">
      <c r="A3302" s="21" t="s">
        <v>7265</v>
      </c>
      <c r="B3302" s="20">
        <v>15163.5029296875</v>
      </c>
      <c r="C3302" s="10">
        <v>1.669827938079834</v>
      </c>
      <c r="D3302" s="10">
        <v>-135.076171875</v>
      </c>
      <c r="E3302" s="10">
        <v>50.464</v>
      </c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</row>
    <row r="3303">
      <c r="A3303" s="21" t="s">
        <v>7266</v>
      </c>
      <c r="B3303" s="20">
        <v>15266.341796875</v>
      </c>
      <c r="C3303" s="10">
        <v>1.734937071800232</v>
      </c>
      <c r="D3303" s="10">
        <v>-135.1298828125</v>
      </c>
      <c r="E3303" s="10">
        <v>53.692</v>
      </c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</row>
    <row r="3304">
      <c r="A3304" s="21" t="s">
        <v>7267</v>
      </c>
      <c r="B3304" s="20">
        <v>15270.6923828125</v>
      </c>
      <c r="C3304" s="10">
        <v>2.313825845718384</v>
      </c>
      <c r="D3304" s="10">
        <v>-135.130859375</v>
      </c>
      <c r="E3304" s="10">
        <v>53.692</v>
      </c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</row>
    <row r="3305">
      <c r="A3305" s="21" t="s">
        <v>7268</v>
      </c>
      <c r="B3305" s="20">
        <v>15274.224609375</v>
      </c>
      <c r="C3305" s="10">
        <v>-0.004400153644382954</v>
      </c>
      <c r="D3305" s="10">
        <v>-135.1318359375</v>
      </c>
      <c r="E3305" s="10">
        <v>53.692</v>
      </c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</row>
    <row r="3306">
      <c r="A3306" s="21" t="s">
        <v>7269</v>
      </c>
      <c r="B3306" s="20">
        <v>15275.052734375</v>
      </c>
      <c r="C3306" s="10">
        <v>-1.5723667456768453E-4</v>
      </c>
      <c r="D3306" s="10">
        <v>-135.1337890625</v>
      </c>
      <c r="E3306" s="10">
        <v>53.692</v>
      </c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</row>
    <row r="3307">
      <c r="A3307" s="21" t="s">
        <v>7270</v>
      </c>
      <c r="B3307" s="20">
        <v>15275.869140625</v>
      </c>
      <c r="C3307" s="10">
        <v>-0.0024657908361405134</v>
      </c>
      <c r="D3307" s="10">
        <v>-135.1357421875</v>
      </c>
      <c r="E3307" s="10">
        <v>53.692</v>
      </c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</row>
    <row r="3308">
      <c r="A3308" s="21" t="s">
        <v>7271</v>
      </c>
      <c r="B3308" s="20">
        <v>15276.7587890625</v>
      </c>
      <c r="C3308" s="10">
        <v>-8.315706509165466E-4</v>
      </c>
      <c r="D3308" s="10">
        <v>-135.1376953125</v>
      </c>
      <c r="E3308" s="10">
        <v>53.692</v>
      </c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</row>
    <row r="3309">
      <c r="A3309" s="21" t="s">
        <v>7272</v>
      </c>
      <c r="B3309" s="20">
        <v>15281.15625</v>
      </c>
      <c r="C3309" s="10">
        <v>2.012765645980835</v>
      </c>
      <c r="D3309" s="10">
        <v>-135.1396484375</v>
      </c>
      <c r="E3309" s="10">
        <v>53.692</v>
      </c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</row>
    <row r="3310">
      <c r="A3310" s="21" t="s">
        <v>7273</v>
      </c>
      <c r="B3310" s="20">
        <v>15285.4013671875</v>
      </c>
      <c r="C3310" s="10">
        <v>2.0203299522399902</v>
      </c>
      <c r="D3310" s="10">
        <v>-135.1396484375</v>
      </c>
      <c r="E3310" s="10">
        <v>54.23</v>
      </c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</row>
    <row r="3311">
      <c r="A3311" s="21" t="s">
        <v>7274</v>
      </c>
      <c r="B3311" s="20">
        <v>15289.671875</v>
      </c>
      <c r="C3311" s="10">
        <v>2.465041160583496</v>
      </c>
      <c r="D3311" s="10">
        <v>-135.1376953125</v>
      </c>
      <c r="E3311" s="10">
        <v>53.692</v>
      </c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</row>
    <row r="3312">
      <c r="A3312" s="21" t="s">
        <v>7275</v>
      </c>
      <c r="B3312" s="20">
        <v>15293.791015625</v>
      </c>
      <c r="C3312" s="10">
        <v>2.451320171356201</v>
      </c>
      <c r="D3312" s="10">
        <v>-135.138671875</v>
      </c>
      <c r="E3312" s="10">
        <v>53.692</v>
      </c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</row>
    <row r="3313">
      <c r="A3313" s="21" t="s">
        <v>7276</v>
      </c>
      <c r="B3313" s="20">
        <v>15302.1865234375</v>
      </c>
      <c r="C3313" s="10">
        <v>2.0641283988952637</v>
      </c>
      <c r="D3313" s="10">
        <v>-135.138671875</v>
      </c>
      <c r="E3313" s="10">
        <v>53.692</v>
      </c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</row>
    <row r="3314">
      <c r="A3314" s="21" t="s">
        <v>7277</v>
      </c>
      <c r="B3314" s="20">
        <v>15307.6142578125</v>
      </c>
      <c r="C3314" s="10">
        <v>1.8024345636367798</v>
      </c>
      <c r="D3314" s="10">
        <v>-135.142578125</v>
      </c>
      <c r="E3314" s="10">
        <v>53.154</v>
      </c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</row>
    <row r="3315">
      <c r="A3315" s="21" t="s">
        <v>7278</v>
      </c>
      <c r="B3315" s="20">
        <v>15308.2109375</v>
      </c>
      <c r="C3315" s="10">
        <v>-0.0034744872245937586</v>
      </c>
      <c r="D3315" s="10">
        <v>-135.1474609375</v>
      </c>
      <c r="E3315" s="10">
        <v>53.692</v>
      </c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</row>
    <row r="3316">
      <c r="A3316" s="21" t="s">
        <v>7279</v>
      </c>
      <c r="B3316" s="20">
        <v>15309.08203125</v>
      </c>
      <c r="C3316" s="10">
        <v>-0.0028372143860906363</v>
      </c>
      <c r="D3316" s="10">
        <v>-135.150390625</v>
      </c>
      <c r="E3316" s="10">
        <v>53.692</v>
      </c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</row>
    <row r="3317">
      <c r="A3317" s="21" t="s">
        <v>7280</v>
      </c>
      <c r="B3317" s="20">
        <v>15313.3330078125</v>
      </c>
      <c r="C3317" s="10">
        <v>2.271772623062134</v>
      </c>
      <c r="D3317" s="10">
        <v>-135.1484375</v>
      </c>
      <c r="E3317" s="10">
        <v>53.692</v>
      </c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</row>
    <row r="3318">
      <c r="A3318" s="21" t="s">
        <v>7281</v>
      </c>
      <c r="B3318" s="20">
        <v>15317.4892578125</v>
      </c>
      <c r="C3318" s="10">
        <v>-0.0014952269848436117</v>
      </c>
      <c r="D3318" s="10">
        <v>-135.150390625</v>
      </c>
      <c r="E3318" s="10">
        <v>54.768</v>
      </c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</row>
    <row r="3319">
      <c r="A3319" s="21" t="s">
        <v>7282</v>
      </c>
      <c r="B3319" s="20">
        <v>15318.814453125</v>
      </c>
      <c r="C3319" s="10">
        <v>2.09842586517334</v>
      </c>
      <c r="D3319" s="10">
        <v>-135.154296875</v>
      </c>
      <c r="E3319" s="10">
        <v>54.23</v>
      </c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</row>
    <row r="3320">
      <c r="A3320" s="21" t="s">
        <v>7283</v>
      </c>
      <c r="B3320" s="20">
        <v>15322.6015625</v>
      </c>
      <c r="C3320" s="10">
        <v>1.803533911705017</v>
      </c>
      <c r="D3320" s="10">
        <v>-135.154296875</v>
      </c>
      <c r="E3320" s="10">
        <v>54.768</v>
      </c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</row>
    <row r="3321">
      <c r="A3321" s="21" t="s">
        <v>7284</v>
      </c>
      <c r="B3321" s="20">
        <v>15326.779296875</v>
      </c>
      <c r="C3321" s="10">
        <v>2.454871416091919</v>
      </c>
      <c r="D3321" s="10">
        <v>-135.1552734375</v>
      </c>
      <c r="E3321" s="10">
        <v>54.768</v>
      </c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</row>
    <row r="3322">
      <c r="A3322" s="21" t="s">
        <v>7285</v>
      </c>
      <c r="B3322" s="20">
        <v>15329.193359375</v>
      </c>
      <c r="C3322" s="10">
        <v>0.0030873671639710665</v>
      </c>
      <c r="D3322" s="10">
        <v>-135.1572265625</v>
      </c>
      <c r="E3322" s="10">
        <v>53.692</v>
      </c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</row>
    <row r="3323">
      <c r="A3323" s="21" t="s">
        <v>7286</v>
      </c>
      <c r="B3323" s="20">
        <v>15330.193359375</v>
      </c>
      <c r="C3323" s="10">
        <v>-0.002651006216183305</v>
      </c>
      <c r="D3323" s="10">
        <v>-135.158203125</v>
      </c>
      <c r="E3323" s="10">
        <v>53.692</v>
      </c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</row>
    <row r="3324">
      <c r="A3324" s="21" t="s">
        <v>7287</v>
      </c>
      <c r="B3324" s="20">
        <v>15331.701171875</v>
      </c>
      <c r="C3324" s="10">
        <v>2.4055020809173584</v>
      </c>
      <c r="D3324" s="10">
        <v>-135.1572265625</v>
      </c>
      <c r="E3324" s="10">
        <v>53.692</v>
      </c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</row>
    <row r="3325">
      <c r="A3325" s="21" t="s">
        <v>7288</v>
      </c>
      <c r="B3325" s="20">
        <v>15335.1845703125</v>
      </c>
      <c r="C3325" s="10">
        <v>2.606630802154541</v>
      </c>
      <c r="D3325" s="10">
        <v>-135.1552734375</v>
      </c>
      <c r="E3325" s="10">
        <v>53.692</v>
      </c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</row>
    <row r="3326">
      <c r="A3326" s="21" t="s">
        <v>7289</v>
      </c>
      <c r="B3326" s="20">
        <v>15338.5341796875</v>
      </c>
      <c r="C3326" s="10">
        <v>0.003209203714504838</v>
      </c>
      <c r="D3326" s="10">
        <v>-135.16015625</v>
      </c>
      <c r="E3326" s="10">
        <v>53.692</v>
      </c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</row>
    <row r="3327">
      <c r="A3327" s="21" t="s">
        <v>7290</v>
      </c>
      <c r="B3327" s="20">
        <v>15339.50390625</v>
      </c>
      <c r="C3327" s="10">
        <v>-0.0011271846015006304</v>
      </c>
      <c r="D3327" s="10">
        <v>-135.1611328125</v>
      </c>
      <c r="E3327" s="10">
        <v>53.692</v>
      </c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</row>
    <row r="3328">
      <c r="A3328" s="21" t="s">
        <v>7291</v>
      </c>
      <c r="B3328" s="20">
        <v>15340.474609375</v>
      </c>
      <c r="C3328" s="10">
        <v>-2.6690633967518806E-4</v>
      </c>
      <c r="D3328" s="10">
        <v>-135.1630859375</v>
      </c>
      <c r="E3328" s="10">
        <v>53.692</v>
      </c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</row>
    <row r="3329">
      <c r="A3329" s="21" t="s">
        <v>7292</v>
      </c>
      <c r="B3329" s="20">
        <v>15341.439453125</v>
      </c>
      <c r="C3329" s="10">
        <v>-0.0031447254586964846</v>
      </c>
      <c r="D3329" s="10">
        <v>-135.166015625</v>
      </c>
      <c r="E3329" s="10">
        <v>53.692</v>
      </c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</row>
    <row r="3330">
      <c r="A3330" s="21" t="s">
        <v>7293</v>
      </c>
      <c r="B3330" s="20">
        <v>15345.5478515625</v>
      </c>
      <c r="C3330" s="10">
        <v>1.9779553413391113</v>
      </c>
      <c r="D3330" s="10">
        <v>-135.1630859375</v>
      </c>
      <c r="E3330" s="10">
        <v>53.692</v>
      </c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</row>
    <row r="3331">
      <c r="A3331" s="21" t="s">
        <v>7294</v>
      </c>
      <c r="B3331" s="20">
        <v>15349.69921875</v>
      </c>
      <c r="C3331" s="10">
        <v>2.652006149291992</v>
      </c>
      <c r="D3331" s="10">
        <v>-135.1630859375</v>
      </c>
      <c r="E3331" s="10">
        <v>53.692</v>
      </c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</row>
    <row r="3332">
      <c r="A3332" s="21" t="s">
        <v>7295</v>
      </c>
      <c r="B3332" s="20">
        <v>15354.06640625</v>
      </c>
      <c r="C3332" s="10">
        <v>1.7633106708526611</v>
      </c>
      <c r="D3332" s="10">
        <v>-135.1630859375</v>
      </c>
      <c r="E3332" s="10">
        <v>53.692</v>
      </c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</row>
    <row r="3333">
      <c r="A3333" s="21" t="s">
        <v>7296</v>
      </c>
      <c r="B3333" s="20">
        <v>15358.400390625</v>
      </c>
      <c r="C3333" s="10">
        <v>2.043240785598755</v>
      </c>
      <c r="D3333" s="10">
        <v>-135.1630859375</v>
      </c>
      <c r="E3333" s="10">
        <v>53.154</v>
      </c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</row>
    <row r="3334">
      <c r="A3334" s="21" t="s">
        <v>7297</v>
      </c>
      <c r="B3334" s="20">
        <v>15365.3212890625</v>
      </c>
      <c r="C3334" s="10">
        <v>2.175011396408081</v>
      </c>
      <c r="D3334" s="10">
        <v>-135.1669921875</v>
      </c>
      <c r="E3334" s="10">
        <v>53.692</v>
      </c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</row>
    <row r="3335">
      <c r="A3335" s="21" t="s">
        <v>7298</v>
      </c>
      <c r="B3335" s="20">
        <v>15371.9970703125</v>
      </c>
      <c r="C3335" s="10">
        <v>-0.0021030199714004993</v>
      </c>
      <c r="D3335" s="10">
        <v>-135.17578125</v>
      </c>
      <c r="E3335" s="10">
        <v>53.692</v>
      </c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</row>
    <row r="3336">
      <c r="A3336" s="21" t="s">
        <v>7299</v>
      </c>
      <c r="B3336" s="20">
        <v>15373.857421875</v>
      </c>
      <c r="C3336" s="10">
        <v>2.362528085708618</v>
      </c>
      <c r="D3336" s="10">
        <v>-135.17578125</v>
      </c>
      <c r="E3336" s="10">
        <v>53.692</v>
      </c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</row>
    <row r="3337">
      <c r="A3337" s="21" t="s">
        <v>7300</v>
      </c>
      <c r="B3337" s="20">
        <v>15378.232421875</v>
      </c>
      <c r="C3337" s="10">
        <v>1.9591528177261353</v>
      </c>
      <c r="D3337" s="10">
        <v>-135.17578125</v>
      </c>
      <c r="E3337" s="10">
        <v>53.692</v>
      </c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</row>
    <row r="3338">
      <c r="A3338" s="21" t="s">
        <v>7301</v>
      </c>
      <c r="B3338" s="20">
        <v>15382.5517578125</v>
      </c>
      <c r="C3338" s="10">
        <v>2.569404125213623</v>
      </c>
      <c r="D3338" s="10">
        <v>-135.173828125</v>
      </c>
      <c r="E3338" s="10">
        <v>53.692</v>
      </c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</row>
    <row r="3339">
      <c r="A3339" s="21" t="s">
        <v>7302</v>
      </c>
      <c r="B3339" s="20">
        <v>15386.943359375</v>
      </c>
      <c r="C3339" s="10">
        <v>1.9516130685806274</v>
      </c>
      <c r="D3339" s="10">
        <v>-135.17578125</v>
      </c>
      <c r="E3339" s="10">
        <v>54.23</v>
      </c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</row>
    <row r="3340">
      <c r="A3340" s="21" t="s">
        <v>7303</v>
      </c>
      <c r="B3340" s="20">
        <v>15391.390625</v>
      </c>
      <c r="C3340" s="10">
        <v>2.3570716381073</v>
      </c>
      <c r="D3340" s="10">
        <v>-135.1748046875</v>
      </c>
      <c r="E3340" s="10">
        <v>54.23</v>
      </c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</row>
    <row r="3341">
      <c r="A3341" s="21" t="s">
        <v>7304</v>
      </c>
      <c r="B3341" s="20">
        <v>15393.318359375</v>
      </c>
      <c r="C3341" s="10">
        <v>1.6913315057754517</v>
      </c>
      <c r="D3341" s="10">
        <v>-135.1806640625</v>
      </c>
      <c r="E3341" s="10">
        <v>54.23</v>
      </c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</row>
    <row r="3342">
      <c r="A3342" s="21" t="s">
        <v>7305</v>
      </c>
      <c r="B3342" s="20">
        <v>15394.73828125</v>
      </c>
      <c r="C3342" s="10">
        <v>2.323530912399292</v>
      </c>
      <c r="D3342" s="10">
        <v>-135.1826171875</v>
      </c>
      <c r="E3342" s="10">
        <v>53.692</v>
      </c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</row>
    <row r="3343">
      <c r="A3343" s="21" t="s">
        <v>7306</v>
      </c>
      <c r="B3343" s="20">
        <v>15398.9697265625</v>
      </c>
      <c r="C3343" s="10">
        <v>1.832396388053894</v>
      </c>
      <c r="D3343" s="10">
        <v>-135.181640625</v>
      </c>
      <c r="E3343" s="10">
        <v>53.692</v>
      </c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</row>
    <row r="3344">
      <c r="A3344" s="21" t="s">
        <v>7307</v>
      </c>
      <c r="B3344" s="20">
        <v>15403.26171875</v>
      </c>
      <c r="C3344" s="10">
        <v>1.8064345121383667</v>
      </c>
      <c r="D3344" s="10">
        <v>-135.181640625</v>
      </c>
      <c r="E3344" s="10">
        <v>53.692</v>
      </c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</row>
    <row r="3345">
      <c r="A3345" s="21" t="s">
        <v>7308</v>
      </c>
      <c r="B3345" s="20">
        <v>15406.2255859375</v>
      </c>
      <c r="C3345" s="10">
        <v>-0.0055629233829677105</v>
      </c>
      <c r="D3345" s="10">
        <v>-135.185546875</v>
      </c>
      <c r="E3345" s="10">
        <v>54.23</v>
      </c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</row>
    <row r="3346">
      <c r="A3346" s="21" t="s">
        <v>7309</v>
      </c>
      <c r="B3346" s="20">
        <v>15407.2314453125</v>
      </c>
      <c r="C3346" s="10">
        <v>-7.070170249789953E-5</v>
      </c>
      <c r="D3346" s="10">
        <v>-135.189453125</v>
      </c>
      <c r="E3346" s="10">
        <v>53.692</v>
      </c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</row>
    <row r="3347">
      <c r="A3347" s="21" t="s">
        <v>7310</v>
      </c>
      <c r="B3347" s="20">
        <v>15408.181640625</v>
      </c>
      <c r="C3347" s="10">
        <v>-0.004306594841182232</v>
      </c>
      <c r="D3347" s="10">
        <v>-135.1904296875</v>
      </c>
      <c r="E3347" s="10">
        <v>53.692</v>
      </c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</row>
    <row r="3348">
      <c r="A3348" s="21" t="s">
        <v>7311</v>
      </c>
      <c r="B3348" s="20">
        <v>15409.068359375</v>
      </c>
      <c r="C3348" s="10">
        <v>-0.005197195801883936</v>
      </c>
      <c r="D3348" s="10">
        <v>-135.1953125</v>
      </c>
      <c r="E3348" s="10">
        <v>53.692</v>
      </c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</row>
    <row r="3349">
      <c r="A3349" s="21" t="s">
        <v>7312</v>
      </c>
      <c r="B3349" s="20">
        <v>15413.205078125</v>
      </c>
      <c r="C3349" s="10">
        <v>1.8684133291244507</v>
      </c>
      <c r="D3349" s="10">
        <v>-135.193359375</v>
      </c>
      <c r="E3349" s="10">
        <v>53.692</v>
      </c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</row>
    <row r="3350">
      <c r="A3350" s="21" t="s">
        <v>7313</v>
      </c>
      <c r="B3350" s="20">
        <v>15614.8232421875</v>
      </c>
      <c r="C3350" s="10">
        <v>1.9122674465179443</v>
      </c>
      <c r="D3350" s="10">
        <v>-135.240234375</v>
      </c>
      <c r="E3350" s="10">
        <v>46.16</v>
      </c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</row>
    <row r="3351">
      <c r="A3351" s="21" t="s">
        <v>7314</v>
      </c>
      <c r="B3351" s="20">
        <v>15620.4365234375</v>
      </c>
      <c r="C3351" s="10">
        <v>-0.001974677201360464</v>
      </c>
      <c r="D3351" s="10">
        <v>-135.2431640625</v>
      </c>
      <c r="E3351" s="10">
        <v>49.388</v>
      </c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</row>
    <row r="3352">
      <c r="A3352" s="21" t="s">
        <v>7315</v>
      </c>
      <c r="B3352" s="20">
        <v>15621.3515625</v>
      </c>
      <c r="C3352" s="10">
        <v>-3.5883935197489336E-5</v>
      </c>
      <c r="D3352" s="10">
        <v>-135.24609375</v>
      </c>
      <c r="E3352" s="10">
        <v>49.388</v>
      </c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</row>
    <row r="3353">
      <c r="A3353" s="21" t="s">
        <v>7316</v>
      </c>
      <c r="B3353" s="20">
        <v>15627.8515625</v>
      </c>
      <c r="C3353" s="10">
        <v>-0.005379924084991217</v>
      </c>
      <c r="D3353" s="10">
        <v>-135.248046875</v>
      </c>
      <c r="E3353" s="10">
        <v>49.388</v>
      </c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</row>
    <row r="3354">
      <c r="A3354" s="21" t="s">
        <v>7317</v>
      </c>
      <c r="B3354" s="20">
        <v>15628.693359375</v>
      </c>
      <c r="C3354" s="10">
        <v>0.0027277322951704264</v>
      </c>
      <c r="D3354" s="10">
        <v>-135.25</v>
      </c>
      <c r="E3354" s="10">
        <v>48.85</v>
      </c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</row>
    <row r="3355">
      <c r="A3355" s="21" t="s">
        <v>7318</v>
      </c>
      <c r="B3355" s="20">
        <v>15629.279296875</v>
      </c>
      <c r="C3355" s="10">
        <v>2.470252513885498</v>
      </c>
      <c r="D3355" s="10">
        <v>-135.25</v>
      </c>
      <c r="E3355" s="10">
        <v>48.312</v>
      </c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</row>
    <row r="3356">
      <c r="A3356" s="21" t="s">
        <v>7319</v>
      </c>
      <c r="B3356" s="20">
        <v>15630.1005859375</v>
      </c>
      <c r="C3356" s="10">
        <v>2.745049476623535</v>
      </c>
      <c r="D3356" s="10">
        <v>-135.2529296875</v>
      </c>
      <c r="E3356" s="10">
        <v>48.312</v>
      </c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</row>
    <row r="3357">
      <c r="A3357" s="21" t="s">
        <v>7320</v>
      </c>
      <c r="B3357" s="20">
        <v>15634.3837890625</v>
      </c>
      <c r="C3357" s="10">
        <v>2.6679770946502686</v>
      </c>
      <c r="D3357" s="10">
        <v>-135.25390625</v>
      </c>
      <c r="E3357" s="10">
        <v>49.388</v>
      </c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</row>
    <row r="3358">
      <c r="A3358" s="21" t="s">
        <v>7321</v>
      </c>
      <c r="B3358" s="20">
        <v>15638.6123046875</v>
      </c>
      <c r="C3358" s="10">
        <v>2.2146260738372803</v>
      </c>
      <c r="D3358" s="10">
        <v>-135.2548828125</v>
      </c>
      <c r="E3358" s="10">
        <v>48.312</v>
      </c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</row>
    <row r="3359">
      <c r="A3359" s="21" t="s">
        <v>7322</v>
      </c>
      <c r="B3359" s="20">
        <v>15642.9130859375</v>
      </c>
      <c r="C3359" s="10">
        <v>2.6968178749084473</v>
      </c>
      <c r="D3359" s="10">
        <v>-135.25390625</v>
      </c>
      <c r="E3359" s="10">
        <v>49.388</v>
      </c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</row>
    <row r="3360">
      <c r="A3360" s="21" t="s">
        <v>7323</v>
      </c>
      <c r="B3360" s="20">
        <v>15647.2236328125</v>
      </c>
      <c r="C3360" s="10">
        <v>2.6781868934631348</v>
      </c>
      <c r="D3360" s="10">
        <v>-135.2529296875</v>
      </c>
      <c r="E3360" s="10">
        <v>48.85</v>
      </c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</row>
    <row r="3361">
      <c r="A3361" s="21" t="s">
        <v>7324</v>
      </c>
      <c r="B3361" s="20">
        <v>15649.07421875</v>
      </c>
      <c r="C3361" s="10">
        <v>2.5578291416168213</v>
      </c>
      <c r="D3361" s="10">
        <v>-135.2587890625</v>
      </c>
      <c r="E3361" s="10">
        <v>49.388</v>
      </c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</row>
    <row r="3362">
      <c r="A3362" s="21" t="s">
        <v>7325</v>
      </c>
      <c r="B3362" s="20">
        <v>15651.138671875</v>
      </c>
      <c r="C3362" s="10">
        <v>0.004887629300355911</v>
      </c>
      <c r="D3362" s="10">
        <v>-135.263671875</v>
      </c>
      <c r="E3362" s="10">
        <v>48.85</v>
      </c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</row>
    <row r="3363">
      <c r="A3363" s="21" t="s">
        <v>7326</v>
      </c>
      <c r="B3363" s="20">
        <v>15653.712890625</v>
      </c>
      <c r="C3363" s="10">
        <v>2.215132236480713</v>
      </c>
      <c r="D3363" s="10">
        <v>-135.2626953125</v>
      </c>
      <c r="E3363" s="10">
        <v>48.312</v>
      </c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</row>
    <row r="3364">
      <c r="A3364" s="21" t="s">
        <v>7327</v>
      </c>
      <c r="B3364" s="20">
        <v>15656.814453125</v>
      </c>
      <c r="C3364" s="10">
        <v>1.8115620613098145</v>
      </c>
      <c r="D3364" s="10">
        <v>-135.2646484375</v>
      </c>
      <c r="E3364" s="10">
        <v>49.388</v>
      </c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</row>
    <row r="3365">
      <c r="A3365" s="21" t="s">
        <v>7328</v>
      </c>
      <c r="B3365" s="20">
        <v>15658.5966796875</v>
      </c>
      <c r="C3365" s="10">
        <v>2.069969415664673</v>
      </c>
      <c r="D3365" s="10">
        <v>-135.265625</v>
      </c>
      <c r="E3365" s="10">
        <v>48.85</v>
      </c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</row>
    <row r="3366">
      <c r="A3366" s="21" t="s">
        <v>7329</v>
      </c>
      <c r="B3366" s="20">
        <v>15660.802734375</v>
      </c>
      <c r="C3366" s="10">
        <v>-0.0015503118047490716</v>
      </c>
      <c r="D3366" s="10">
        <v>-135.26953125</v>
      </c>
      <c r="E3366" s="10">
        <v>49.388</v>
      </c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</row>
    <row r="3367">
      <c r="A3367" s="21" t="s">
        <v>7330</v>
      </c>
      <c r="B3367" s="20">
        <v>15661.822265625</v>
      </c>
      <c r="C3367" s="10">
        <v>-0.0037456771824508905</v>
      </c>
      <c r="D3367" s="10">
        <v>-135.2724609375</v>
      </c>
      <c r="E3367" s="10">
        <v>49.388</v>
      </c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</row>
    <row r="3368">
      <c r="A3368" s="21" t="s">
        <v>7331</v>
      </c>
      <c r="B3368" s="20">
        <v>15664.1533203125</v>
      </c>
      <c r="C3368" s="10">
        <v>1.9169012308120728</v>
      </c>
      <c r="D3368" s="10">
        <v>-135.2734375</v>
      </c>
      <c r="E3368" s="10">
        <v>47.236</v>
      </c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</row>
    <row r="3369">
      <c r="A3369" s="21" t="s">
        <v>7332</v>
      </c>
      <c r="B3369" s="20">
        <v>15668.4853515625</v>
      </c>
      <c r="C3369" s="10">
        <v>2.083996295928955</v>
      </c>
      <c r="D3369" s="10">
        <v>-135.2724609375</v>
      </c>
      <c r="E3369" s="10">
        <v>49.926</v>
      </c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</row>
    <row r="3370">
      <c r="A3370" s="21" t="s">
        <v>7333</v>
      </c>
      <c r="B3370" s="20">
        <v>15672.8525390625</v>
      </c>
      <c r="C3370" s="10">
        <v>1.7517406940460205</v>
      </c>
      <c r="D3370" s="10">
        <v>-135.2724609375</v>
      </c>
      <c r="E3370" s="10">
        <v>49.926</v>
      </c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</row>
    <row r="3371">
      <c r="A3371" s="21" t="s">
        <v>7334</v>
      </c>
      <c r="B3371" s="20">
        <v>15677.3662109375</v>
      </c>
      <c r="C3371" s="10">
        <v>2.7412326335906982</v>
      </c>
      <c r="D3371" s="10">
        <v>-135.2724609375</v>
      </c>
      <c r="E3371" s="10">
        <v>49.388</v>
      </c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</row>
    <row r="3372">
      <c r="A3372" s="21" t="s">
        <v>7335</v>
      </c>
      <c r="B3372" s="20">
        <v>15684.2080078125</v>
      </c>
      <c r="C3372" s="10">
        <v>-0.0033152576070278883</v>
      </c>
      <c r="D3372" s="10">
        <v>-135.2900390625</v>
      </c>
      <c r="E3372" s="10">
        <v>49.388</v>
      </c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</row>
    <row r="3373">
      <c r="A3373" s="21" t="s">
        <v>7336</v>
      </c>
      <c r="B3373" s="20">
        <v>15685.14453125</v>
      </c>
      <c r="C3373" s="10">
        <v>0.008991037495434284</v>
      </c>
      <c r="D3373" s="10">
        <v>-135.29296875</v>
      </c>
      <c r="E3373" s="10">
        <v>49.388</v>
      </c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</row>
    <row r="3374">
      <c r="A3374" s="21" t="s">
        <v>7337</v>
      </c>
      <c r="B3374" s="20">
        <v>15686.05078125</v>
      </c>
      <c r="C3374" s="10">
        <v>-0.005110899917781353</v>
      </c>
      <c r="D3374" s="10">
        <v>-135.296875</v>
      </c>
      <c r="E3374" s="10">
        <v>48.85</v>
      </c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</row>
    <row r="3375">
      <c r="A3375" s="21" t="s">
        <v>7338</v>
      </c>
      <c r="B3375" s="20">
        <v>15686.8837890625</v>
      </c>
      <c r="C3375" s="10">
        <v>-0.005674038082361221</v>
      </c>
      <c r="D3375" s="10">
        <v>-135.30078125</v>
      </c>
      <c r="E3375" s="10">
        <v>47.774</v>
      </c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</row>
    <row r="3376">
      <c r="A3376" s="21" t="s">
        <v>7339</v>
      </c>
      <c r="B3376" s="20">
        <v>15686.8857421875</v>
      </c>
      <c r="C3376" s="10">
        <v>8.704065694473684E-4</v>
      </c>
      <c r="D3376" s="10">
        <v>-135.3056640625</v>
      </c>
      <c r="E3376" s="10">
        <v>48.312</v>
      </c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</row>
    <row r="3377">
      <c r="A3377" s="21" t="s">
        <v>7340</v>
      </c>
      <c r="B3377" s="20">
        <v>15693.06640625</v>
      </c>
      <c r="C3377" s="10">
        <v>1.6860685348510742</v>
      </c>
      <c r="D3377" s="10">
        <v>-135.3076171875</v>
      </c>
      <c r="E3377" s="10">
        <v>49.388</v>
      </c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</row>
    <row r="3378">
      <c r="A3378" s="21" t="s">
        <v>7341</v>
      </c>
      <c r="B3378" s="20">
        <v>15697.1279296875</v>
      </c>
      <c r="C3378" s="10">
        <v>2.7886552810668945</v>
      </c>
      <c r="D3378" s="10">
        <v>-135.3056640625</v>
      </c>
      <c r="E3378" s="10">
        <v>48.85</v>
      </c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</row>
    <row r="3379">
      <c r="A3379" s="21" t="s">
        <v>7342</v>
      </c>
      <c r="B3379" s="20">
        <v>15701.3193359375</v>
      </c>
      <c r="C3379" s="10">
        <v>1.502685785293579</v>
      </c>
      <c r="D3379" s="10">
        <v>-135.30859375</v>
      </c>
      <c r="E3379" s="10">
        <v>49.388</v>
      </c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</row>
    <row r="3380">
      <c r="A3380" s="21" t="s">
        <v>7343</v>
      </c>
      <c r="B3380" s="20">
        <v>15703.23828125</v>
      </c>
      <c r="C3380" s="10">
        <v>-0.00635672127828002</v>
      </c>
      <c r="D3380" s="10">
        <v>-135.3154296875</v>
      </c>
      <c r="E3380" s="10">
        <v>48.312</v>
      </c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</row>
    <row r="3381">
      <c r="A3381" s="21" t="s">
        <v>7344</v>
      </c>
      <c r="B3381" s="20">
        <v>15704.3154296875</v>
      </c>
      <c r="C3381" s="10">
        <v>-0.0029888879507780075</v>
      </c>
      <c r="D3381" s="10">
        <v>-135.3212890625</v>
      </c>
      <c r="E3381" s="10">
        <v>48.312</v>
      </c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</row>
    <row r="3382">
      <c r="A3382" s="21" t="s">
        <v>7345</v>
      </c>
      <c r="B3382" s="20">
        <v>15705.7509765625</v>
      </c>
      <c r="C3382" s="10">
        <v>1.6168699264526367</v>
      </c>
      <c r="D3382" s="10">
        <v>-135.3232421875</v>
      </c>
      <c r="E3382" s="10">
        <v>48.312</v>
      </c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</row>
    <row r="3383">
      <c r="A3383" s="21" t="s">
        <v>7346</v>
      </c>
      <c r="B3383" s="20">
        <v>15707.953125</v>
      </c>
      <c r="C3383" s="10">
        <v>9.791654156288132E-5</v>
      </c>
      <c r="D3383" s="10">
        <v>-135.3271484375</v>
      </c>
      <c r="E3383" s="10">
        <v>47.236</v>
      </c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</row>
    <row r="3384">
      <c r="A3384" s="21" t="s">
        <v>7347</v>
      </c>
      <c r="B3384" s="20">
        <v>15708.958984375</v>
      </c>
      <c r="C3384" s="10">
        <v>0.006037095561623573</v>
      </c>
      <c r="D3384" s="10">
        <v>-135.3310546875</v>
      </c>
      <c r="E3384" s="10">
        <v>48.85</v>
      </c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</row>
    <row r="3385">
      <c r="A3385" s="21" t="s">
        <v>7348</v>
      </c>
      <c r="B3385" s="20">
        <v>15709.84375</v>
      </c>
      <c r="C3385" s="10">
        <v>-0.00447462173178792</v>
      </c>
      <c r="D3385" s="10">
        <v>-135.3349609375</v>
      </c>
      <c r="E3385" s="10">
        <v>48.312</v>
      </c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</row>
    <row r="3386">
      <c r="A3386" s="21" t="s">
        <v>7349</v>
      </c>
      <c r="B3386" s="20">
        <v>15709.845703125</v>
      </c>
      <c r="C3386" s="10">
        <v>-0.00424468657001853</v>
      </c>
      <c r="D3386" s="10">
        <v>-135.3388671875</v>
      </c>
      <c r="E3386" s="10">
        <v>49.388</v>
      </c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</row>
    <row r="3387">
      <c r="A3387" s="21" t="s">
        <v>7350</v>
      </c>
      <c r="B3387" s="20">
        <v>15710.83984375</v>
      </c>
      <c r="C3387" s="10">
        <v>-0.007951092906296253</v>
      </c>
      <c r="D3387" s="10">
        <v>-135.341796875</v>
      </c>
      <c r="E3387" s="10">
        <v>48.312</v>
      </c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</row>
    <row r="3388">
      <c r="A3388" s="21" t="s">
        <v>7351</v>
      </c>
      <c r="B3388" s="20">
        <v>15713.189453125</v>
      </c>
      <c r="C3388" s="10">
        <v>3.15297532081604</v>
      </c>
      <c r="D3388" s="10">
        <v>-135.3408203125</v>
      </c>
      <c r="E3388" s="10">
        <v>47.236</v>
      </c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</row>
    <row r="3389">
      <c r="A3389" s="21" t="s">
        <v>7352</v>
      </c>
      <c r="B3389" s="20">
        <v>15717.5458984375</v>
      </c>
      <c r="C3389" s="10">
        <v>2.3922605514526367</v>
      </c>
      <c r="D3389" s="10">
        <v>-135.33984375</v>
      </c>
      <c r="E3389" s="10">
        <v>48.312</v>
      </c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</row>
    <row r="3390">
      <c r="A3390" s="21" t="s">
        <v>7353</v>
      </c>
      <c r="B3390" s="20">
        <v>15722.0517578125</v>
      </c>
      <c r="C3390" s="10">
        <v>1.5233163833618164</v>
      </c>
      <c r="D3390" s="10">
        <v>-135.341796875</v>
      </c>
      <c r="E3390" s="10">
        <v>48.312</v>
      </c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</row>
    <row r="3391">
      <c r="A3391" s="21" t="s">
        <v>7354</v>
      </c>
      <c r="B3391" s="20">
        <v>15726.3876953125</v>
      </c>
      <c r="C3391" s="10">
        <v>1.5034526586532593</v>
      </c>
      <c r="D3391" s="10">
        <v>-135.341796875</v>
      </c>
      <c r="E3391" s="10">
        <v>48.312</v>
      </c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</row>
    <row r="3392">
      <c r="A3392" s="21" t="s">
        <v>7355</v>
      </c>
      <c r="B3392" s="20">
        <v>15728.7314453125</v>
      </c>
      <c r="C3392" s="10">
        <v>0.0022362766321748495</v>
      </c>
      <c r="D3392" s="10">
        <v>-135.34765625</v>
      </c>
      <c r="E3392" s="10">
        <v>48.312</v>
      </c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</row>
    <row r="3393">
      <c r="A3393" s="21" t="s">
        <v>7356</v>
      </c>
      <c r="B3393" s="20">
        <v>15729.4345703125</v>
      </c>
      <c r="C3393" s="10">
        <v>1.6706494092941284</v>
      </c>
      <c r="D3393" s="10">
        <v>-135.3505859375</v>
      </c>
      <c r="E3393" s="10">
        <v>48.312</v>
      </c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</row>
    <row r="3394">
      <c r="A3394" s="21" t="s">
        <v>7357</v>
      </c>
      <c r="B3394" s="20">
        <v>15730.93359375</v>
      </c>
      <c r="C3394" s="10">
        <v>-9.881601436063647E-4</v>
      </c>
      <c r="D3394" s="10">
        <v>-135.353515625</v>
      </c>
      <c r="E3394" s="10">
        <v>48.312</v>
      </c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</row>
    <row r="3395">
      <c r="A3395" s="21" t="s">
        <v>7358</v>
      </c>
      <c r="B3395" s="20">
        <v>15732.064453125</v>
      </c>
      <c r="C3395" s="10">
        <v>-3.25355285895057E-5</v>
      </c>
      <c r="D3395" s="10">
        <v>-135.3564453125</v>
      </c>
      <c r="E3395" s="10">
        <v>48.312</v>
      </c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</row>
    <row r="3396">
      <c r="A3396" s="21" t="s">
        <v>7359</v>
      </c>
      <c r="B3396" s="20">
        <v>15733.841796875</v>
      </c>
      <c r="C3396" s="10">
        <v>1.9117697477340698</v>
      </c>
      <c r="D3396" s="10">
        <v>-135.3544921875</v>
      </c>
      <c r="E3396" s="10">
        <v>47.236</v>
      </c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</row>
    <row r="3397">
      <c r="A3397" s="21" t="s">
        <v>7360</v>
      </c>
      <c r="B3397" s="20">
        <v>15735.1640625</v>
      </c>
      <c r="C3397" s="10">
        <v>-0.005566069390624762</v>
      </c>
      <c r="D3397" s="10">
        <v>-135.3603515625</v>
      </c>
      <c r="E3397" s="10">
        <v>47.236</v>
      </c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</row>
    <row r="3398">
      <c r="A3398" s="21" t="s">
        <v>7361</v>
      </c>
      <c r="B3398" s="20">
        <v>15735.16796875</v>
      </c>
      <c r="C3398" s="10">
        <v>-7.798878359608352E-4</v>
      </c>
      <c r="D3398" s="10">
        <v>-135.3642578125</v>
      </c>
      <c r="E3398" s="10">
        <v>48.312</v>
      </c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</row>
    <row r="3399">
      <c r="A3399" s="21" t="s">
        <v>7362</v>
      </c>
      <c r="B3399" s="20">
        <v>15735.5009765625</v>
      </c>
      <c r="C3399" s="10">
        <v>2.2380380630493164</v>
      </c>
      <c r="D3399" s="10">
        <v>-135.3642578125</v>
      </c>
      <c r="E3399" s="10">
        <v>47.774</v>
      </c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</row>
    <row r="3400">
      <c r="A3400" s="21" t="s">
        <v>7363</v>
      </c>
      <c r="B3400" s="20">
        <v>15737.31640625</v>
      </c>
      <c r="C3400" s="10">
        <v>-0.006863543298095465</v>
      </c>
      <c r="D3400" s="10">
        <v>-135.369140625</v>
      </c>
      <c r="E3400" s="10">
        <v>47.774</v>
      </c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</row>
    <row r="3401">
      <c r="A3401" s="21" t="s">
        <v>7364</v>
      </c>
      <c r="B3401" s="20">
        <v>15740.8740234375</v>
      </c>
      <c r="C3401" s="10">
        <v>2.165187120437622</v>
      </c>
      <c r="D3401" s="10">
        <v>-135.3681640625</v>
      </c>
      <c r="E3401" s="10">
        <v>47.236</v>
      </c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</row>
    <row r="3402">
      <c r="A3402" s="21" t="s">
        <v>7365</v>
      </c>
      <c r="B3402" s="20">
        <v>15749.650390625</v>
      </c>
      <c r="C3402" s="10">
        <v>1.8741930723190308</v>
      </c>
      <c r="D3402" s="10">
        <v>-135.3681640625</v>
      </c>
      <c r="E3402" s="10">
        <v>48.312</v>
      </c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</row>
    <row r="3403">
      <c r="A3403" s="21" t="s">
        <v>7366</v>
      </c>
      <c r="B3403" s="20">
        <v>15756.89453125</v>
      </c>
      <c r="C3403" s="10">
        <v>-0.004298040177673101</v>
      </c>
      <c r="D3403" s="10">
        <v>-135.375</v>
      </c>
      <c r="E3403" s="10">
        <v>47.774</v>
      </c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</row>
    <row r="3404">
      <c r="A3404" s="21" t="s">
        <v>7367</v>
      </c>
      <c r="B3404" s="20">
        <v>15759.8916015625</v>
      </c>
      <c r="C3404" s="10">
        <v>1.5414351224899292</v>
      </c>
      <c r="D3404" s="10">
        <v>-135.3779296875</v>
      </c>
      <c r="E3404" s="10">
        <v>47.774</v>
      </c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</row>
    <row r="3405">
      <c r="A3405" s="21" t="s">
        <v>7368</v>
      </c>
      <c r="B3405" s="20">
        <v>15761.310546875</v>
      </c>
      <c r="C3405" s="10">
        <v>-0.0029092060867697</v>
      </c>
      <c r="D3405" s="10">
        <v>-135.3828125</v>
      </c>
      <c r="E3405" s="10">
        <v>47.774</v>
      </c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</row>
    <row r="3406">
      <c r="A3406" s="21" t="s">
        <v>7369</v>
      </c>
      <c r="B3406" s="20">
        <v>15762.177734375</v>
      </c>
      <c r="C3406" s="10">
        <v>0.0011627752101048827</v>
      </c>
      <c r="D3406" s="10">
        <v>-135.3857421875</v>
      </c>
      <c r="E3406" s="10">
        <v>48.312</v>
      </c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</row>
    <row r="3407">
      <c r="A3407" s="21" t="s">
        <v>7370</v>
      </c>
      <c r="B3407" s="20">
        <v>15763.447265625</v>
      </c>
      <c r="C3407" s="10">
        <v>-7.910894055385143E-5</v>
      </c>
      <c r="D3407" s="10">
        <v>-135.388671875</v>
      </c>
      <c r="E3407" s="10">
        <v>47.774</v>
      </c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</row>
    <row r="3408">
      <c r="A3408" s="21" t="s">
        <v>7371</v>
      </c>
      <c r="B3408" s="20">
        <v>15764.6416015625</v>
      </c>
      <c r="C3408" s="10">
        <v>-0.007302579935640097</v>
      </c>
      <c r="D3408" s="10">
        <v>-135.390625</v>
      </c>
      <c r="E3408" s="10">
        <v>48.312</v>
      </c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</row>
    <row r="3409">
      <c r="A3409" s="21" t="s">
        <v>7372</v>
      </c>
      <c r="B3409" s="20">
        <v>15767.1689453125</v>
      </c>
      <c r="C3409" s="10">
        <v>2.7482309341430664</v>
      </c>
      <c r="D3409" s="10">
        <v>-135.390625</v>
      </c>
      <c r="E3409" s="10">
        <v>46.16</v>
      </c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</row>
    <row r="3410">
      <c r="A3410" s="21" t="s">
        <v>7373</v>
      </c>
      <c r="B3410" s="20">
        <v>15771.474609375</v>
      </c>
      <c r="C3410" s="10">
        <v>2.090977430343628</v>
      </c>
      <c r="D3410" s="10">
        <v>-135.3916015625</v>
      </c>
      <c r="E3410" s="10">
        <v>48.312</v>
      </c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</row>
    <row r="3411">
      <c r="A3411" s="21" t="s">
        <v>7374</v>
      </c>
      <c r="B3411" s="20">
        <v>15775.9423828125</v>
      </c>
      <c r="C3411" s="10">
        <v>2.8213653564453125</v>
      </c>
      <c r="D3411" s="10">
        <v>-135.3916015625</v>
      </c>
      <c r="E3411" s="10">
        <v>48.85</v>
      </c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</row>
    <row r="3412">
      <c r="A3412" s="21" t="s">
        <v>7375</v>
      </c>
      <c r="B3412" s="20">
        <v>15778.916015625</v>
      </c>
      <c r="C3412" s="10">
        <v>0.0020165888126939535</v>
      </c>
      <c r="D3412" s="10">
        <v>-135.39453125</v>
      </c>
      <c r="E3412" s="10">
        <v>48.312</v>
      </c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</row>
    <row r="3413">
      <c r="A3413" s="21" t="s">
        <v>7376</v>
      </c>
      <c r="B3413" s="20">
        <v>15779.46484375</v>
      </c>
      <c r="C3413" s="10">
        <v>2.2652525901794434</v>
      </c>
      <c r="D3413" s="10">
        <v>-135.396484375</v>
      </c>
      <c r="E3413" s="10">
        <v>48.85</v>
      </c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</row>
    <row r="3414">
      <c r="A3414" s="21" t="s">
        <v>7377</v>
      </c>
      <c r="B3414" s="20">
        <v>15780.9404296875</v>
      </c>
      <c r="C3414" s="10">
        <v>0.002751285443082452</v>
      </c>
      <c r="D3414" s="10">
        <v>-135.400390625</v>
      </c>
      <c r="E3414" s="10">
        <v>48.312</v>
      </c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</row>
    <row r="3415">
      <c r="A3415" s="21" t="s">
        <v>7378</v>
      </c>
      <c r="B3415" s="20">
        <v>15782.08984375</v>
      </c>
      <c r="C3415" s="10">
        <v>-0.004462100099772215</v>
      </c>
      <c r="D3415" s="10">
        <v>-135.4013671875</v>
      </c>
      <c r="E3415" s="10">
        <v>48.312</v>
      </c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</row>
    <row r="3416">
      <c r="A3416" s="21" t="s">
        <v>7379</v>
      </c>
      <c r="B3416" s="20">
        <v>15784.1962890625</v>
      </c>
      <c r="C3416" s="10">
        <v>1.9312422275543213</v>
      </c>
      <c r="D3416" s="10">
        <v>-135.4013671875</v>
      </c>
      <c r="E3416" s="10">
        <v>48.312</v>
      </c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</row>
    <row r="3417">
      <c r="A3417" s="21" t="s">
        <v>7380</v>
      </c>
      <c r="B3417" s="20">
        <v>15785.521484375</v>
      </c>
      <c r="C3417" s="10">
        <v>-4.7834630822762847E-4</v>
      </c>
      <c r="D3417" s="10">
        <v>-135.40625</v>
      </c>
      <c r="E3417" s="10">
        <v>47.774</v>
      </c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</row>
    <row r="3418">
      <c r="A3418" s="21" t="s">
        <v>7381</v>
      </c>
      <c r="B3418" s="20">
        <v>15787.3857421875</v>
      </c>
      <c r="C3418" s="10">
        <v>-0.003478794591501355</v>
      </c>
      <c r="D3418" s="10">
        <v>-135.4111328125</v>
      </c>
      <c r="E3418" s="10">
        <v>47.236</v>
      </c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</row>
    <row r="3419">
      <c r="A3419" s="21" t="s">
        <v>7382</v>
      </c>
      <c r="B3419" s="20">
        <v>15792.759765625</v>
      </c>
      <c r="C3419" s="10">
        <v>2.6743438243865967</v>
      </c>
      <c r="D3419" s="10">
        <v>-135.4111328125</v>
      </c>
      <c r="E3419" s="10">
        <v>47.236</v>
      </c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</row>
    <row r="3420">
      <c r="A3420" s="21" t="s">
        <v>7383</v>
      </c>
      <c r="B3420" s="20">
        <v>15797.2109375</v>
      </c>
      <c r="C3420" s="10">
        <v>2.8253753185272217</v>
      </c>
      <c r="D3420" s="10">
        <v>-135.4111328125</v>
      </c>
      <c r="E3420" s="10">
        <v>48.312</v>
      </c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</row>
    <row r="3421">
      <c r="A3421" s="21" t="s">
        <v>7384</v>
      </c>
      <c r="B3421" s="20">
        <v>15801.4736328125</v>
      </c>
      <c r="C3421" s="10">
        <v>1.9348554611206055</v>
      </c>
      <c r="D3421" s="10">
        <v>-135.412109375</v>
      </c>
      <c r="E3421" s="10">
        <v>47.236</v>
      </c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</row>
    <row r="3422">
      <c r="A3422" s="21" t="s">
        <v>7385</v>
      </c>
      <c r="B3422" s="20">
        <v>15805.45703125</v>
      </c>
      <c r="C3422" s="10">
        <v>0.006026811432093382</v>
      </c>
      <c r="D3422" s="10">
        <v>-135.4150390625</v>
      </c>
      <c r="E3422" s="10">
        <v>48.312</v>
      </c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</row>
    <row r="3423">
      <c r="A3423" s="21" t="s">
        <v>7386</v>
      </c>
      <c r="B3423" s="20">
        <v>15806.59765625</v>
      </c>
      <c r="C3423" s="10">
        <v>0.002669302513822913</v>
      </c>
      <c r="D3423" s="10">
        <v>-135.4189453125</v>
      </c>
      <c r="E3423" s="10">
        <v>48.312</v>
      </c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</row>
    <row r="3424">
      <c r="A3424" s="21" t="s">
        <v>7387</v>
      </c>
      <c r="B3424" s="20">
        <v>15812.7919921875</v>
      </c>
      <c r="C3424" s="10">
        <v>0.0035151620395481586</v>
      </c>
      <c r="D3424" s="10">
        <v>-135.431640625</v>
      </c>
      <c r="E3424" s="10">
        <v>47.236</v>
      </c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</row>
    <row r="3425">
      <c r="A3425" s="21" t="s">
        <v>7388</v>
      </c>
      <c r="B3425" s="20">
        <v>15813.6787109375</v>
      </c>
      <c r="C3425" s="10">
        <v>-0.005240955855697393</v>
      </c>
      <c r="D3425" s="10">
        <v>-135.43359375</v>
      </c>
      <c r="E3425" s="10">
        <v>47.236</v>
      </c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</row>
    <row r="3426">
      <c r="A3426" s="21" t="s">
        <v>7389</v>
      </c>
      <c r="B3426" s="20">
        <v>15819.8017578125</v>
      </c>
      <c r="C3426" s="10">
        <v>2.336825132369995</v>
      </c>
      <c r="D3426" s="10">
        <v>-135.4326171875</v>
      </c>
      <c r="E3426" s="10">
        <v>46.698</v>
      </c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</row>
    <row r="3427">
      <c r="A3427" s="21" t="s">
        <v>7390</v>
      </c>
      <c r="B3427" s="20">
        <v>15824.015625</v>
      </c>
      <c r="C3427" s="10">
        <v>2.3093998432159424</v>
      </c>
      <c r="D3427" s="10">
        <v>-135.4326171875</v>
      </c>
      <c r="E3427" s="10">
        <v>46.16</v>
      </c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</row>
    <row r="3428">
      <c r="A3428" s="21" t="s">
        <v>7391</v>
      </c>
      <c r="B3428" s="20">
        <v>15828.26171875</v>
      </c>
      <c r="C3428" s="10">
        <v>2.8111565113067627</v>
      </c>
      <c r="D3428" s="10">
        <v>-135.431640625</v>
      </c>
      <c r="E3428" s="10">
        <v>47.774</v>
      </c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</row>
    <row r="3429">
      <c r="A3429" s="21" t="s">
        <v>7392</v>
      </c>
      <c r="B3429" s="20">
        <v>15832.595703125</v>
      </c>
      <c r="C3429" s="10">
        <v>2.393294095993042</v>
      </c>
      <c r="D3429" s="10">
        <v>-135.431640625</v>
      </c>
      <c r="E3429" s="10">
        <v>47.236</v>
      </c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</row>
    <row r="3430">
      <c r="A3430" s="21" t="s">
        <v>7393</v>
      </c>
      <c r="B3430" s="20">
        <v>15837.0703125</v>
      </c>
      <c r="C3430" s="10">
        <v>2.460050344467163</v>
      </c>
      <c r="D3430" s="10">
        <v>-135.4326171875</v>
      </c>
      <c r="E3430" s="10">
        <v>47.236</v>
      </c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</row>
    <row r="3431">
      <c r="A3431" s="21" t="s">
        <v>7394</v>
      </c>
      <c r="B3431" s="20">
        <v>15838.677734375</v>
      </c>
      <c r="C3431" s="10">
        <v>0.0015761710237711668</v>
      </c>
      <c r="D3431" s="10">
        <v>-135.4365234375</v>
      </c>
      <c r="E3431" s="10">
        <v>46.698</v>
      </c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</row>
    <row r="3432">
      <c r="A3432" s="21" t="s">
        <v>7395</v>
      </c>
      <c r="B3432" s="20">
        <v>15839.650390625</v>
      </c>
      <c r="C3432" s="10">
        <v>-0.0012918566353619099</v>
      </c>
      <c r="D3432" s="10">
        <v>-135.4404296875</v>
      </c>
      <c r="E3432" s="10">
        <v>46.698</v>
      </c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</row>
    <row r="3433">
      <c r="A3433" s="21" t="s">
        <v>7396</v>
      </c>
      <c r="B3433" s="20">
        <v>15840.833984375</v>
      </c>
      <c r="C3433" s="10">
        <v>0.010587185621261597</v>
      </c>
      <c r="D3433" s="10">
        <v>-135.4423828125</v>
      </c>
      <c r="E3433" s="10">
        <v>46.16</v>
      </c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</row>
    <row r="3434">
      <c r="A3434" s="21" t="s">
        <v>7397</v>
      </c>
      <c r="B3434" s="20">
        <v>15842.9384765625</v>
      </c>
      <c r="C3434" s="10">
        <v>0.0010981147643178701</v>
      </c>
      <c r="D3434" s="10">
        <v>-135.443359375</v>
      </c>
      <c r="E3434" s="10">
        <v>46.698</v>
      </c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</row>
    <row r="3435">
      <c r="A3435" s="21" t="s">
        <v>7398</v>
      </c>
      <c r="B3435" s="20">
        <v>15843.9130859375</v>
      </c>
      <c r="C3435" s="10">
        <v>-0.0018812050111591816</v>
      </c>
      <c r="D3435" s="10">
        <v>-135.4443359375</v>
      </c>
      <c r="E3435" s="10">
        <v>46.16</v>
      </c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</row>
    <row r="3436">
      <c r="A3436" s="21" t="s">
        <v>7399</v>
      </c>
      <c r="B3436" s="20">
        <v>15847.427734375</v>
      </c>
      <c r="C3436" s="10">
        <v>2.3987250328063965</v>
      </c>
      <c r="D3436" s="10">
        <v>-135.4423828125</v>
      </c>
      <c r="E3436" s="10">
        <v>46.16</v>
      </c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</row>
    <row r="3437">
      <c r="A3437" s="21" t="s">
        <v>7400</v>
      </c>
      <c r="B3437" s="20">
        <v>15851.7216796875</v>
      </c>
      <c r="C3437" s="10">
        <v>1.3979965448379517</v>
      </c>
      <c r="D3437" s="10">
        <v>-135.443359375</v>
      </c>
      <c r="E3437" s="10">
        <v>45.622</v>
      </c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</row>
    <row r="3438">
      <c r="A3438" s="21" t="s">
        <v>7401</v>
      </c>
      <c r="B3438" s="20">
        <v>15856.0830078125</v>
      </c>
      <c r="C3438" s="10">
        <v>1.749810814857483</v>
      </c>
      <c r="D3438" s="10">
        <v>-135.4443359375</v>
      </c>
      <c r="E3438" s="10">
        <v>46.16</v>
      </c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</row>
    <row r="3439">
      <c r="A3439" s="21" t="s">
        <v>7402</v>
      </c>
      <c r="B3439" s="20">
        <v>15860.2158203125</v>
      </c>
      <c r="C3439" s="10">
        <v>1.5504882335662842</v>
      </c>
      <c r="D3439" s="10">
        <v>-135.443359375</v>
      </c>
      <c r="E3439" s="10">
        <v>45.622</v>
      </c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</row>
    <row r="3440">
      <c r="A3440" s="21" t="s">
        <v>7403</v>
      </c>
      <c r="B3440" s="20">
        <v>15864.5703125</v>
      </c>
      <c r="C3440" s="10">
        <v>1.5929458141326904</v>
      </c>
      <c r="D3440" s="10">
        <v>-135.4443359375</v>
      </c>
      <c r="E3440" s="10">
        <v>45.622</v>
      </c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</row>
    <row r="3441">
      <c r="A3441" s="21" t="s">
        <v>7404</v>
      </c>
      <c r="B3441" s="20">
        <v>15866.427734375</v>
      </c>
      <c r="C3441" s="10">
        <v>0.001849544933065772</v>
      </c>
      <c r="D3441" s="10">
        <v>-135.4462890625</v>
      </c>
      <c r="E3441" s="10">
        <v>45.084</v>
      </c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</row>
    <row r="3442">
      <c r="A3442" s="21" t="s">
        <v>7405</v>
      </c>
      <c r="B3442" s="20">
        <v>15868.416015625</v>
      </c>
      <c r="C3442" s="10">
        <v>1.7484029531478882</v>
      </c>
      <c r="D3442" s="10">
        <v>-135.4453125</v>
      </c>
      <c r="E3442" s="10">
        <v>45.622</v>
      </c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</row>
    <row r="3443">
      <c r="A3443" s="21" t="s">
        <v>7406</v>
      </c>
      <c r="B3443" s="20">
        <v>15879.2080078125</v>
      </c>
      <c r="C3443" s="10">
        <v>1.4290978908538818</v>
      </c>
      <c r="D3443" s="10">
        <v>-135.4521484375</v>
      </c>
      <c r="E3443" s="10">
        <v>45.084</v>
      </c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</row>
    <row r="3444">
      <c r="A3444" s="21" t="s">
        <v>7407</v>
      </c>
      <c r="B3444" s="20">
        <v>15887.80078125</v>
      </c>
      <c r="C3444" s="10">
        <v>2.369783878326416</v>
      </c>
      <c r="D3444" s="10">
        <v>-135.451171875</v>
      </c>
      <c r="E3444" s="10">
        <v>47.774</v>
      </c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</row>
    <row r="3445">
      <c r="A3445" s="21" t="s">
        <v>7408</v>
      </c>
      <c r="B3445" s="20">
        <v>15892.083984375</v>
      </c>
      <c r="C3445" s="10">
        <v>1.2121294736862183</v>
      </c>
      <c r="D3445" s="10">
        <v>-135.4521484375</v>
      </c>
      <c r="E3445" s="10">
        <v>48.312</v>
      </c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</row>
    <row r="3446">
      <c r="A3446" s="21" t="s">
        <v>7409</v>
      </c>
      <c r="B3446" s="20">
        <v>15895.9267578125</v>
      </c>
      <c r="C3446" s="10">
        <v>-0.001513905357569456</v>
      </c>
      <c r="D3446" s="10">
        <v>-135.4541015625</v>
      </c>
      <c r="E3446" s="10">
        <v>47.236</v>
      </c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</row>
    <row r="3447">
      <c r="A3447" s="21" t="s">
        <v>7410</v>
      </c>
      <c r="B3447" s="20">
        <v>15896.740234375</v>
      </c>
      <c r="C3447" s="10">
        <v>-0.0020254107657819986</v>
      </c>
      <c r="D3447" s="10">
        <v>-135.45703125</v>
      </c>
      <c r="E3447" s="10">
        <v>47.774</v>
      </c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</row>
    <row r="3448">
      <c r="A3448" s="21" t="s">
        <v>7411</v>
      </c>
      <c r="B3448" s="20">
        <v>15897.580078125</v>
      </c>
      <c r="C3448" s="10">
        <v>1.7640551328659058</v>
      </c>
      <c r="D3448" s="10">
        <v>-135.4580078125</v>
      </c>
      <c r="E3448" s="10">
        <v>47.236</v>
      </c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</row>
    <row r="3449">
      <c r="A3449" s="21" t="s">
        <v>7412</v>
      </c>
      <c r="B3449" s="20">
        <v>15901.9248046875</v>
      </c>
      <c r="C3449" s="10">
        <v>1.7385773658752441</v>
      </c>
      <c r="D3449" s="10">
        <v>-135.4580078125</v>
      </c>
      <c r="E3449" s="10">
        <v>46.16</v>
      </c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</row>
    <row r="3450">
      <c r="A3450" s="21" t="s">
        <v>7413</v>
      </c>
      <c r="B3450" s="20">
        <v>15904.9052734375</v>
      </c>
      <c r="C3450" s="10">
        <v>-0.0023068422451615334</v>
      </c>
      <c r="D3450" s="10">
        <v>-135.4619140625</v>
      </c>
      <c r="E3450" s="10">
        <v>47.236</v>
      </c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</row>
    <row r="3451">
      <c r="A3451" s="21" t="s">
        <v>7414</v>
      </c>
      <c r="B3451" s="20">
        <v>15904.908203125</v>
      </c>
      <c r="C3451" s="10">
        <v>0.001803950872272253</v>
      </c>
      <c r="D3451" s="10">
        <v>-135.46484375</v>
      </c>
      <c r="E3451" s="10">
        <v>47.236</v>
      </c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</row>
    <row r="3452">
      <c r="A3452" s="21" t="s">
        <v>7415</v>
      </c>
      <c r="B3452" s="20">
        <v>15904.9111328125</v>
      </c>
      <c r="C3452" s="10">
        <v>-0.0038571711629629135</v>
      </c>
      <c r="D3452" s="10">
        <v>-135.4677734375</v>
      </c>
      <c r="E3452" s="10">
        <v>47.236</v>
      </c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</row>
    <row r="3453">
      <c r="A3453" s="21" t="s">
        <v>7416</v>
      </c>
      <c r="B3453" s="20">
        <v>15904.9150390625</v>
      </c>
      <c r="C3453" s="10">
        <v>-0.002433191053569317</v>
      </c>
      <c r="D3453" s="10">
        <v>-135.4716796875</v>
      </c>
      <c r="E3453" s="10">
        <v>47.236</v>
      </c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</row>
    <row r="3454">
      <c r="A3454" s="21" t="s">
        <v>7417</v>
      </c>
      <c r="B3454" s="20">
        <v>15908.283203125</v>
      </c>
      <c r="C3454" s="10">
        <v>2.439136028289795</v>
      </c>
      <c r="D3454" s="10">
        <v>-135.4697265625</v>
      </c>
      <c r="E3454" s="10">
        <v>47.236</v>
      </c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</row>
    <row r="3455">
      <c r="A3455" s="21" t="s">
        <v>7418</v>
      </c>
      <c r="B3455" s="20">
        <v>15912.3671875</v>
      </c>
      <c r="C3455" s="10">
        <v>2.387739658355713</v>
      </c>
      <c r="D3455" s="10">
        <v>-135.4697265625</v>
      </c>
      <c r="E3455" s="10">
        <v>47.774</v>
      </c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</row>
    <row r="3456">
      <c r="A3456" s="21" t="s">
        <v>7419</v>
      </c>
      <c r="B3456" s="20">
        <v>15916.4462890625</v>
      </c>
      <c r="C3456" s="10">
        <v>2.4363505840301514</v>
      </c>
      <c r="D3456" s="10">
        <v>-135.470703125</v>
      </c>
      <c r="E3456" s="10">
        <v>47.236</v>
      </c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</row>
    <row r="3457">
      <c r="A3457" s="21" t="s">
        <v>7420</v>
      </c>
      <c r="B3457" s="20">
        <v>15920.7451171875</v>
      </c>
      <c r="C3457" s="10">
        <v>1.7534444332122803</v>
      </c>
      <c r="D3457" s="10">
        <v>-135.470703125</v>
      </c>
      <c r="E3457" s="10">
        <v>48.312</v>
      </c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</row>
    <row r="3458">
      <c r="A3458" s="21" t="s">
        <v>7421</v>
      </c>
      <c r="B3458" s="20">
        <v>15925.025390625</v>
      </c>
      <c r="C3458" s="10">
        <v>1.5305088758468628</v>
      </c>
      <c r="D3458" s="10">
        <v>-135.4716796875</v>
      </c>
      <c r="E3458" s="10">
        <v>49.388</v>
      </c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</row>
    <row r="3459">
      <c r="A3459" s="21" t="s">
        <v>7422</v>
      </c>
      <c r="B3459" s="20">
        <v>15929.33984375</v>
      </c>
      <c r="C3459" s="10">
        <v>2.659058094024658</v>
      </c>
      <c r="D3459" s="10">
        <v>-135.4697265625</v>
      </c>
      <c r="E3459" s="10">
        <v>48.312</v>
      </c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</row>
    <row r="3460">
      <c r="A3460" s="21" t="s">
        <v>7423</v>
      </c>
      <c r="B3460" s="20">
        <v>15933.68359375</v>
      </c>
      <c r="C3460" s="10">
        <v>2.551689624786377</v>
      </c>
      <c r="D3460" s="10">
        <v>-135.46875</v>
      </c>
      <c r="E3460" s="10">
        <v>47.774</v>
      </c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</row>
    <row r="3461">
      <c r="A3461" s="21" t="s">
        <v>7424</v>
      </c>
      <c r="B3461" s="20">
        <v>15941.3583984375</v>
      </c>
      <c r="C3461" s="10">
        <v>-3.725466085597873E-4</v>
      </c>
      <c r="D3461" s="10">
        <v>-135.474609375</v>
      </c>
      <c r="E3461" s="10">
        <v>47.236</v>
      </c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</row>
    <row r="3462">
      <c r="A3462" s="21" t="s">
        <v>7425</v>
      </c>
      <c r="B3462" s="20">
        <v>15942.056640625</v>
      </c>
      <c r="C3462" s="10">
        <v>0.0016258081886917353</v>
      </c>
      <c r="D3462" s="10">
        <v>-135.4755859375</v>
      </c>
      <c r="E3462" s="10">
        <v>46.698</v>
      </c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</row>
    <row r="3463">
      <c r="A3463" s="21" t="s">
        <v>7426</v>
      </c>
      <c r="B3463" s="20">
        <v>15942.0595703125</v>
      </c>
      <c r="C3463" s="10">
        <v>-0.0029443809762597084</v>
      </c>
      <c r="D3463" s="10">
        <v>-135.478515625</v>
      </c>
      <c r="E3463" s="10">
        <v>46.16</v>
      </c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</row>
    <row r="3464">
      <c r="A3464" s="21" t="s">
        <v>7427</v>
      </c>
      <c r="B3464" s="20">
        <v>15950.4814453125</v>
      </c>
      <c r="C3464" s="10">
        <v>2.33413028717041</v>
      </c>
      <c r="D3464" s="10">
        <v>-135.4814453125</v>
      </c>
      <c r="E3464" s="10">
        <v>46.16</v>
      </c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</row>
    <row r="3465">
      <c r="A3465" s="21" t="s">
        <v>7428</v>
      </c>
      <c r="B3465" s="20">
        <v>15954.7177734375</v>
      </c>
      <c r="C3465" s="10">
        <v>2.398775815963745</v>
      </c>
      <c r="D3465" s="10">
        <v>-135.48046875</v>
      </c>
      <c r="E3465" s="10">
        <v>46.16</v>
      </c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</row>
    <row r="3466">
      <c r="A3466" s="21" t="s">
        <v>7429</v>
      </c>
      <c r="B3466" s="20">
        <v>15959.0791015625</v>
      </c>
      <c r="C3466" s="10">
        <v>1.4576791524887085</v>
      </c>
      <c r="D3466" s="10">
        <v>-135.4814453125</v>
      </c>
      <c r="E3466" s="10">
        <v>46.16</v>
      </c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</row>
    <row r="3467">
      <c r="A3467" s="21" t="s">
        <v>7430</v>
      </c>
      <c r="B3467" s="20">
        <v>15963.3330078125</v>
      </c>
      <c r="C3467" s="10">
        <v>2.346555471420288</v>
      </c>
      <c r="D3467" s="10">
        <v>-135.4814453125</v>
      </c>
      <c r="E3467" s="10">
        <v>46.16</v>
      </c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</row>
    <row r="3468">
      <c r="A3468" s="21" t="s">
        <v>7431</v>
      </c>
      <c r="B3468" s="20">
        <v>15971.9169921875</v>
      </c>
      <c r="C3468" s="10">
        <v>2.391911029815674</v>
      </c>
      <c r="D3468" s="10">
        <v>-135.4814453125</v>
      </c>
      <c r="E3468" s="10">
        <v>45.622</v>
      </c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</row>
    <row r="3469">
      <c r="A3469" s="21" t="s">
        <v>7432</v>
      </c>
      <c r="B3469" s="20">
        <v>15976.33203125</v>
      </c>
      <c r="C3469" s="10">
        <v>2.048400402069092</v>
      </c>
      <c r="D3469" s="10">
        <v>-135.48046875</v>
      </c>
      <c r="E3469" s="10">
        <v>47.236</v>
      </c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</row>
    <row r="3470">
      <c r="A3470" s="21" t="s">
        <v>7433</v>
      </c>
      <c r="B3470" s="20">
        <v>15980.6396484375</v>
      </c>
      <c r="C3470" s="10">
        <v>0.005743345245718956</v>
      </c>
      <c r="D3470" s="10">
        <v>-135.482421875</v>
      </c>
      <c r="E3470" s="10">
        <v>46.698</v>
      </c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</row>
    <row r="3471">
      <c r="A3471" s="21" t="s">
        <v>7434</v>
      </c>
      <c r="B3471" s="20">
        <v>15980.6435546875</v>
      </c>
      <c r="C3471" s="10">
        <v>0.005716049578040838</v>
      </c>
      <c r="D3471" s="10">
        <v>-135.4853515625</v>
      </c>
      <c r="E3471" s="10">
        <v>47.774</v>
      </c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</row>
    <row r="3472">
      <c r="A3472" s="21" t="s">
        <v>7435</v>
      </c>
      <c r="B3472" s="20">
        <v>15980.6484375</v>
      </c>
      <c r="C3472" s="10">
        <v>2.935835800599307E-4</v>
      </c>
      <c r="D3472" s="10">
        <v>-135.4892578125</v>
      </c>
      <c r="E3472" s="10">
        <v>46.16</v>
      </c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</row>
    <row r="3473">
      <c r="A3473" s="21" t="s">
        <v>7436</v>
      </c>
      <c r="B3473" s="20">
        <v>15981.1474609375</v>
      </c>
      <c r="C3473" s="10">
        <v>2.426880359649658</v>
      </c>
      <c r="D3473" s="10">
        <v>-135.490234375</v>
      </c>
      <c r="E3473" s="10">
        <v>46.698</v>
      </c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</row>
    <row r="3474">
      <c r="A3474" s="21" t="s">
        <v>7437</v>
      </c>
      <c r="B3474" s="20">
        <v>15983.486328125</v>
      </c>
      <c r="C3474" s="10">
        <v>1.8077640533447266</v>
      </c>
      <c r="D3474" s="10">
        <v>-135.4921875</v>
      </c>
      <c r="E3474" s="10">
        <v>45.622</v>
      </c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</row>
    <row r="3475">
      <c r="A3475" s="21" t="s">
        <v>7438</v>
      </c>
      <c r="B3475" s="20">
        <v>15991.8115234375</v>
      </c>
      <c r="C3475" s="10">
        <v>2.0915770530700684</v>
      </c>
      <c r="D3475" s="10">
        <v>-135.4912109375</v>
      </c>
      <c r="E3475" s="10">
        <v>46.16</v>
      </c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</row>
    <row r="3476">
      <c r="A3476" s="21" t="s">
        <v>7439</v>
      </c>
      <c r="B3476" s="20">
        <v>15996.0224609375</v>
      </c>
      <c r="C3476" s="10">
        <v>1.7715781927108765</v>
      </c>
      <c r="D3476" s="10">
        <v>-135.4931640625</v>
      </c>
      <c r="E3476" s="10">
        <v>47.774</v>
      </c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</row>
    <row r="3477">
      <c r="A3477" s="21" t="s">
        <v>7440</v>
      </c>
      <c r="B3477" s="20">
        <v>16004.787109375</v>
      </c>
      <c r="C3477" s="10">
        <v>2.3318943977355957</v>
      </c>
      <c r="D3477" s="10">
        <v>-135.4921875</v>
      </c>
      <c r="E3477" s="10">
        <v>46.16</v>
      </c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</row>
    <row r="3478">
      <c r="A3478" s="21" t="s">
        <v>7441</v>
      </c>
      <c r="B3478" s="20">
        <v>16013.2265625</v>
      </c>
      <c r="C3478" s="10">
        <v>2.7088284492492676</v>
      </c>
      <c r="D3478" s="10">
        <v>-135.4912109375</v>
      </c>
      <c r="E3478" s="10">
        <v>46.698</v>
      </c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</row>
    <row r="3479">
      <c r="A3479" s="21" t="s">
        <v>7442</v>
      </c>
      <c r="B3479" s="20">
        <v>16017.2900390625</v>
      </c>
      <c r="C3479" s="10">
        <v>1.7800843715667725</v>
      </c>
      <c r="D3479" s="10">
        <v>-135.4921875</v>
      </c>
      <c r="E3479" s="10">
        <v>46.16</v>
      </c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</row>
    <row r="3480">
      <c r="A3480" s="21" t="s">
        <v>7443</v>
      </c>
      <c r="B3480" s="20">
        <v>16019.6337890625</v>
      </c>
      <c r="C3480" s="10">
        <v>-0.004291687160730362</v>
      </c>
      <c r="D3480" s="10">
        <v>-135.4970703125</v>
      </c>
      <c r="E3480" s="10">
        <v>45.084</v>
      </c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</row>
    <row r="3481">
      <c r="A3481" s="21" t="s">
        <v>7444</v>
      </c>
      <c r="B3481" s="20">
        <v>16019.6376953125</v>
      </c>
      <c r="C3481" s="10">
        <v>0.010346501134335995</v>
      </c>
      <c r="D3481" s="10">
        <v>-135.501953125</v>
      </c>
      <c r="E3481" s="10">
        <v>46.16</v>
      </c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</row>
    <row r="3482">
      <c r="A3482" s="21" t="s">
        <v>7445</v>
      </c>
      <c r="B3482" s="20">
        <v>16019.6416015625</v>
      </c>
      <c r="C3482" s="10">
        <v>0.003640645183622837</v>
      </c>
      <c r="D3482" s="10">
        <v>-135.5068359375</v>
      </c>
      <c r="E3482" s="10">
        <v>46.16</v>
      </c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</row>
    <row r="3483">
      <c r="A3483" s="21" t="s">
        <v>7446</v>
      </c>
      <c r="B3483" s="20">
        <v>16020.4501953125</v>
      </c>
      <c r="C3483" s="10">
        <v>2.3140153884887695</v>
      </c>
      <c r="D3483" s="10">
        <v>-135.5078125</v>
      </c>
      <c r="E3483" s="10">
        <v>45.622</v>
      </c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</row>
    <row r="3484">
      <c r="A3484" s="21" t="s">
        <v>7447</v>
      </c>
      <c r="B3484" s="20">
        <v>16024.6572265625</v>
      </c>
      <c r="C3484" s="10">
        <v>2.116635799407959</v>
      </c>
      <c r="D3484" s="10">
        <v>-135.5068359375</v>
      </c>
      <c r="E3484" s="10">
        <v>47.774</v>
      </c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</row>
    <row r="3485">
      <c r="A3485" s="21" t="s">
        <v>7448</v>
      </c>
      <c r="B3485" s="20">
        <v>16028.9541015625</v>
      </c>
      <c r="C3485" s="10">
        <v>1.6580326557159424</v>
      </c>
      <c r="D3485" s="10">
        <v>-135.5087890625</v>
      </c>
      <c r="E3485" s="10">
        <v>47.774</v>
      </c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</row>
    <row r="3486">
      <c r="A3486" s="21" t="s">
        <v>7449</v>
      </c>
      <c r="B3486" s="20">
        <v>16033.26953125</v>
      </c>
      <c r="C3486" s="10">
        <v>2.6692824363708496</v>
      </c>
      <c r="D3486" s="10">
        <v>-135.5078125</v>
      </c>
      <c r="E3486" s="10">
        <v>46.698</v>
      </c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</row>
    <row r="3487">
      <c r="A3487" s="21" t="s">
        <v>7450</v>
      </c>
      <c r="B3487" s="20">
        <v>16037.572265625</v>
      </c>
      <c r="C3487" s="10">
        <v>2.7631616592407227</v>
      </c>
      <c r="D3487" s="10">
        <v>-135.5068359375</v>
      </c>
      <c r="E3487" s="10">
        <v>46.16</v>
      </c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</row>
    <row r="3488">
      <c r="A3488" s="21" t="s">
        <v>7451</v>
      </c>
      <c r="B3488" s="20">
        <v>16041.96484375</v>
      </c>
      <c r="C3488" s="10">
        <v>2.47939395904541</v>
      </c>
      <c r="D3488" s="10">
        <v>-135.5068359375</v>
      </c>
      <c r="E3488" s="10">
        <v>44.008</v>
      </c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</row>
    <row r="3489">
      <c r="A3489" s="21" t="s">
        <v>7452</v>
      </c>
      <c r="B3489" s="20">
        <v>16046.2802734375</v>
      </c>
      <c r="C3489" s="10">
        <v>2.1952502727508545</v>
      </c>
      <c r="D3489" s="10">
        <v>-135.5078125</v>
      </c>
      <c r="E3489" s="10">
        <v>47.236</v>
      </c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</row>
    <row r="3490">
      <c r="A3490" s="21" t="s">
        <v>7453</v>
      </c>
      <c r="B3490" s="20">
        <v>16047.87109375</v>
      </c>
      <c r="C3490" s="10">
        <v>0.001399395172484219</v>
      </c>
      <c r="D3490" s="10">
        <v>-135.5126953125</v>
      </c>
      <c r="E3490" s="10">
        <v>46.16</v>
      </c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</row>
    <row r="3491">
      <c r="A3491" s="21" t="s">
        <v>7454</v>
      </c>
      <c r="B3491" s="20">
        <v>16047.8740234375</v>
      </c>
      <c r="C3491" s="10">
        <v>-0.002963162260130048</v>
      </c>
      <c r="D3491" s="10">
        <v>-135.5166015625</v>
      </c>
      <c r="E3491" s="10">
        <v>46.698</v>
      </c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</row>
    <row r="3492">
      <c r="A3492" s="21" t="s">
        <v>7455</v>
      </c>
      <c r="B3492" s="20">
        <v>16047.8779296875</v>
      </c>
      <c r="C3492" s="10">
        <v>-0.003603908233344555</v>
      </c>
      <c r="D3492" s="10">
        <v>-135.521484375</v>
      </c>
      <c r="E3492" s="10">
        <v>46.698</v>
      </c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</row>
    <row r="3493">
      <c r="A3493" s="21" t="s">
        <v>7456</v>
      </c>
      <c r="B3493" s="20">
        <v>16047.880859375</v>
      </c>
      <c r="C3493" s="10">
        <v>-0.0017032305477187037</v>
      </c>
      <c r="D3493" s="10">
        <v>-135.525390625</v>
      </c>
      <c r="E3493" s="10">
        <v>46.16</v>
      </c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</row>
    <row r="3494">
      <c r="A3494" s="21" t="s">
        <v>7457</v>
      </c>
      <c r="B3494" s="20">
        <v>16048.671875</v>
      </c>
      <c r="C3494" s="10">
        <v>8.282370981760323E-4</v>
      </c>
      <c r="D3494" s="10">
        <v>-135.529296875</v>
      </c>
      <c r="E3494" s="10">
        <v>46.16</v>
      </c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</row>
    <row r="3495">
      <c r="A3495" s="21" t="s">
        <v>7458</v>
      </c>
      <c r="B3495" s="20">
        <v>16051.474609375</v>
      </c>
      <c r="C3495" s="10">
        <v>2.7801830768585205</v>
      </c>
      <c r="D3495" s="10">
        <v>-135.5263671875</v>
      </c>
      <c r="E3495" s="10">
        <v>45.622</v>
      </c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</row>
    <row r="3496">
      <c r="A3496" s="21" t="s">
        <v>7459</v>
      </c>
      <c r="B3496" s="20">
        <v>16055.666015625</v>
      </c>
      <c r="C3496" s="10">
        <v>2.728292942047119</v>
      </c>
      <c r="D3496" s="10">
        <v>-135.52734375</v>
      </c>
      <c r="E3496" s="10">
        <v>45.622</v>
      </c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</row>
    <row r="3497">
      <c r="A3497" s="21" t="s">
        <v>7460</v>
      </c>
      <c r="B3497" s="20">
        <v>16059.9453125</v>
      </c>
      <c r="C3497" s="10">
        <v>2.052168130874634</v>
      </c>
      <c r="D3497" s="10">
        <v>-135.5283203125</v>
      </c>
      <c r="E3497" s="10">
        <v>45.622</v>
      </c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</row>
    <row r="3498">
      <c r="A3498" s="21" t="s">
        <v>7461</v>
      </c>
      <c r="B3498" s="20">
        <v>16068.4140625</v>
      </c>
      <c r="C3498" s="10">
        <v>2.086019515991211</v>
      </c>
      <c r="D3498" s="10">
        <v>-135.5283203125</v>
      </c>
      <c r="E3498" s="10">
        <v>46.16</v>
      </c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</row>
    <row r="3499">
      <c r="A3499" s="21" t="s">
        <v>7462</v>
      </c>
      <c r="B3499" s="20">
        <v>16076.58203125</v>
      </c>
      <c r="C3499" s="10">
        <v>2.3001866340637207</v>
      </c>
      <c r="D3499" s="10">
        <v>-135.5283203125</v>
      </c>
      <c r="E3499" s="10">
        <v>46.16</v>
      </c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</row>
    <row r="3500">
      <c r="A3500" s="21" t="s">
        <v>7463</v>
      </c>
      <c r="B3500" s="20">
        <v>16078.50390625</v>
      </c>
      <c r="C3500" s="10">
        <v>-0.0063219498842954636</v>
      </c>
      <c r="D3500" s="10">
        <v>-135.533203125</v>
      </c>
      <c r="E3500" s="10">
        <v>45.084</v>
      </c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</row>
    <row r="3501">
      <c r="A3501" s="21" t="s">
        <v>7464</v>
      </c>
      <c r="B3501" s="20">
        <v>16078.5068359375</v>
      </c>
      <c r="C3501" s="10">
        <v>-0.0019508810946717858</v>
      </c>
      <c r="D3501" s="10">
        <v>-135.53515625</v>
      </c>
      <c r="E3501" s="10">
        <v>46.16</v>
      </c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</row>
    <row r="3502">
      <c r="A3502" s="21" t="s">
        <v>7465</v>
      </c>
      <c r="B3502" s="20">
        <v>16078.51171875</v>
      </c>
      <c r="C3502" s="10">
        <v>0.0022774941753596067</v>
      </c>
      <c r="D3502" s="10">
        <v>-135.5400390625</v>
      </c>
      <c r="E3502" s="10">
        <v>45.084</v>
      </c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</row>
    <row r="3503">
      <c r="A3503" s="21" t="s">
        <v>7466</v>
      </c>
      <c r="B3503" s="20">
        <v>16078.5146484375</v>
      </c>
      <c r="C3503" s="10">
        <v>-0.002135887276381254</v>
      </c>
      <c r="D3503" s="10">
        <v>-135.54296875</v>
      </c>
      <c r="E3503" s="10">
        <v>45.622</v>
      </c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</row>
    <row r="3504">
      <c r="A3504" s="21" t="s">
        <v>7467</v>
      </c>
      <c r="B3504" s="20">
        <v>16082.3759765625</v>
      </c>
      <c r="C3504" s="10">
        <v>2.371779203414917</v>
      </c>
      <c r="D3504" s="10">
        <v>-135.541015625</v>
      </c>
      <c r="E3504" s="10">
        <v>46.16</v>
      </c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</row>
    <row r="3505">
      <c r="A3505" s="21" t="s">
        <v>7468</v>
      </c>
      <c r="B3505" s="20">
        <v>16086.658203125</v>
      </c>
      <c r="C3505" s="10">
        <v>2.6743619441986084</v>
      </c>
      <c r="D3505" s="10">
        <v>-135.5400390625</v>
      </c>
      <c r="E3505" s="10">
        <v>46.16</v>
      </c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</row>
    <row r="3506">
      <c r="A3506" s="21" t="s">
        <v>7469</v>
      </c>
      <c r="B3506" s="20">
        <v>16090.734375</v>
      </c>
      <c r="C3506" s="10">
        <v>1.8561393022537231</v>
      </c>
      <c r="D3506" s="10">
        <v>-135.541015625</v>
      </c>
      <c r="E3506" s="10">
        <v>46.16</v>
      </c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</row>
    <row r="3507">
      <c r="A3507" s="21" t="s">
        <v>7470</v>
      </c>
      <c r="B3507" s="20">
        <v>16094.99609375</v>
      </c>
      <c r="C3507" s="10">
        <v>1.5511317253112793</v>
      </c>
      <c r="D3507" s="10">
        <v>-135.541015625</v>
      </c>
      <c r="E3507" s="10">
        <v>46.16</v>
      </c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</row>
    <row r="3508">
      <c r="A3508" s="21" t="s">
        <v>7471</v>
      </c>
      <c r="B3508" s="20">
        <v>16099.1708984375</v>
      </c>
      <c r="C3508" s="10">
        <v>1.819909930229187</v>
      </c>
      <c r="D3508" s="10">
        <v>-135.541015625</v>
      </c>
      <c r="E3508" s="10">
        <v>46.16</v>
      </c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</row>
    <row r="3509">
      <c r="A3509" s="21" t="s">
        <v>7472</v>
      </c>
      <c r="B3509" s="20">
        <v>16101.91015625</v>
      </c>
      <c r="C3509" s="10">
        <v>0.008777560666203499</v>
      </c>
      <c r="D3509" s="10">
        <v>-135.5498046875</v>
      </c>
      <c r="E3509" s="10">
        <v>45.622</v>
      </c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</row>
    <row r="3510">
      <c r="A3510" s="21" t="s">
        <v>7473</v>
      </c>
      <c r="B3510" s="20">
        <v>16105.3876953125</v>
      </c>
      <c r="C3510" s="10">
        <v>2.7762632369995117</v>
      </c>
      <c r="D3510" s="10">
        <v>-135.548828125</v>
      </c>
      <c r="E3510" s="10">
        <v>46.16</v>
      </c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</row>
    <row r="3511">
      <c r="A3511" s="21" t="s">
        <v>7474</v>
      </c>
      <c r="B3511" s="20">
        <v>16109.662109375</v>
      </c>
      <c r="C3511" s="10">
        <v>1.3687444925308228</v>
      </c>
      <c r="D3511" s="10">
        <v>-135.548828125</v>
      </c>
      <c r="E3511" s="10">
        <v>45.084</v>
      </c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</row>
    <row r="3512">
      <c r="A3512" s="21" t="s">
        <v>7475</v>
      </c>
      <c r="B3512" s="20">
        <v>16112.6298828125</v>
      </c>
      <c r="C3512" s="10">
        <v>0.0022301163990050554</v>
      </c>
      <c r="D3512" s="10">
        <v>-135.552734375</v>
      </c>
      <c r="E3512" s="10">
        <v>46.16</v>
      </c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</row>
    <row r="3513">
      <c r="A3513" s="21" t="s">
        <v>7476</v>
      </c>
      <c r="B3513" s="20">
        <v>16112.6328125</v>
      </c>
      <c r="C3513" s="10">
        <v>-0.0046747056767344475</v>
      </c>
      <c r="D3513" s="10">
        <v>-135.556640625</v>
      </c>
      <c r="E3513" s="10">
        <v>45.622</v>
      </c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</row>
    <row r="3514">
      <c r="A3514" s="21" t="s">
        <v>7477</v>
      </c>
      <c r="B3514" s="20">
        <v>16112.63671875</v>
      </c>
      <c r="C3514" s="10">
        <v>-0.002460808726027608</v>
      </c>
      <c r="D3514" s="10">
        <v>-135.55859375</v>
      </c>
      <c r="E3514" s="10">
        <v>45.622</v>
      </c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</row>
    <row r="3515">
      <c r="A3515" s="21" t="s">
        <v>7478</v>
      </c>
      <c r="B3515" s="20">
        <v>16112.642578125</v>
      </c>
      <c r="C3515" s="10">
        <v>0.001307997154071927</v>
      </c>
      <c r="D3515" s="10">
        <v>-135.5595703125</v>
      </c>
      <c r="E3515" s="10">
        <v>45.084</v>
      </c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</row>
    <row r="3516">
      <c r="A3516" s="21" t="s">
        <v>7479</v>
      </c>
      <c r="B3516" s="20">
        <v>16119.3076171875</v>
      </c>
      <c r="C3516" s="10">
        <v>2.2135446071624756</v>
      </c>
      <c r="D3516" s="10">
        <v>-135.55859375</v>
      </c>
      <c r="E3516" s="10">
        <v>45.622</v>
      </c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</row>
    <row r="3517">
      <c r="A3517" s="21" t="s">
        <v>7480</v>
      </c>
      <c r="B3517" s="20">
        <v>16122.873046875</v>
      </c>
      <c r="C3517" s="10">
        <v>2.4422430992126465</v>
      </c>
      <c r="D3517" s="10">
        <v>-135.55859375</v>
      </c>
      <c r="E3517" s="10">
        <v>45.622</v>
      </c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</row>
    <row r="3518">
      <c r="A3518" s="21" t="s">
        <v>7481</v>
      </c>
      <c r="B3518" s="20">
        <v>16134.9443359375</v>
      </c>
      <c r="C3518" s="10">
        <v>1.8221582174301147</v>
      </c>
      <c r="D3518" s="10">
        <v>-135.5595703125</v>
      </c>
      <c r="E3518" s="10">
        <v>46.16</v>
      </c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</row>
    <row r="3519">
      <c r="A3519" s="21" t="s">
        <v>7482</v>
      </c>
      <c r="B3519" s="20">
        <v>16143.34375</v>
      </c>
      <c r="C3519" s="10">
        <v>1.3057430982589722</v>
      </c>
      <c r="D3519" s="10">
        <v>-135.5595703125</v>
      </c>
      <c r="E3519" s="10">
        <v>45.622</v>
      </c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</row>
    <row r="3520">
      <c r="A3520" s="21" t="s">
        <v>7483</v>
      </c>
      <c r="B3520" s="20">
        <v>16146.3623046875</v>
      </c>
      <c r="C3520" s="10">
        <v>3.617665424826555E-5</v>
      </c>
      <c r="D3520" s="10">
        <v>-135.5634765625</v>
      </c>
      <c r="E3520" s="10">
        <v>46.16</v>
      </c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</row>
    <row r="3521">
      <c r="A3521" s="21" t="s">
        <v>7484</v>
      </c>
      <c r="B3521" s="20">
        <v>16148.1142578125</v>
      </c>
      <c r="C3521" s="10">
        <v>6.0931801272090524E-5</v>
      </c>
      <c r="D3521" s="10">
        <v>-135.5673828125</v>
      </c>
      <c r="E3521" s="10">
        <v>45.084</v>
      </c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</row>
    <row r="3522">
      <c r="A3522" s="21" t="s">
        <v>7485</v>
      </c>
      <c r="B3522" s="20">
        <v>16148.9638671875</v>
      </c>
      <c r="C3522" s="10">
        <v>-0.0027461776044219732</v>
      </c>
      <c r="D3522" s="10">
        <v>-135.5703125</v>
      </c>
      <c r="E3522" s="10">
        <v>45.622</v>
      </c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</row>
    <row r="3523">
      <c r="A3523" s="21" t="s">
        <v>7486</v>
      </c>
      <c r="B3523" s="20">
        <v>16152.224609375</v>
      </c>
      <c r="C3523" s="10">
        <v>2.0666420459747314</v>
      </c>
      <c r="D3523" s="10">
        <v>-135.568359375</v>
      </c>
      <c r="E3523" s="10">
        <v>45.084</v>
      </c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</row>
    <row r="3524">
      <c r="A3524" s="21" t="s">
        <v>7487</v>
      </c>
      <c r="B3524" s="20">
        <v>16156.4677734375</v>
      </c>
      <c r="C3524" s="10">
        <v>2.2574219703674316</v>
      </c>
      <c r="D3524" s="10">
        <v>-135.568359375</v>
      </c>
      <c r="E3524" s="10">
        <v>45.084</v>
      </c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</row>
    <row r="3525">
      <c r="A3525" s="21" t="s">
        <v>7488</v>
      </c>
      <c r="B3525" s="20">
        <v>16160.6328125</v>
      </c>
      <c r="C3525" s="10">
        <v>1.8436236381530762</v>
      </c>
      <c r="D3525" s="10">
        <v>-135.568359375</v>
      </c>
      <c r="E3525" s="10">
        <v>45.084</v>
      </c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</row>
    <row r="3526">
      <c r="A3526" s="21" t="s">
        <v>7489</v>
      </c>
      <c r="B3526" s="20">
        <v>16164.4755859375</v>
      </c>
      <c r="C3526" s="10">
        <v>1.6872055530548096</v>
      </c>
      <c r="D3526" s="10">
        <v>-135.568359375</v>
      </c>
      <c r="E3526" s="10">
        <v>45.622</v>
      </c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</row>
    <row r="3527">
      <c r="A3527" s="21" t="s">
        <v>7490</v>
      </c>
      <c r="B3527" s="20">
        <v>16168.638671875</v>
      </c>
      <c r="C3527" s="10">
        <v>2.2065048217773438</v>
      </c>
      <c r="D3527" s="10">
        <v>-135.568359375</v>
      </c>
      <c r="E3527" s="10">
        <v>45.622</v>
      </c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</row>
    <row r="3528">
      <c r="A3528" s="21" t="s">
        <v>7491</v>
      </c>
      <c r="B3528" s="20">
        <v>16172.8671875</v>
      </c>
      <c r="C3528" s="10">
        <v>2.2869343757629395</v>
      </c>
      <c r="D3528" s="10">
        <v>-135.5693359375</v>
      </c>
      <c r="E3528" s="10">
        <v>46.16</v>
      </c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</row>
    <row r="3529">
      <c r="A3529" s="21" t="s">
        <v>7492</v>
      </c>
      <c r="B3529" s="20">
        <v>16177.0927734375</v>
      </c>
      <c r="C3529" s="10">
        <v>1.9195164442062378</v>
      </c>
      <c r="D3529" s="10">
        <v>-135.568359375</v>
      </c>
      <c r="E3529" s="10">
        <v>46.16</v>
      </c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</row>
    <row r="3530">
      <c r="A3530" s="21" t="s">
        <v>7493</v>
      </c>
      <c r="B3530" s="20">
        <v>16181.3134765625</v>
      </c>
      <c r="C3530" s="10">
        <v>2.3706154823303223</v>
      </c>
      <c r="D3530" s="10">
        <v>-135.5693359375</v>
      </c>
      <c r="E3530" s="10">
        <v>45.084</v>
      </c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</row>
    <row r="3531">
      <c r="A3531" s="21" t="s">
        <v>7494</v>
      </c>
      <c r="B3531" s="20">
        <v>16184.9599609375</v>
      </c>
      <c r="C3531" s="10">
        <v>1.8101629393640906E-4</v>
      </c>
      <c r="D3531" s="10">
        <v>-135.576171875</v>
      </c>
      <c r="E3531" s="10">
        <v>47.236</v>
      </c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</row>
    <row r="3532">
      <c r="A3532" s="21" t="s">
        <v>7495</v>
      </c>
      <c r="B3532" s="20">
        <v>16184.96484375</v>
      </c>
      <c r="C3532" s="10">
        <v>-0.001764140441082418</v>
      </c>
      <c r="D3532" s="10">
        <v>-135.5791015625</v>
      </c>
      <c r="E3532" s="10">
        <v>47.236</v>
      </c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</row>
    <row r="3533">
      <c r="A3533" s="21" t="s">
        <v>7496</v>
      </c>
      <c r="B3533" s="20">
        <v>16184.9697265625</v>
      </c>
      <c r="C3533" s="10">
        <v>0.0026384382508695126</v>
      </c>
      <c r="D3533" s="10">
        <v>-135.58203125</v>
      </c>
      <c r="E3533" s="10">
        <v>46.698</v>
      </c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</row>
    <row r="3534">
      <c r="A3534" s="21" t="s">
        <v>7497</v>
      </c>
      <c r="B3534" s="20">
        <v>16185.8701171875</v>
      </c>
      <c r="C3534" s="10">
        <v>0.0015723631950095296</v>
      </c>
      <c r="D3534" s="10">
        <v>-135.583984375</v>
      </c>
      <c r="E3534" s="10">
        <v>47.236</v>
      </c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</row>
    <row r="3535">
      <c r="A3535" s="21" t="s">
        <v>7498</v>
      </c>
      <c r="B3535" s="20">
        <v>16188.7607421875</v>
      </c>
      <c r="C3535" s="10">
        <v>2.0700182914733887</v>
      </c>
      <c r="D3535" s="10">
        <v>-135.583984375</v>
      </c>
      <c r="E3535" s="10">
        <v>47.774</v>
      </c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</row>
    <row r="3536">
      <c r="A3536" s="21" t="s">
        <v>7499</v>
      </c>
      <c r="B3536" s="20">
        <v>16196.646484375</v>
      </c>
      <c r="C3536" s="10">
        <v>2.387321949005127</v>
      </c>
      <c r="D3536" s="10">
        <v>-135.5830078125</v>
      </c>
      <c r="E3536" s="10">
        <v>48.85</v>
      </c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</row>
    <row r="3537">
      <c r="A3537" s="21" t="s">
        <v>7500</v>
      </c>
      <c r="B3537" s="20">
        <v>16205.5</v>
      </c>
      <c r="C3537" s="10">
        <v>-0.005853890907019377</v>
      </c>
      <c r="D3537" s="10">
        <v>-135.59765625</v>
      </c>
      <c r="E3537" s="10">
        <v>49.388</v>
      </c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</row>
    <row r="3538">
      <c r="A3538" s="21" t="s">
        <v>7501</v>
      </c>
      <c r="B3538" s="20">
        <v>16205.5048828125</v>
      </c>
      <c r="C3538" s="10">
        <v>-0.0029419464990496635</v>
      </c>
      <c r="D3538" s="10">
        <v>-135.6015625</v>
      </c>
      <c r="E3538" s="10">
        <v>47.774</v>
      </c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</row>
    <row r="3539">
      <c r="A3539" s="21" t="s">
        <v>7502</v>
      </c>
      <c r="B3539" s="20">
        <v>16205.5087890625</v>
      </c>
      <c r="C3539" s="10">
        <v>-0.004753486253321171</v>
      </c>
      <c r="D3539" s="10">
        <v>-135.6044921875</v>
      </c>
      <c r="E3539" s="10">
        <v>47.236</v>
      </c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</row>
    <row r="3540">
      <c r="A3540" s="21" t="s">
        <v>7503</v>
      </c>
      <c r="B3540" s="20">
        <v>16206.3359375</v>
      </c>
      <c r="C3540" s="10">
        <v>-0.002219444839283824</v>
      </c>
      <c r="D3540" s="10">
        <v>-135.6083984375</v>
      </c>
      <c r="E3540" s="10">
        <v>47.236</v>
      </c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</row>
    <row r="3541">
      <c r="A3541" s="21" t="s">
        <v>7504</v>
      </c>
      <c r="B3541" s="20">
        <v>16211.349609375</v>
      </c>
      <c r="C3541" s="10">
        <v>1.2555058002471924</v>
      </c>
      <c r="D3541" s="10">
        <v>-135.6103515625</v>
      </c>
      <c r="E3541" s="10">
        <v>47.236</v>
      </c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</row>
    <row r="3542">
      <c r="A3542" s="21" t="s">
        <v>7505</v>
      </c>
      <c r="B3542" s="20">
        <v>16215.58203125</v>
      </c>
      <c r="C3542" s="10">
        <v>1.08893620967865</v>
      </c>
      <c r="D3542" s="10">
        <v>-135.611328125</v>
      </c>
      <c r="E3542" s="10">
        <v>48.312</v>
      </c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</row>
    <row r="3543">
      <c r="A3543" s="21" t="s">
        <v>7506</v>
      </c>
      <c r="B3543" s="20">
        <v>16215.9326171875</v>
      </c>
      <c r="C3543" s="10">
        <v>-0.006483692675828934</v>
      </c>
      <c r="D3543" s="10">
        <v>-135.6162109375</v>
      </c>
      <c r="E3543" s="10">
        <v>48.312</v>
      </c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</row>
    <row r="3544">
      <c r="A3544" s="21" t="s">
        <v>7507</v>
      </c>
      <c r="B3544" s="20">
        <v>16215.9345703125</v>
      </c>
      <c r="C3544" s="10">
        <v>-0.004844441078603268</v>
      </c>
      <c r="D3544" s="10">
        <v>-135.6259765625</v>
      </c>
      <c r="E3544" s="10">
        <v>49.388</v>
      </c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</row>
    <row r="3545">
      <c r="A3545" s="21" t="s">
        <v>7508</v>
      </c>
      <c r="B3545" s="20">
        <v>16216.7783203125</v>
      </c>
      <c r="C3545" s="10">
        <v>5.834442563354969E-4</v>
      </c>
      <c r="D3545" s="10">
        <v>-135.630859375</v>
      </c>
      <c r="E3545" s="10">
        <v>49.388</v>
      </c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</row>
    <row r="3546">
      <c r="A3546" s="21" t="s">
        <v>7509</v>
      </c>
      <c r="B3546" s="20">
        <v>16220.2724609375</v>
      </c>
      <c r="C3546" s="10">
        <v>2.596696138381958</v>
      </c>
      <c r="D3546" s="10">
        <v>-135.630859375</v>
      </c>
      <c r="E3546" s="10">
        <v>49.388</v>
      </c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</row>
    <row r="3547">
      <c r="A3547" s="21" t="s">
        <v>7510</v>
      </c>
      <c r="B3547" s="20">
        <v>16223.3662109375</v>
      </c>
      <c r="C3547" s="10">
        <v>-0.0021176598966121674</v>
      </c>
      <c r="D3547" s="10">
        <v>-135.638671875</v>
      </c>
      <c r="E3547" s="10">
        <v>48.312</v>
      </c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</row>
    <row r="3548">
      <c r="A3548" s="21" t="s">
        <v>7511</v>
      </c>
      <c r="B3548" s="20">
        <v>16223.369140625</v>
      </c>
      <c r="C3548" s="10">
        <v>1.2345567483862396E-5</v>
      </c>
      <c r="D3548" s="10">
        <v>-135.6416015625</v>
      </c>
      <c r="E3548" s="10">
        <v>47.774</v>
      </c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</row>
    <row r="3549">
      <c r="A3549" s="21" t="s">
        <v>7512</v>
      </c>
      <c r="B3549" s="20">
        <v>16223.373046875</v>
      </c>
      <c r="C3549" s="10">
        <v>0.0030436671804636717</v>
      </c>
      <c r="D3549" s="10">
        <v>-135.646484375</v>
      </c>
      <c r="E3549" s="10">
        <v>48.312</v>
      </c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</row>
    <row r="3550">
      <c r="A3550" s="21" t="s">
        <v>7513</v>
      </c>
      <c r="B3550" s="20">
        <v>16223.3759765625</v>
      </c>
      <c r="C3550" s="10">
        <v>-0.0033091127406805754</v>
      </c>
      <c r="D3550" s="10">
        <v>-135.6494140625</v>
      </c>
      <c r="E3550" s="10">
        <v>48.312</v>
      </c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</row>
    <row r="3551">
      <c r="A3551" s="21" t="s">
        <v>7514</v>
      </c>
      <c r="B3551" s="20">
        <v>16224.201171875</v>
      </c>
      <c r="C3551" s="10">
        <v>-5.446593277156353E-4</v>
      </c>
      <c r="D3551" s="10">
        <v>-135.65234375</v>
      </c>
      <c r="E3551" s="10">
        <v>47.774</v>
      </c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</row>
    <row r="3552">
      <c r="A3552" s="21" t="s">
        <v>7515</v>
      </c>
      <c r="B3552" s="20">
        <v>16227.8466796875</v>
      </c>
      <c r="C3552" s="10">
        <v>2.3614230155944824</v>
      </c>
      <c r="D3552" s="10">
        <v>-135.650390625</v>
      </c>
      <c r="E3552" s="10">
        <v>48.312</v>
      </c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</row>
    <row r="3553">
      <c r="A3553" s="21" t="s">
        <v>7516</v>
      </c>
      <c r="B3553" s="20">
        <v>16231.7041015625</v>
      </c>
      <c r="C3553" s="10">
        <v>2.699953317642212</v>
      </c>
      <c r="D3553" s="10">
        <v>-135.650390625</v>
      </c>
      <c r="E3553" s="10">
        <v>48.312</v>
      </c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</row>
    <row r="3554">
      <c r="A3554" s="21" t="s">
        <v>7517</v>
      </c>
      <c r="B3554" s="20">
        <v>16235.857421875</v>
      </c>
      <c r="C3554" s="10">
        <v>2.4157943725585938</v>
      </c>
      <c r="D3554" s="10">
        <v>-135.650390625</v>
      </c>
      <c r="E3554" s="10">
        <v>48.312</v>
      </c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</row>
    <row r="3555">
      <c r="A3555" s="21" t="s">
        <v>7518</v>
      </c>
      <c r="B3555" s="20">
        <v>16237.3193359375</v>
      </c>
      <c r="C3555" s="10">
        <v>-0.00785413384437561</v>
      </c>
      <c r="D3555" s="10">
        <v>-135.6591796875</v>
      </c>
      <c r="E3555" s="10">
        <v>48.85</v>
      </c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</row>
    <row r="3556">
      <c r="A3556" s="21" t="s">
        <v>7519</v>
      </c>
      <c r="B3556" s="20">
        <v>16238.1298828125</v>
      </c>
      <c r="C3556" s="10">
        <v>-0.006252279505133629</v>
      </c>
      <c r="D3556" s="10">
        <v>-135.6650390625</v>
      </c>
      <c r="E3556" s="10">
        <v>48.312</v>
      </c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</row>
    <row r="3557">
      <c r="A3557" s="21" t="s">
        <v>7520</v>
      </c>
      <c r="B3557" s="20">
        <v>16239.2421875</v>
      </c>
      <c r="C3557" s="10">
        <v>2.548654317855835</v>
      </c>
      <c r="D3557" s="10">
        <v>-135.6669921875</v>
      </c>
      <c r="E3557" s="10">
        <v>49.388</v>
      </c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</row>
    <row r="3558">
      <c r="A3558" s="21" t="s">
        <v>7521</v>
      </c>
      <c r="B3558" s="20">
        <v>16243.453125</v>
      </c>
      <c r="C3558" s="10">
        <v>2.2388203144073486</v>
      </c>
      <c r="D3558" s="10">
        <v>-135.6669921875</v>
      </c>
      <c r="E3558" s="10">
        <v>48.85</v>
      </c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</row>
    <row r="3559">
      <c r="A3559" s="21" t="s">
        <v>7522</v>
      </c>
      <c r="B3559" s="20">
        <v>16246.138671875</v>
      </c>
      <c r="C3559" s="10">
        <v>-4.981933743692935E-4</v>
      </c>
      <c r="D3559" s="10">
        <v>-135.669921875</v>
      </c>
      <c r="E3559" s="10">
        <v>48.85</v>
      </c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</row>
    <row r="3560">
      <c r="A3560" s="21" t="s">
        <v>7523</v>
      </c>
      <c r="B3560" s="20">
        <v>16246.1416015625</v>
      </c>
      <c r="C3560" s="10">
        <v>0.010169832967221737</v>
      </c>
      <c r="D3560" s="10">
        <v>-135.6748046875</v>
      </c>
      <c r="E3560" s="10">
        <v>48.312</v>
      </c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</row>
    <row r="3561">
      <c r="A3561" s="21" t="s">
        <v>7524</v>
      </c>
      <c r="B3561" s="20">
        <v>16246.14453125</v>
      </c>
      <c r="C3561" s="10">
        <v>-1.3362750178202987E-4</v>
      </c>
      <c r="D3561" s="10">
        <v>-135.6787109375</v>
      </c>
      <c r="E3561" s="10">
        <v>48.312</v>
      </c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</row>
    <row r="3562">
      <c r="A3562" s="21" t="s">
        <v>7525</v>
      </c>
      <c r="B3562" s="20">
        <v>16246.1904296875</v>
      </c>
      <c r="C3562" s="10">
        <v>2.080188751220703</v>
      </c>
      <c r="D3562" s="10">
        <v>-135.6806640625</v>
      </c>
      <c r="E3562" s="10">
        <v>47.774</v>
      </c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</row>
    <row r="3563">
      <c r="A3563" s="8" t="s">
        <v>7526</v>
      </c>
      <c r="B3563" s="20">
        <v>16248.3681640625</v>
      </c>
      <c r="C3563" s="10">
        <v>2.1955366134643555</v>
      </c>
      <c r="D3563" s="10">
        <v>-135.681640625</v>
      </c>
      <c r="E3563" s="10">
        <v>48.312</v>
      </c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</row>
    <row r="3564">
      <c r="A3564" s="21" t="s">
        <v>7527</v>
      </c>
      <c r="B3564" s="20">
        <v>16252.65234375</v>
      </c>
      <c r="C3564" s="10">
        <v>1.363970398902893</v>
      </c>
      <c r="D3564" s="10">
        <v>-135.681640625</v>
      </c>
      <c r="E3564" s="10">
        <v>48.312</v>
      </c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</row>
    <row r="3565">
      <c r="A3565" s="21" t="s">
        <v>7528</v>
      </c>
      <c r="B3565" s="20">
        <v>16255.404296875</v>
      </c>
      <c r="C3565" s="10">
        <v>0.007206820882856846</v>
      </c>
      <c r="D3565" s="10">
        <v>-135.6845703125</v>
      </c>
      <c r="E3565" s="10">
        <v>48.312</v>
      </c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</row>
    <row r="3566">
      <c r="A3566" s="21" t="s">
        <v>7529</v>
      </c>
      <c r="B3566" s="20">
        <v>16255.41796875</v>
      </c>
      <c r="C3566" s="10">
        <v>0.007015307899564505</v>
      </c>
      <c r="D3566" s="10">
        <v>-135.6826171875</v>
      </c>
      <c r="E3566" s="10">
        <v>48.312</v>
      </c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</row>
    <row r="3567">
      <c r="A3567" s="21" t="s">
        <v>7530</v>
      </c>
      <c r="B3567" s="20">
        <v>16255.435546875</v>
      </c>
      <c r="C3567" s="10">
        <v>0.01017189584672451</v>
      </c>
      <c r="D3567" s="10">
        <v>-135.6826171875</v>
      </c>
      <c r="E3567" s="10">
        <v>48.312</v>
      </c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</row>
    <row r="3568">
      <c r="A3568" s="21" t="s">
        <v>7531</v>
      </c>
      <c r="B3568" s="20">
        <v>16255.4521484375</v>
      </c>
      <c r="C3568" s="10">
        <v>0.006953180767595768</v>
      </c>
      <c r="D3568" s="10">
        <v>-135.6845703125</v>
      </c>
      <c r="E3568" s="10">
        <v>48.312</v>
      </c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</row>
    <row r="3569">
      <c r="A3569" s="21" t="s">
        <v>7532</v>
      </c>
      <c r="B3569" s="20">
        <v>16255.466796875</v>
      </c>
      <c r="C3569" s="10">
        <v>0.006462207064032555</v>
      </c>
      <c r="D3569" s="10">
        <v>-135.6826171875</v>
      </c>
      <c r="E3569" s="10">
        <v>47.774</v>
      </c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</row>
    <row r="3570">
      <c r="A3570" s="21" t="s">
        <v>7533</v>
      </c>
      <c r="B3570" s="20">
        <v>16255.482421875</v>
      </c>
      <c r="C3570" s="10">
        <v>0.0069017414934933186</v>
      </c>
      <c r="D3570" s="10">
        <v>-135.68359375</v>
      </c>
      <c r="E3570" s="10">
        <v>48.312</v>
      </c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</row>
    <row r="3571">
      <c r="A3571" s="21" t="s">
        <v>7534</v>
      </c>
      <c r="B3571" s="20">
        <v>16255.498046875</v>
      </c>
      <c r="C3571" s="10">
        <v>0.007810560055077076</v>
      </c>
      <c r="D3571" s="10">
        <v>-135.6826171875</v>
      </c>
      <c r="E3571" s="10">
        <v>47.774</v>
      </c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</row>
    <row r="3572">
      <c r="A3572" s="21" t="s">
        <v>7535</v>
      </c>
      <c r="B3572" s="20">
        <v>16255.5126953125</v>
      </c>
      <c r="C3572" s="10">
        <v>0.0074800546281039715</v>
      </c>
      <c r="D3572" s="10">
        <v>-135.6826171875</v>
      </c>
      <c r="E3572" s="10">
        <v>47.774</v>
      </c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</row>
    <row r="3573">
      <c r="A3573" s="21" t="s">
        <v>7536</v>
      </c>
      <c r="B3573" s="20">
        <v>16255.529296875</v>
      </c>
      <c r="C3573" s="10">
        <v>0.007270610425621271</v>
      </c>
      <c r="D3573" s="10">
        <v>-135.68359375</v>
      </c>
      <c r="E3573" s="10">
        <v>47.774</v>
      </c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</row>
    <row r="3574">
      <c r="A3574" s="21" t="s">
        <v>7537</v>
      </c>
      <c r="B3574" s="20">
        <v>16255.546875</v>
      </c>
      <c r="C3574" s="10">
        <v>0.010971387848258018</v>
      </c>
      <c r="D3574" s="10">
        <v>-135.68359375</v>
      </c>
      <c r="E3574" s="10">
        <v>47.774</v>
      </c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</row>
    <row r="3575">
      <c r="A3575" s="21" t="s">
        <v>7538</v>
      </c>
      <c r="B3575" s="20">
        <v>16260.623046875</v>
      </c>
      <c r="C3575" s="10">
        <v>2.1739370822906494</v>
      </c>
      <c r="D3575" s="10">
        <v>-135.6806640625</v>
      </c>
      <c r="E3575" s="10">
        <v>47.774</v>
      </c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</row>
    <row r="3576">
      <c r="A3576" s="21" t="s">
        <v>7539</v>
      </c>
      <c r="B3576" s="20">
        <v>16269.017578125</v>
      </c>
      <c r="C3576" s="10">
        <v>2.129621982574463</v>
      </c>
      <c r="D3576" s="10">
        <v>-135.6806640625</v>
      </c>
      <c r="E3576" s="10">
        <v>47.774</v>
      </c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</row>
    <row r="3577">
      <c r="A3577" s="21" t="s">
        <v>7540</v>
      </c>
      <c r="B3577" s="20">
        <v>16272.970703125</v>
      </c>
      <c r="C3577" s="10">
        <v>1.014447569847107</v>
      </c>
      <c r="D3577" s="10">
        <v>-135.6806640625</v>
      </c>
      <c r="E3577" s="10">
        <v>49.388</v>
      </c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</row>
    <row r="3578">
      <c r="A3578" s="21" t="s">
        <v>7541</v>
      </c>
      <c r="B3578" s="20">
        <v>16277.06640625</v>
      </c>
      <c r="C3578" s="10">
        <v>1.3725593090057373</v>
      </c>
      <c r="D3578" s="10">
        <v>-135.681640625</v>
      </c>
      <c r="E3578" s="10">
        <v>48.312</v>
      </c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</row>
    <row r="3579">
      <c r="A3579" s="21" t="s">
        <v>7542</v>
      </c>
      <c r="B3579" s="20">
        <v>16281.294921875</v>
      </c>
      <c r="C3579" s="10">
        <v>1.6777796745300293</v>
      </c>
      <c r="D3579" s="10">
        <v>-135.681640625</v>
      </c>
      <c r="E3579" s="10">
        <v>47.774</v>
      </c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</row>
    <row r="3580">
      <c r="A3580" s="21" t="s">
        <v>7543</v>
      </c>
      <c r="B3580" s="20">
        <v>16285.5791015625</v>
      </c>
      <c r="C3580" s="10">
        <v>1.2084989547729492</v>
      </c>
      <c r="D3580" s="10">
        <v>-135.681640625</v>
      </c>
      <c r="E3580" s="10">
        <v>48.312</v>
      </c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</row>
    <row r="3581">
      <c r="A3581" s="21" t="s">
        <v>7544</v>
      </c>
      <c r="B3581" s="20">
        <v>16289.7158203125</v>
      </c>
      <c r="C3581" s="10">
        <v>2.1781651973724365</v>
      </c>
      <c r="D3581" s="10">
        <v>-135.6806640625</v>
      </c>
      <c r="E3581" s="10">
        <v>48.312</v>
      </c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</row>
    <row r="3582">
      <c r="A3582" s="21" t="s">
        <v>7545</v>
      </c>
      <c r="B3582" s="20">
        <v>16291.400390625</v>
      </c>
      <c r="C3582" s="10">
        <v>0.0030058673582971096</v>
      </c>
      <c r="D3582" s="10">
        <v>-135.685546875</v>
      </c>
      <c r="E3582" s="10">
        <v>47.774</v>
      </c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</row>
    <row r="3583">
      <c r="A3583" s="21" t="s">
        <v>7546</v>
      </c>
      <c r="B3583" s="20">
        <v>16291.4052734375</v>
      </c>
      <c r="C3583" s="10">
        <v>8.156604017131031E-4</v>
      </c>
      <c r="D3583" s="10">
        <v>-135.689453125</v>
      </c>
      <c r="E3583" s="10">
        <v>47.774</v>
      </c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</row>
    <row r="3584">
      <c r="A3584" s="21" t="s">
        <v>7547</v>
      </c>
      <c r="B3584" s="20">
        <v>16292.4287109375</v>
      </c>
      <c r="C3584" s="10">
        <v>2.64934787992388E-4</v>
      </c>
      <c r="D3584" s="10">
        <v>-135.6884765625</v>
      </c>
      <c r="E3584" s="10">
        <v>47.236</v>
      </c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</row>
    <row r="3585">
      <c r="A3585" s="21" t="s">
        <v>7548</v>
      </c>
      <c r="B3585" s="20">
        <v>16293.50390625</v>
      </c>
      <c r="C3585" s="10">
        <v>0.0027538947761058807</v>
      </c>
      <c r="D3585" s="10">
        <v>-135.6904296875</v>
      </c>
      <c r="E3585" s="10">
        <v>47.236</v>
      </c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</row>
    <row r="3586">
      <c r="A3586" s="21" t="s">
        <v>7549</v>
      </c>
      <c r="B3586" s="20">
        <v>16296.9716796875</v>
      </c>
      <c r="C3586" s="10">
        <v>2.6630139350891113</v>
      </c>
      <c r="D3586" s="10">
        <v>-135.6884765625</v>
      </c>
      <c r="E3586" s="10">
        <v>47.236</v>
      </c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</row>
    <row r="3587">
      <c r="A3587" s="21" t="s">
        <v>7550</v>
      </c>
      <c r="B3587" s="20">
        <v>16301.103515625</v>
      </c>
      <c r="C3587" s="10">
        <v>1.9537913799285889</v>
      </c>
      <c r="D3587" s="10">
        <v>-135.689453125</v>
      </c>
      <c r="E3587" s="10">
        <v>47.236</v>
      </c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</row>
    <row r="3588">
      <c r="A3588" s="21" t="s">
        <v>7551</v>
      </c>
      <c r="B3588" s="20">
        <v>16303.615234375</v>
      </c>
      <c r="C3588" s="10">
        <v>-0.006509969010949135</v>
      </c>
      <c r="D3588" s="10">
        <v>-135.6962890625</v>
      </c>
      <c r="E3588" s="10">
        <v>47.774</v>
      </c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</row>
    <row r="3589">
      <c r="A3589" s="21" t="s">
        <v>7552</v>
      </c>
      <c r="B3589" s="20">
        <v>16304.4951171875</v>
      </c>
      <c r="C3589" s="10">
        <v>-0.008404023945331573</v>
      </c>
      <c r="D3589" s="10">
        <v>-135.703125</v>
      </c>
      <c r="E3589" s="10">
        <v>47.774</v>
      </c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</row>
    <row r="3590">
      <c r="A3590" s="21" t="s">
        <v>7553</v>
      </c>
      <c r="B3590" s="20">
        <v>16306.66015625</v>
      </c>
      <c r="C3590" s="10">
        <v>2.2551212310791016</v>
      </c>
      <c r="D3590" s="10">
        <v>-135.705078125</v>
      </c>
      <c r="E3590" s="10">
        <v>48.312</v>
      </c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</row>
    <row r="3591">
      <c r="A3591" s="21" t="s">
        <v>7554</v>
      </c>
      <c r="B3591" s="20">
        <v>16310.908203125</v>
      </c>
      <c r="C3591" s="10">
        <v>2.4754061698913574</v>
      </c>
      <c r="D3591" s="10">
        <v>-135.705078125</v>
      </c>
      <c r="E3591" s="10">
        <v>48.312</v>
      </c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</row>
    <row r="3592">
      <c r="A3592" s="21" t="s">
        <v>7555</v>
      </c>
      <c r="B3592" s="20">
        <v>16311.541015625</v>
      </c>
      <c r="C3592" s="10">
        <v>-9.274139883928001E-4</v>
      </c>
      <c r="D3592" s="10">
        <v>-135.7109375</v>
      </c>
      <c r="E3592" s="10">
        <v>47.774</v>
      </c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</row>
    <row r="3593">
      <c r="A3593" s="21" t="s">
        <v>7556</v>
      </c>
      <c r="B3593" s="20">
        <v>16311.81640625</v>
      </c>
      <c r="C3593" s="10">
        <v>-0.004633510019630194</v>
      </c>
      <c r="D3593" s="10">
        <v>-135.7158203125</v>
      </c>
      <c r="E3593" s="10">
        <v>47.236</v>
      </c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</row>
    <row r="3594">
      <c r="A3594" s="21" t="s">
        <v>7557</v>
      </c>
      <c r="B3594" s="20">
        <v>16311.8212890625</v>
      </c>
      <c r="C3594" s="10">
        <v>-0.0034872391261160374</v>
      </c>
      <c r="D3594" s="10">
        <v>-135.7197265625</v>
      </c>
      <c r="E3594" s="10">
        <v>47.774</v>
      </c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</row>
    <row r="3595">
      <c r="A3595" s="21" t="s">
        <v>7558</v>
      </c>
      <c r="B3595" s="20">
        <v>16311.826171875</v>
      </c>
      <c r="C3595" s="10">
        <v>-0.004671819042414427</v>
      </c>
      <c r="D3595" s="10">
        <v>-135.72265625</v>
      </c>
      <c r="E3595" s="10">
        <v>49.388</v>
      </c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</row>
    <row r="3596">
      <c r="A3596" s="21" t="s">
        <v>7559</v>
      </c>
      <c r="B3596" s="20">
        <v>16311.8310546875</v>
      </c>
      <c r="C3596" s="10">
        <v>-0.003110809950158</v>
      </c>
      <c r="D3596" s="10">
        <v>-135.724609375</v>
      </c>
      <c r="E3596" s="10">
        <v>48.85</v>
      </c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</row>
    <row r="3597">
      <c r="A3597" s="21" t="s">
        <v>7560</v>
      </c>
      <c r="B3597" s="20">
        <v>16315.880859375</v>
      </c>
      <c r="C3597" s="10">
        <v>2.3497183322906494</v>
      </c>
      <c r="D3597" s="10">
        <v>-135.72265625</v>
      </c>
      <c r="E3597" s="10">
        <v>49.388</v>
      </c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</row>
    <row r="3598">
      <c r="A3598" s="21" t="s">
        <v>7561</v>
      </c>
      <c r="B3598" s="20">
        <v>16319.8037109375</v>
      </c>
      <c r="C3598" s="10">
        <v>1.2537988424301147</v>
      </c>
      <c r="D3598" s="10">
        <v>-135.7236328125</v>
      </c>
      <c r="E3598" s="10">
        <v>49.388</v>
      </c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</row>
    <row r="3599">
      <c r="A3599" s="21" t="s">
        <v>7562</v>
      </c>
      <c r="B3599" s="20">
        <v>16325.365234375</v>
      </c>
      <c r="C3599" s="10">
        <v>0.005353263579308987</v>
      </c>
      <c r="D3599" s="10">
        <v>-135.732421875</v>
      </c>
      <c r="E3599" s="10">
        <v>49.388</v>
      </c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</row>
    <row r="3600">
      <c r="A3600" s="21" t="s">
        <v>7563</v>
      </c>
      <c r="B3600" s="20">
        <v>16325.3671875</v>
      </c>
      <c r="C3600" s="10">
        <v>-0.005603827070444822</v>
      </c>
      <c r="D3600" s="10">
        <v>-135.7431640625</v>
      </c>
      <c r="E3600" s="10">
        <v>49.388</v>
      </c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</row>
    <row r="3601">
      <c r="A3601" s="21" t="s">
        <v>7564</v>
      </c>
      <c r="B3601" s="20">
        <v>16331.8046875</v>
      </c>
      <c r="C3601" s="10">
        <v>-0.0018293792381882668</v>
      </c>
      <c r="D3601" s="10">
        <v>-135.7568359375</v>
      </c>
      <c r="E3601" s="10">
        <v>49.388</v>
      </c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</row>
    <row r="3602">
      <c r="A3602" s="21" t="s">
        <v>7565</v>
      </c>
      <c r="B3602" s="20">
        <v>16332.51171875</v>
      </c>
      <c r="C3602" s="10">
        <v>0.009378801099956036</v>
      </c>
      <c r="D3602" s="10">
        <v>-135.7607421875</v>
      </c>
      <c r="E3602" s="10">
        <v>49.388</v>
      </c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</row>
    <row r="3603">
      <c r="A3603" s="21" t="s">
        <v>7566</v>
      </c>
      <c r="B3603" s="20">
        <v>16332.515625</v>
      </c>
      <c r="C3603" s="10">
        <v>0.009882132522761822</v>
      </c>
      <c r="D3603" s="10">
        <v>-135.765625</v>
      </c>
      <c r="E3603" s="10">
        <v>49.388</v>
      </c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</row>
    <row r="3604">
      <c r="A3604" s="21" t="s">
        <v>7567</v>
      </c>
      <c r="B3604" s="20">
        <v>16340.8603515625</v>
      </c>
      <c r="C3604" s="10">
        <v>0.006063469685614109</v>
      </c>
      <c r="D3604" s="10">
        <v>-135.76953125</v>
      </c>
      <c r="E3604" s="10">
        <v>48.312</v>
      </c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</row>
    <row r="3605">
      <c r="A3605" s="21" t="s">
        <v>7568</v>
      </c>
      <c r="B3605" s="20">
        <v>16341.6953125</v>
      </c>
      <c r="C3605" s="10">
        <v>2.099254846572876</v>
      </c>
      <c r="D3605" s="10">
        <v>-135.771484375</v>
      </c>
      <c r="E3605" s="10">
        <v>47.236</v>
      </c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</row>
    <row r="3606">
      <c r="A3606" s="21" t="s">
        <v>7569</v>
      </c>
      <c r="B3606" s="20">
        <v>16345.76171875</v>
      </c>
      <c r="C3606" s="10">
        <v>1.9871411323547363</v>
      </c>
      <c r="D3606" s="10">
        <v>-135.771484375</v>
      </c>
      <c r="E3606" s="10">
        <v>48.312</v>
      </c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</row>
    <row r="3607">
      <c r="A3607" s="21" t="s">
        <v>7570</v>
      </c>
      <c r="B3607" s="20">
        <v>16349.4140625</v>
      </c>
      <c r="C3607" s="10">
        <v>-0.0021313284523785114</v>
      </c>
      <c r="D3607" s="10">
        <v>-135.7744140625</v>
      </c>
      <c r="E3607" s="10">
        <v>49.388</v>
      </c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</row>
    <row r="3608">
      <c r="A3608" s="21" t="s">
        <v>7571</v>
      </c>
      <c r="B3608" s="20">
        <v>16349.41796875</v>
      </c>
      <c r="C3608" s="10">
        <v>0.005892794579267502</v>
      </c>
      <c r="D3608" s="10">
        <v>-135.779296875</v>
      </c>
      <c r="E3608" s="10">
        <v>48.312</v>
      </c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</row>
    <row r="3609">
      <c r="A3609" s="21" t="s">
        <v>7572</v>
      </c>
      <c r="B3609" s="20">
        <v>16350.0478515625</v>
      </c>
      <c r="C3609" s="10">
        <v>0.002195200650021434</v>
      </c>
      <c r="D3609" s="10">
        <v>-135.7822265625</v>
      </c>
      <c r="E3609" s="10">
        <v>47.236</v>
      </c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</row>
    <row r="3610">
      <c r="A3610" s="21" t="s">
        <v>7573</v>
      </c>
      <c r="B3610" s="20">
        <v>16352.642578125</v>
      </c>
      <c r="C3610" s="10">
        <v>2.4107911586761475</v>
      </c>
      <c r="D3610" s="10">
        <v>-135.779296875</v>
      </c>
      <c r="E3610" s="10">
        <v>47.774</v>
      </c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</row>
    <row r="3611">
      <c r="A3611" s="21" t="s">
        <v>7574</v>
      </c>
      <c r="B3611" s="20">
        <v>16355.7490234375</v>
      </c>
      <c r="C3611" s="10">
        <v>0.0024316981434822083</v>
      </c>
      <c r="D3611" s="10">
        <v>-135.783203125</v>
      </c>
      <c r="E3611" s="10">
        <v>47.774</v>
      </c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</row>
    <row r="3612">
      <c r="A3612" s="21" t="s">
        <v>7575</v>
      </c>
      <c r="B3612" s="20">
        <v>16355.7509765625</v>
      </c>
      <c r="C3612" s="10">
        <v>-5.882734549231827E-4</v>
      </c>
      <c r="D3612" s="10">
        <v>-135.7861328125</v>
      </c>
      <c r="E3612" s="10">
        <v>47.774</v>
      </c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</row>
    <row r="3613">
      <c r="A3613" s="21" t="s">
        <v>7576</v>
      </c>
      <c r="B3613" s="20">
        <v>16355.7529296875</v>
      </c>
      <c r="C3613" s="10">
        <v>-0.0016928870463743806</v>
      </c>
      <c r="D3613" s="10">
        <v>-135.787109375</v>
      </c>
      <c r="E3613" s="10">
        <v>47.236</v>
      </c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</row>
    <row r="3614">
      <c r="A3614" s="21" t="s">
        <v>7577</v>
      </c>
      <c r="B3614" s="20">
        <v>16355.7548828125</v>
      </c>
      <c r="C3614" s="10">
        <v>-0.0023994038347154856</v>
      </c>
      <c r="D3614" s="10">
        <v>-135.7880859375</v>
      </c>
      <c r="E3614" s="10">
        <v>47.236</v>
      </c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</row>
    <row r="3615">
      <c r="A3615" s="21" t="s">
        <v>7578</v>
      </c>
      <c r="B3615" s="20">
        <v>16356.5068359375</v>
      </c>
      <c r="C3615" s="10">
        <v>0.0016243868740275502</v>
      </c>
      <c r="D3615" s="10">
        <v>-135.7890625</v>
      </c>
      <c r="E3615" s="10">
        <v>47.236</v>
      </c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</row>
    <row r="3616">
      <c r="A3616" s="21" t="s">
        <v>7579</v>
      </c>
      <c r="B3616" s="20">
        <v>16358.916015625</v>
      </c>
      <c r="C3616" s="10">
        <v>1.3164036273956299</v>
      </c>
      <c r="D3616" s="10">
        <v>-135.791015625</v>
      </c>
      <c r="E3616" s="10">
        <v>47.774</v>
      </c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</row>
    <row r="3617">
      <c r="A3617" s="21" t="s">
        <v>7580</v>
      </c>
      <c r="B3617" s="20">
        <v>16362.80859375</v>
      </c>
      <c r="C3617" s="10">
        <v>1.7561547756195068</v>
      </c>
      <c r="D3617" s="10">
        <v>-135.791015625</v>
      </c>
      <c r="E3617" s="10">
        <v>47.236</v>
      </c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</row>
    <row r="3618">
      <c r="A3618" s="21" t="s">
        <v>7581</v>
      </c>
      <c r="B3618" s="20">
        <v>16366.6728515625</v>
      </c>
      <c r="C3618" s="10">
        <v>2.1422641277313232</v>
      </c>
      <c r="D3618" s="10">
        <v>-135.7900390625</v>
      </c>
      <c r="E3618" s="10">
        <v>48.312</v>
      </c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</row>
    <row r="3619">
      <c r="A3619" s="21" t="s">
        <v>7582</v>
      </c>
      <c r="B3619" s="20">
        <v>16369.5341796875</v>
      </c>
      <c r="C3619" s="10">
        <v>2.740072250366211</v>
      </c>
      <c r="D3619" s="10">
        <v>-135.798828125</v>
      </c>
      <c r="E3619" s="10">
        <v>47.236</v>
      </c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</row>
    <row r="3620">
      <c r="A3620" s="21" t="s">
        <v>7583</v>
      </c>
      <c r="B3620" s="20">
        <v>16372.3603515625</v>
      </c>
      <c r="C3620" s="10">
        <v>2.377084493637085</v>
      </c>
      <c r="D3620" s="10">
        <v>-135.8017578125</v>
      </c>
      <c r="E3620" s="10">
        <v>48.312</v>
      </c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</row>
    <row r="3621">
      <c r="A3621" s="21" t="s">
        <v>7584</v>
      </c>
      <c r="B3621" s="20">
        <v>16375.2236328125</v>
      </c>
      <c r="C3621" s="10">
        <v>-0.005057636182755232</v>
      </c>
      <c r="D3621" s="10">
        <v>-135.8056640625</v>
      </c>
      <c r="E3621" s="10">
        <v>48.312</v>
      </c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</row>
    <row r="3622">
      <c r="A3622" s="21" t="s">
        <v>7585</v>
      </c>
      <c r="B3622" s="20">
        <v>16375.2265625</v>
      </c>
      <c r="C3622" s="10">
        <v>-0.0012517997529357672</v>
      </c>
      <c r="D3622" s="10">
        <v>-135.810546875</v>
      </c>
      <c r="E3622" s="10">
        <v>47.774</v>
      </c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</row>
    <row r="3623">
      <c r="A3623" s="21" t="s">
        <v>7586</v>
      </c>
      <c r="B3623" s="20">
        <v>16375.2314453125</v>
      </c>
      <c r="C3623" s="10">
        <v>-0.003445473499596119</v>
      </c>
      <c r="D3623" s="10">
        <v>-135.8173828125</v>
      </c>
      <c r="E3623" s="10">
        <v>47.236</v>
      </c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</row>
    <row r="3624">
      <c r="A3624" s="21" t="s">
        <v>7587</v>
      </c>
      <c r="B3624" s="20">
        <v>16375.2353515625</v>
      </c>
      <c r="C3624" s="10">
        <v>-0.0023669726215302944</v>
      </c>
      <c r="D3624" s="10">
        <v>-135.822265625</v>
      </c>
      <c r="E3624" s="10">
        <v>47.774</v>
      </c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</row>
    <row r="3625">
      <c r="A3625" s="21" t="s">
        <v>7588</v>
      </c>
      <c r="B3625" s="20">
        <v>16377.6201171875</v>
      </c>
      <c r="C3625" s="10">
        <v>2.4133927822113037</v>
      </c>
      <c r="D3625" s="10">
        <v>-135.82421875</v>
      </c>
      <c r="E3625" s="10">
        <v>47.236</v>
      </c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</row>
    <row r="3626">
      <c r="A3626" s="21" t="s">
        <v>7589</v>
      </c>
      <c r="B3626" s="20">
        <v>16381.8095703125</v>
      </c>
      <c r="C3626" s="10">
        <v>2.6437511444091797</v>
      </c>
      <c r="D3626" s="10">
        <v>-135.8232421875</v>
      </c>
      <c r="E3626" s="10">
        <v>47.774</v>
      </c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</row>
    <row r="3627">
      <c r="A3627" s="21" t="s">
        <v>7590</v>
      </c>
      <c r="B3627" s="20">
        <v>16398.009765625</v>
      </c>
      <c r="C3627" s="10">
        <v>2.4348995685577393</v>
      </c>
      <c r="D3627" s="10">
        <v>-135.8251953125</v>
      </c>
      <c r="E3627" s="10">
        <v>49.388</v>
      </c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</row>
    <row r="3628">
      <c r="A3628" s="21" t="s">
        <v>7591</v>
      </c>
      <c r="B3628" s="20">
        <v>16402.03125</v>
      </c>
      <c r="C3628" s="10">
        <v>2.3347890377044678</v>
      </c>
      <c r="D3628" s="10">
        <v>-135.82421875</v>
      </c>
      <c r="E3628" s="10">
        <v>48.312</v>
      </c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</row>
    <row r="3629">
      <c r="A3629" s="21" t="s">
        <v>7592</v>
      </c>
      <c r="B3629" s="20">
        <v>16406.01953125</v>
      </c>
      <c r="C3629" s="10">
        <v>2.19171404838562</v>
      </c>
      <c r="D3629" s="10">
        <v>-135.82421875</v>
      </c>
      <c r="E3629" s="10">
        <v>48.85</v>
      </c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</row>
    <row r="3630">
      <c r="A3630" s="21" t="s">
        <v>7593</v>
      </c>
      <c r="B3630" s="20">
        <v>16406.3984375</v>
      </c>
      <c r="C3630" s="10">
        <v>0.00445522041991353</v>
      </c>
      <c r="D3630" s="10">
        <v>-135.8310546875</v>
      </c>
      <c r="E3630" s="10">
        <v>48.312</v>
      </c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</row>
    <row r="3631">
      <c r="A3631" s="21" t="s">
        <v>7594</v>
      </c>
      <c r="B3631" s="20">
        <v>16406.40234375</v>
      </c>
      <c r="C3631" s="10">
        <v>5.4641383030684665E-5</v>
      </c>
      <c r="D3631" s="10">
        <v>-135.8359375</v>
      </c>
      <c r="E3631" s="10">
        <v>48.312</v>
      </c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</row>
    <row r="3632">
      <c r="A3632" s="21" t="s">
        <v>7595</v>
      </c>
      <c r="B3632" s="20">
        <v>16406.40234375</v>
      </c>
      <c r="C3632" s="10">
        <v>0.0011722954222932458</v>
      </c>
      <c r="D3632" s="10">
        <v>-135.8369140625</v>
      </c>
      <c r="E3632" s="10">
        <v>48.312</v>
      </c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</row>
    <row r="3633">
      <c r="A3633" s="21" t="s">
        <v>7596</v>
      </c>
      <c r="B3633" s="20">
        <v>16406.404296875</v>
      </c>
      <c r="C3633" s="10">
        <v>7.835344295017421E-4</v>
      </c>
      <c r="D3633" s="10">
        <v>-135.837890625</v>
      </c>
      <c r="E3633" s="10">
        <v>48.312</v>
      </c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</row>
    <row r="3634">
      <c r="A3634" s="21" t="s">
        <v>7597</v>
      </c>
      <c r="B3634" s="20">
        <v>16408.68359375</v>
      </c>
      <c r="C3634" s="10">
        <v>2.7473230361938477</v>
      </c>
      <c r="D3634" s="10">
        <v>-135.837890625</v>
      </c>
      <c r="E3634" s="10">
        <v>48.312</v>
      </c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</row>
    <row r="3635">
      <c r="A3635" s="21" t="s">
        <v>7598</v>
      </c>
      <c r="B3635" s="20">
        <v>16417.10546875</v>
      </c>
      <c r="C3635" s="10">
        <v>2.7068371772766113</v>
      </c>
      <c r="D3635" s="10">
        <v>-135.8388671875</v>
      </c>
      <c r="E3635" s="10">
        <v>49.388</v>
      </c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</row>
    <row r="3636">
      <c r="A3636" s="21" t="s">
        <v>7599</v>
      </c>
      <c r="B3636" s="20">
        <v>16421.1875</v>
      </c>
      <c r="C3636" s="10">
        <v>2.3769683837890625</v>
      </c>
      <c r="D3636" s="10">
        <v>-135.8388671875</v>
      </c>
      <c r="E3636" s="10">
        <v>48.312</v>
      </c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</row>
    <row r="3637">
      <c r="A3637" s="21" t="s">
        <v>7600</v>
      </c>
      <c r="B3637" s="20">
        <v>16429.53515625</v>
      </c>
      <c r="C3637" s="10">
        <v>1.4384700059890747</v>
      </c>
      <c r="D3637" s="10">
        <v>-135.837890625</v>
      </c>
      <c r="E3637" s="10">
        <v>48.312</v>
      </c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</row>
    <row r="3638">
      <c r="A3638" s="21" t="s">
        <v>7601</v>
      </c>
      <c r="B3638" s="20">
        <v>16433.720703125</v>
      </c>
      <c r="C3638" s="10">
        <v>1.8229135274887085</v>
      </c>
      <c r="D3638" s="10">
        <v>-135.8388671875</v>
      </c>
      <c r="E3638" s="10">
        <v>48.312</v>
      </c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</row>
    <row r="3639">
      <c r="A3639" s="21" t="s">
        <v>7602</v>
      </c>
      <c r="B3639" s="20">
        <v>16434.021484375</v>
      </c>
      <c r="C3639" s="10">
        <v>0.005298266652971506</v>
      </c>
      <c r="D3639" s="10">
        <v>-135.845703125</v>
      </c>
      <c r="E3639" s="10">
        <v>48.312</v>
      </c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</row>
    <row r="3640">
      <c r="A3640" s="21" t="s">
        <v>7603</v>
      </c>
      <c r="B3640" s="20">
        <v>16436.390625</v>
      </c>
      <c r="C3640" s="10">
        <v>2.7316811084747314</v>
      </c>
      <c r="D3640" s="10">
        <v>-135.8447265625</v>
      </c>
      <c r="E3640" s="10">
        <v>47.236</v>
      </c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</row>
    <row r="3641">
      <c r="A3641" s="21" t="s">
        <v>7604</v>
      </c>
      <c r="B3641" s="20">
        <v>16438.5625</v>
      </c>
      <c r="C3641" s="10">
        <v>9.35382442548871E-4</v>
      </c>
      <c r="D3641" s="10">
        <v>-135.8486328125</v>
      </c>
      <c r="E3641" s="10">
        <v>48.312</v>
      </c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</row>
    <row r="3642">
      <c r="A3642" s="21" t="s">
        <v>7605</v>
      </c>
      <c r="B3642" s="20">
        <v>16438.5625</v>
      </c>
      <c r="C3642" s="10">
        <v>4.834487845073454E-5</v>
      </c>
      <c r="D3642" s="10">
        <v>-135.849609375</v>
      </c>
      <c r="E3642" s="10">
        <v>47.774</v>
      </c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</row>
    <row r="3643">
      <c r="A3643" s="21" t="s">
        <v>7606</v>
      </c>
      <c r="B3643" s="20">
        <v>16438.5625</v>
      </c>
      <c r="C3643" s="10">
        <v>-0.001298933057114482</v>
      </c>
      <c r="D3643" s="10">
        <v>-135.849609375</v>
      </c>
      <c r="E3643" s="10">
        <v>47.774</v>
      </c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</row>
    <row r="3644">
      <c r="A3644" s="21" t="s">
        <v>7607</v>
      </c>
      <c r="B3644" s="20">
        <v>16440.703125</v>
      </c>
      <c r="C3644" s="10">
        <v>1.4498193264007568</v>
      </c>
      <c r="D3644" s="10">
        <v>-135.8505859375</v>
      </c>
      <c r="E3644" s="10">
        <v>48.312</v>
      </c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</row>
    <row r="3645">
      <c r="A3645" s="21" t="s">
        <v>7608</v>
      </c>
      <c r="B3645" s="20">
        <v>16444.859375</v>
      </c>
      <c r="C3645" s="10">
        <v>2.763047695159912</v>
      </c>
      <c r="D3645" s="10">
        <v>-135.8486328125</v>
      </c>
      <c r="E3645" s="10">
        <v>48.312</v>
      </c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</row>
    <row r="3646">
      <c r="A3646" s="21" t="s">
        <v>7609</v>
      </c>
      <c r="B3646" s="20">
        <v>16448.85546875</v>
      </c>
      <c r="C3646" s="10">
        <v>0.9500628709793091</v>
      </c>
      <c r="D3646" s="10">
        <v>-135.8515625</v>
      </c>
      <c r="E3646" s="10">
        <v>49.388</v>
      </c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</row>
    <row r="3647">
      <c r="A3647" s="21" t="s">
        <v>7610</v>
      </c>
      <c r="B3647" s="20">
        <v>16452.837890625</v>
      </c>
      <c r="C3647" s="10">
        <v>2.2556354999542236</v>
      </c>
      <c r="D3647" s="10">
        <v>-135.8505859375</v>
      </c>
      <c r="E3647" s="10">
        <v>48.312</v>
      </c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</row>
    <row r="3648">
      <c r="A3648" s="21" t="s">
        <v>7611</v>
      </c>
      <c r="B3648" s="20">
        <v>16461.30859375</v>
      </c>
      <c r="C3648" s="10">
        <v>1.7323917150497437</v>
      </c>
      <c r="D3648" s="10">
        <v>-135.8505859375</v>
      </c>
      <c r="E3648" s="10">
        <v>49.388</v>
      </c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</row>
    <row r="3649">
      <c r="A3649" s="21" t="s">
        <v>7612</v>
      </c>
      <c r="B3649" s="20">
        <v>16465.544921875</v>
      </c>
      <c r="C3649" s="10">
        <v>1.9372831583023071</v>
      </c>
      <c r="D3649" s="10">
        <v>-135.8505859375</v>
      </c>
      <c r="E3649" s="10">
        <v>48.85</v>
      </c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</row>
    <row r="3650">
      <c r="A3650" s="21" t="s">
        <v>7613</v>
      </c>
      <c r="B3650" s="20">
        <v>16469.78515625</v>
      </c>
      <c r="C3650" s="10">
        <v>1.5890151262283325</v>
      </c>
      <c r="D3650" s="10">
        <v>-135.8505859375</v>
      </c>
      <c r="E3650" s="10">
        <v>49.388</v>
      </c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</row>
    <row r="3651">
      <c r="A3651" s="21" t="s">
        <v>7614</v>
      </c>
      <c r="B3651" s="20">
        <v>16472.1328125</v>
      </c>
      <c r="C3651" s="10">
        <v>-0.005455275997519493</v>
      </c>
      <c r="D3651" s="10">
        <v>-135.853515625</v>
      </c>
      <c r="E3651" s="10">
        <v>50.464</v>
      </c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</row>
    <row r="3652">
      <c r="A3652" s="21" t="s">
        <v>7615</v>
      </c>
      <c r="B3652" s="20">
        <v>16472.13671875</v>
      </c>
      <c r="C3652" s="10">
        <v>-0.0019803745672106743</v>
      </c>
      <c r="D3652" s="10">
        <v>-135.8603515625</v>
      </c>
      <c r="E3652" s="10">
        <v>49.388</v>
      </c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</row>
    <row r="3653">
      <c r="A3653" s="21" t="s">
        <v>7616</v>
      </c>
      <c r="B3653" s="20">
        <v>16472.13671875</v>
      </c>
      <c r="C3653" s="10">
        <v>-0.0017051859758794308</v>
      </c>
      <c r="D3653" s="10">
        <v>-135.8623046875</v>
      </c>
      <c r="E3653" s="10">
        <v>49.388</v>
      </c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</row>
    <row r="3654">
      <c r="A3654" s="21" t="s">
        <v>7617</v>
      </c>
      <c r="B3654" s="20">
        <v>16472.73046875</v>
      </c>
      <c r="C3654" s="10">
        <v>2.517629384994507</v>
      </c>
      <c r="D3654" s="10">
        <v>-135.861328125</v>
      </c>
      <c r="E3654" s="10">
        <v>50.464</v>
      </c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</row>
    <row r="3655">
      <c r="A3655" s="21" t="s">
        <v>7618</v>
      </c>
      <c r="B3655" s="20">
        <v>16475.3828125</v>
      </c>
      <c r="C3655" s="10">
        <v>2.8102500438690186</v>
      </c>
      <c r="D3655" s="10">
        <v>-135.86328125</v>
      </c>
      <c r="E3655" s="10">
        <v>50.464</v>
      </c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</row>
    <row r="3656">
      <c r="A3656" s="21" t="s">
        <v>7619</v>
      </c>
      <c r="B3656" s="20">
        <v>16479.451171875</v>
      </c>
      <c r="C3656" s="10">
        <v>1.7803919315338135</v>
      </c>
      <c r="D3656" s="10">
        <v>-135.8642578125</v>
      </c>
      <c r="E3656" s="10">
        <v>50.464</v>
      </c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</row>
    <row r="3657">
      <c r="A3657" s="21" t="s">
        <v>7620</v>
      </c>
      <c r="B3657" s="20">
        <v>16483.55078125</v>
      </c>
      <c r="C3657" s="10">
        <v>2.8136744499206543</v>
      </c>
      <c r="D3657" s="10">
        <v>-135.8642578125</v>
      </c>
      <c r="E3657" s="10">
        <v>49.926</v>
      </c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</row>
    <row r="3658">
      <c r="A3658" s="21" t="s">
        <v>7621</v>
      </c>
      <c r="B3658" s="20">
        <v>16487.7578125</v>
      </c>
      <c r="C3658" s="10">
        <v>1.3034735918045044</v>
      </c>
      <c r="D3658" s="10">
        <v>-135.865234375</v>
      </c>
      <c r="E3658" s="10">
        <v>50.464</v>
      </c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</row>
    <row r="3659">
      <c r="A3659" s="21" t="s">
        <v>7622</v>
      </c>
      <c r="B3659" s="20">
        <v>16496.267578125</v>
      </c>
      <c r="C3659" s="10">
        <v>1.4825114011764526</v>
      </c>
      <c r="D3659" s="10">
        <v>-135.8642578125</v>
      </c>
      <c r="E3659" s="10">
        <v>50.464</v>
      </c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</row>
    <row r="3660">
      <c r="A3660" s="21" t="s">
        <v>7623</v>
      </c>
      <c r="B3660" s="20">
        <v>16499.892578125</v>
      </c>
      <c r="C3660" s="10">
        <v>0.010785783641040325</v>
      </c>
      <c r="D3660" s="10">
        <v>-135.87109375</v>
      </c>
      <c r="E3660" s="10">
        <v>49.388</v>
      </c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</row>
    <row r="3661">
      <c r="A3661" s="21" t="s">
        <v>7624</v>
      </c>
      <c r="B3661" s="20">
        <v>16499.896484375</v>
      </c>
      <c r="C3661" s="10">
        <v>-0.0036491956561803818</v>
      </c>
      <c r="D3661" s="10">
        <v>-135.8779296875</v>
      </c>
      <c r="E3661" s="10">
        <v>48.85</v>
      </c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</row>
    <row r="3662">
      <c r="A3662" s="21" t="s">
        <v>7625</v>
      </c>
      <c r="B3662" s="20">
        <v>16501.009765625</v>
      </c>
      <c r="C3662" s="10">
        <v>-6.438659620471299E-4</v>
      </c>
      <c r="D3662" s="10">
        <v>-135.8828125</v>
      </c>
      <c r="E3662" s="10">
        <v>51.54</v>
      </c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</row>
    <row r="3663">
      <c r="A3663" s="21" t="s">
        <v>7626</v>
      </c>
      <c r="B3663" s="20">
        <v>16501.01171875</v>
      </c>
      <c r="C3663" s="10">
        <v>-0.001217026263475418</v>
      </c>
      <c r="D3663" s="10">
        <v>-135.88671875</v>
      </c>
      <c r="E3663" s="10">
        <v>51.54</v>
      </c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</row>
    <row r="3664">
      <c r="A3664" s="21" t="s">
        <v>7627</v>
      </c>
      <c r="B3664" s="20">
        <v>16507.380859375</v>
      </c>
      <c r="C3664" s="10">
        <v>1.8612616062164307</v>
      </c>
      <c r="D3664" s="10">
        <v>-135.88671875</v>
      </c>
      <c r="E3664" s="10">
        <v>50.464</v>
      </c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</row>
    <row r="3665">
      <c r="A3665" s="21" t="s">
        <v>7628</v>
      </c>
      <c r="B3665" s="20">
        <v>16510.28515625</v>
      </c>
      <c r="C3665" s="10">
        <v>1.6796846389770508</v>
      </c>
      <c r="D3665" s="10">
        <v>-135.8857421875</v>
      </c>
      <c r="E3665" s="10">
        <v>51.002</v>
      </c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</row>
    <row r="3666">
      <c r="A3666" s="21" t="s">
        <v>7629</v>
      </c>
      <c r="B3666" s="20">
        <v>16531.505859375</v>
      </c>
      <c r="C3666" s="10">
        <v>2.0447113513946533</v>
      </c>
      <c r="D3666" s="10">
        <v>-135.884765625</v>
      </c>
      <c r="E3666" s="10">
        <v>50.464</v>
      </c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</row>
    <row r="3667">
      <c r="A3667" s="21" t="s">
        <v>7630</v>
      </c>
      <c r="B3667" s="20">
        <v>16533.76953125</v>
      </c>
      <c r="C3667" s="10">
        <v>0.00651463121175766</v>
      </c>
      <c r="D3667" s="10">
        <v>-135.888671875</v>
      </c>
      <c r="E3667" s="10">
        <v>49.926</v>
      </c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</row>
    <row r="3668">
      <c r="A3668" s="21" t="s">
        <v>7631</v>
      </c>
      <c r="B3668" s="20">
        <v>16534.806640625</v>
      </c>
      <c r="C3668" s="10">
        <v>-0.0023057316429913044</v>
      </c>
      <c r="D3668" s="10">
        <v>-135.89453125</v>
      </c>
      <c r="E3668" s="10">
        <v>49.388</v>
      </c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</row>
    <row r="3669">
      <c r="A3669" s="21" t="s">
        <v>7632</v>
      </c>
      <c r="B3669" s="20">
        <v>16535.794921875</v>
      </c>
      <c r="C3669" s="10">
        <v>0.001257810858078301</v>
      </c>
      <c r="D3669" s="10">
        <v>-135.8984375</v>
      </c>
      <c r="E3669" s="10">
        <v>49.388</v>
      </c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</row>
    <row r="3670">
      <c r="A3670" s="21" t="s">
        <v>7633</v>
      </c>
      <c r="B3670" s="20">
        <v>16536.65234375</v>
      </c>
      <c r="C3670" s="10">
        <v>2.0516693592071533</v>
      </c>
      <c r="D3670" s="10">
        <v>-135.8984375</v>
      </c>
      <c r="E3670" s="10">
        <v>50.464</v>
      </c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</row>
    <row r="3671">
      <c r="A3671" s="21" t="s">
        <v>7634</v>
      </c>
      <c r="B3671" s="20">
        <v>16539.306640625</v>
      </c>
      <c r="C3671" s="10">
        <v>2.3574044704437256</v>
      </c>
      <c r="D3671" s="10">
        <v>-135.90234375</v>
      </c>
      <c r="E3671" s="10">
        <v>50.464</v>
      </c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</row>
    <row r="3672">
      <c r="A3672" s="21" t="s">
        <v>7635</v>
      </c>
      <c r="B3672" s="20">
        <v>16543.455078125</v>
      </c>
      <c r="C3672" s="10">
        <v>1.5805257558822632</v>
      </c>
      <c r="D3672" s="10">
        <v>-135.90234375</v>
      </c>
      <c r="E3672" s="10">
        <v>50.464</v>
      </c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</row>
    <row r="3673">
      <c r="A3673" s="21" t="s">
        <v>7636</v>
      </c>
      <c r="B3673" s="20">
        <v>16547.57421875</v>
      </c>
      <c r="C3673" s="10">
        <v>2.559603214263916</v>
      </c>
      <c r="D3673" s="10">
        <v>-135.900390625</v>
      </c>
      <c r="E3673" s="10">
        <v>51.54</v>
      </c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</row>
    <row r="3674">
      <c r="A3674" s="21" t="s">
        <v>7637</v>
      </c>
      <c r="B3674" s="20">
        <v>16551.697265625</v>
      </c>
      <c r="C3674" s="10">
        <v>1.8684806823730469</v>
      </c>
      <c r="D3674" s="10">
        <v>-135.90234375</v>
      </c>
      <c r="E3674" s="10">
        <v>50.464</v>
      </c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</row>
    <row r="3675">
      <c r="A3675" s="21" t="s">
        <v>7638</v>
      </c>
      <c r="B3675" s="20">
        <v>16555.94921875</v>
      </c>
      <c r="C3675" s="10">
        <v>2.6033105850219727</v>
      </c>
      <c r="D3675" s="10">
        <v>-135.900390625</v>
      </c>
      <c r="E3675" s="10">
        <v>50.464</v>
      </c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</row>
    <row r="3676">
      <c r="A3676" s="21" t="s">
        <v>7639</v>
      </c>
      <c r="B3676" s="20">
        <v>16560.234375</v>
      </c>
      <c r="C3676" s="10">
        <v>1.9382283687591553</v>
      </c>
      <c r="D3676" s="10">
        <v>-135.90234375</v>
      </c>
      <c r="E3676" s="10">
        <v>49.388</v>
      </c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</row>
    <row r="3677">
      <c r="A3677" s="21" t="s">
        <v>7640</v>
      </c>
      <c r="B3677" s="20">
        <v>16564.359375</v>
      </c>
      <c r="C3677" s="10">
        <v>2.654630184173584</v>
      </c>
      <c r="D3677" s="10">
        <v>-135.90234375</v>
      </c>
      <c r="E3677" s="10">
        <v>49.388</v>
      </c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</row>
    <row r="3678">
      <c r="A3678" s="21" t="s">
        <v>7641</v>
      </c>
      <c r="B3678" s="20">
        <v>16568.486328125</v>
      </c>
      <c r="C3678" s="10">
        <v>2.0284900665283203</v>
      </c>
      <c r="D3678" s="10">
        <v>-135.90234375</v>
      </c>
      <c r="E3678" s="10">
        <v>48.312</v>
      </c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</row>
    <row r="3679">
      <c r="A3679" s="21" t="s">
        <v>7642</v>
      </c>
      <c r="B3679" s="20">
        <v>16572.8125</v>
      </c>
      <c r="C3679" s="10">
        <v>1.525357723236084</v>
      </c>
      <c r="D3679" s="10">
        <v>-135.90234375</v>
      </c>
      <c r="E3679" s="10">
        <v>49.388</v>
      </c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</row>
    <row r="3680">
      <c r="A3680" s="21" t="s">
        <v>7643</v>
      </c>
      <c r="B3680" s="20">
        <v>16576.556640625</v>
      </c>
      <c r="C3680" s="10">
        <v>-0.0034551157150417566</v>
      </c>
      <c r="D3680" s="10">
        <v>-135.90625</v>
      </c>
      <c r="E3680" s="10">
        <v>49.388</v>
      </c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</row>
    <row r="3681">
      <c r="A3681" s="21" t="s">
        <v>7644</v>
      </c>
      <c r="B3681" s="20">
        <v>16576.556640625</v>
      </c>
      <c r="C3681" s="10">
        <v>-0.0026510136667639017</v>
      </c>
      <c r="D3681" s="10">
        <v>-135.908203125</v>
      </c>
      <c r="E3681" s="10">
        <v>49.388</v>
      </c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</row>
    <row r="3682">
      <c r="A3682" s="21" t="s">
        <v>7645</v>
      </c>
      <c r="B3682" s="20">
        <v>16578.361328125</v>
      </c>
      <c r="C3682" s="10">
        <v>-1.364468043902889E-4</v>
      </c>
      <c r="D3682" s="10">
        <v>-135.912109375</v>
      </c>
      <c r="E3682" s="10">
        <v>49.926</v>
      </c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</row>
    <row r="3683">
      <c r="A3683" s="21" t="s">
        <v>7646</v>
      </c>
      <c r="B3683" s="20">
        <v>16579.650390625</v>
      </c>
      <c r="C3683" s="10">
        <v>2.110966205596924</v>
      </c>
      <c r="D3683" s="10">
        <v>-135.9140625</v>
      </c>
      <c r="E3683" s="10">
        <v>46.16</v>
      </c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</row>
    <row r="3684">
      <c r="A3684" s="21" t="s">
        <v>7647</v>
      </c>
      <c r="B3684" s="20">
        <v>16583.759765625</v>
      </c>
      <c r="C3684" s="10">
        <v>2.0173678398132324</v>
      </c>
      <c r="D3684" s="10">
        <v>-135.9140625</v>
      </c>
      <c r="E3684" s="10">
        <v>50.464</v>
      </c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</row>
    <row r="3685">
      <c r="A3685" s="21" t="s">
        <v>7648</v>
      </c>
      <c r="B3685" s="20">
        <v>16587.748046875</v>
      </c>
      <c r="C3685" s="10">
        <v>2.128666639328003</v>
      </c>
      <c r="D3685" s="10">
        <v>-135.9140625</v>
      </c>
      <c r="E3685" s="10">
        <v>51.54</v>
      </c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</row>
    <row r="3686">
      <c r="A3686" s="21" t="s">
        <v>7649</v>
      </c>
      <c r="B3686" s="20">
        <v>16591.720703125</v>
      </c>
      <c r="C3686" s="10">
        <v>1.387924075126648</v>
      </c>
      <c r="D3686" s="10">
        <v>-135.916015625</v>
      </c>
      <c r="E3686" s="10">
        <v>50.464</v>
      </c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</row>
    <row r="3687">
      <c r="A3687" s="21" t="s">
        <v>7650</v>
      </c>
      <c r="B3687" s="20">
        <v>16595.671875</v>
      </c>
      <c r="C3687" s="10">
        <v>2.0312411785125732</v>
      </c>
      <c r="D3687" s="10">
        <v>-135.9140625</v>
      </c>
      <c r="E3687" s="10">
        <v>50.464</v>
      </c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</row>
    <row r="3688">
      <c r="A3688" s="21" t="s">
        <v>7651</v>
      </c>
      <c r="B3688" s="20">
        <v>16599.669921875</v>
      </c>
      <c r="C3688" s="10">
        <v>2.131998062133789</v>
      </c>
      <c r="D3688" s="10">
        <v>-135.912109375</v>
      </c>
      <c r="E3688" s="10">
        <v>49.926</v>
      </c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</row>
    <row r="3689">
      <c r="A3689" s="21" t="s">
        <v>7652</v>
      </c>
      <c r="B3689" s="20">
        <v>16603.65625</v>
      </c>
      <c r="C3689" s="10">
        <v>0.9582186341285706</v>
      </c>
      <c r="D3689" s="10">
        <v>-135.916015625</v>
      </c>
      <c r="E3689" s="10">
        <v>50.464</v>
      </c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</row>
    <row r="3690">
      <c r="A3690" s="21" t="s">
        <v>7653</v>
      </c>
      <c r="B3690" s="20">
        <v>16607.693359375</v>
      </c>
      <c r="C3690" s="10">
        <v>2.2361252307891846</v>
      </c>
      <c r="D3690" s="10">
        <v>-135.912109375</v>
      </c>
      <c r="E3690" s="10">
        <v>50.464</v>
      </c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</row>
    <row r="3691">
      <c r="A3691" s="21" t="s">
        <v>7654</v>
      </c>
      <c r="B3691" s="20">
        <v>16611.828125</v>
      </c>
      <c r="C3691" s="10">
        <v>2.0467915534973145</v>
      </c>
      <c r="D3691" s="10">
        <v>-135.9140625</v>
      </c>
      <c r="E3691" s="10">
        <v>49.926</v>
      </c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</row>
    <row r="3692">
      <c r="A3692" s="21" t="s">
        <v>7655</v>
      </c>
      <c r="B3692" s="20">
        <v>16616.123046875</v>
      </c>
      <c r="C3692" s="10">
        <v>1.244333267211914</v>
      </c>
      <c r="D3692" s="10">
        <v>-135.9140625</v>
      </c>
      <c r="E3692" s="10">
        <v>50.464</v>
      </c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</row>
    <row r="3693">
      <c r="A3693" s="21" t="s">
        <v>7656</v>
      </c>
      <c r="B3693" s="20">
        <v>16618.62890625</v>
      </c>
      <c r="C3693" s="10">
        <v>-0.0010403372580185533</v>
      </c>
      <c r="D3693" s="10">
        <v>-135.91796875</v>
      </c>
      <c r="E3693" s="10">
        <v>49.388</v>
      </c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</row>
    <row r="3694">
      <c r="A3694" s="21" t="s">
        <v>7657</v>
      </c>
      <c r="B3694" s="20">
        <v>16618.6328125</v>
      </c>
      <c r="C3694" s="10">
        <v>0.0028241807594895363</v>
      </c>
      <c r="D3694" s="10">
        <v>-135.92578125</v>
      </c>
      <c r="E3694" s="10">
        <v>48.312</v>
      </c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</row>
    <row r="3695">
      <c r="A3695" s="21" t="s">
        <v>7658</v>
      </c>
      <c r="B3695" s="20">
        <v>16624.501953125</v>
      </c>
      <c r="C3695" s="10">
        <v>2.2137820720672607</v>
      </c>
      <c r="D3695" s="10">
        <v>-135.927734375</v>
      </c>
      <c r="E3695" s="10">
        <v>51.002</v>
      </c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</row>
    <row r="3696">
      <c r="A3696" s="21" t="s">
        <v>7659</v>
      </c>
      <c r="B3696" s="20">
        <v>16628.443359375</v>
      </c>
      <c r="C3696" s="10">
        <v>2.1468775272369385</v>
      </c>
      <c r="D3696" s="10">
        <v>-135.927734375</v>
      </c>
      <c r="E3696" s="10">
        <v>50.464</v>
      </c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</row>
    <row r="3697">
      <c r="A3697" s="21" t="s">
        <v>7660</v>
      </c>
      <c r="B3697" s="20">
        <v>16631.734375</v>
      </c>
      <c r="C3697" s="10">
        <v>2.320664644241333</v>
      </c>
      <c r="D3697" s="10">
        <v>-135.92578125</v>
      </c>
      <c r="E3697" s="10">
        <v>51.54</v>
      </c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</row>
    <row r="3698">
      <c r="A3698" s="21" t="s">
        <v>7661</v>
      </c>
      <c r="B3698" s="20">
        <v>16635.9375</v>
      </c>
      <c r="C3698" s="10">
        <v>1.70423424243927</v>
      </c>
      <c r="D3698" s="10">
        <v>-135.927734375</v>
      </c>
      <c r="E3698" s="10">
        <v>51.54</v>
      </c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</row>
    <row r="3699">
      <c r="A3699" s="21" t="s">
        <v>7662</v>
      </c>
      <c r="B3699" s="20">
        <v>16656.4609375</v>
      </c>
      <c r="C3699" s="10">
        <v>-0.005514628253877163</v>
      </c>
      <c r="D3699" s="10">
        <v>-135.935546875</v>
      </c>
      <c r="E3699" s="10">
        <v>50.464</v>
      </c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</row>
    <row r="3700">
      <c r="A3700" s="21" t="s">
        <v>7663</v>
      </c>
      <c r="B3700" s="20">
        <v>16656.462890625</v>
      </c>
      <c r="C3700" s="10">
        <v>-0.0010896751191467047</v>
      </c>
      <c r="D3700" s="10">
        <v>-135.94140625</v>
      </c>
      <c r="E3700" s="10">
        <v>50.464</v>
      </c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</row>
    <row r="3701">
      <c r="A3701" s="21" t="s">
        <v>7664</v>
      </c>
      <c r="B3701" s="20">
        <v>16658.736328125</v>
      </c>
      <c r="C3701" s="10">
        <v>1.8602887392044067</v>
      </c>
      <c r="D3701" s="10">
        <v>-135.939453125</v>
      </c>
      <c r="E3701" s="10">
        <v>51.54</v>
      </c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</row>
    <row r="3702">
      <c r="A3702" s="21" t="s">
        <v>7665</v>
      </c>
      <c r="B3702" s="20">
        <v>16662.7890625</v>
      </c>
      <c r="C3702" s="10">
        <v>2.776306629180908</v>
      </c>
      <c r="D3702" s="10">
        <v>-135.939453125</v>
      </c>
      <c r="E3702" s="10">
        <v>51.54</v>
      </c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</row>
    <row r="3703">
      <c r="A3703" s="21" t="s">
        <v>7666</v>
      </c>
      <c r="B3703" s="20">
        <v>16667.056640625</v>
      </c>
      <c r="C3703" s="10">
        <v>1.7803840637207031</v>
      </c>
      <c r="D3703" s="10">
        <v>-135.94140625</v>
      </c>
      <c r="E3703" s="10">
        <v>51.54</v>
      </c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</row>
    <row r="3704">
      <c r="A3704" s="21" t="s">
        <v>7667</v>
      </c>
      <c r="B3704" s="20">
        <v>16675.515625</v>
      </c>
      <c r="C3704" s="10">
        <v>1.3476985692977905</v>
      </c>
      <c r="D3704" s="10">
        <v>-135.94140625</v>
      </c>
      <c r="E3704" s="10">
        <v>51.54</v>
      </c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</row>
    <row r="3705">
      <c r="A3705" s="21" t="s">
        <v>7668</v>
      </c>
      <c r="B3705" s="20">
        <v>16679.779296875</v>
      </c>
      <c r="C3705" s="10">
        <v>2.292330741882324</v>
      </c>
      <c r="D3705" s="10">
        <v>-135.94140625</v>
      </c>
      <c r="E3705" s="10">
        <v>50.464</v>
      </c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</row>
    <row r="3706">
      <c r="A3706" s="21" t="s">
        <v>7669</v>
      </c>
      <c r="B3706" s="20">
        <v>16684.03515625</v>
      </c>
      <c r="C3706" s="10">
        <v>2.694281578063965</v>
      </c>
      <c r="D3706" s="10">
        <v>-135.939453125</v>
      </c>
      <c r="E3706" s="10">
        <v>49.388</v>
      </c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</row>
    <row r="3707">
      <c r="A3707" s="21" t="s">
        <v>7670</v>
      </c>
      <c r="B3707" s="20">
        <v>16688.21484375</v>
      </c>
      <c r="C3707" s="10">
        <v>2.2133984565734863</v>
      </c>
      <c r="D3707" s="10">
        <v>-135.94140625</v>
      </c>
      <c r="E3707" s="10">
        <v>50.464</v>
      </c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</row>
    <row r="3708">
      <c r="A3708" s="21" t="s">
        <v>7671</v>
      </c>
      <c r="B3708" s="20">
        <v>16692.4609375</v>
      </c>
      <c r="C3708" s="10">
        <v>2.143052101135254</v>
      </c>
      <c r="D3708" s="10">
        <v>-135.939453125</v>
      </c>
      <c r="E3708" s="10">
        <v>50.464</v>
      </c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</row>
    <row r="3709">
      <c r="A3709" s="21" t="s">
        <v>7672</v>
      </c>
      <c r="B3709" s="20">
        <v>16696.70703125</v>
      </c>
      <c r="C3709" s="10">
        <v>2.204728364944458</v>
      </c>
      <c r="D3709" s="10">
        <v>-135.939453125</v>
      </c>
      <c r="E3709" s="10">
        <v>49.926</v>
      </c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</row>
    <row r="3710">
      <c r="A3710" s="21" t="s">
        <v>7673</v>
      </c>
      <c r="B3710" s="20">
        <v>16699.4375</v>
      </c>
      <c r="C3710" s="10">
        <v>-0.004440054297447205</v>
      </c>
      <c r="D3710" s="10">
        <v>-135.9453125</v>
      </c>
      <c r="E3710" s="10">
        <v>49.926</v>
      </c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</row>
    <row r="3711">
      <c r="A3711" s="21" t="s">
        <v>7674</v>
      </c>
      <c r="B3711" s="20">
        <v>16700.37890625</v>
      </c>
      <c r="C3711" s="10">
        <v>-0.010526652447879314</v>
      </c>
      <c r="D3711" s="10">
        <v>-135.94921875</v>
      </c>
      <c r="E3711" s="10">
        <v>49.388</v>
      </c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</row>
    <row r="3712">
      <c r="A3712" s="21" t="s">
        <v>7675</v>
      </c>
      <c r="B3712" s="20">
        <v>16702.578125</v>
      </c>
      <c r="C3712" s="10">
        <v>2.7589058876037598</v>
      </c>
      <c r="D3712" s="10">
        <v>-135.94921875</v>
      </c>
      <c r="E3712" s="10">
        <v>50.464</v>
      </c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</row>
    <row r="3713">
      <c r="A3713" s="21" t="s">
        <v>7676</v>
      </c>
      <c r="B3713" s="20">
        <v>16706.677734375</v>
      </c>
      <c r="C3713" s="10">
        <v>1.3242952823638916</v>
      </c>
      <c r="D3713" s="10">
        <v>-135.951171875</v>
      </c>
      <c r="E3713" s="10">
        <v>50.464</v>
      </c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</row>
    <row r="3714">
      <c r="A3714" s="21" t="s">
        <v>7677</v>
      </c>
      <c r="B3714" s="20">
        <v>16710.822265625</v>
      </c>
      <c r="C3714" s="10">
        <v>2.584120035171509</v>
      </c>
      <c r="D3714" s="10">
        <v>-135.94921875</v>
      </c>
      <c r="E3714" s="10">
        <v>50.464</v>
      </c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</row>
    <row r="3715">
      <c r="A3715" s="21" t="s">
        <v>7678</v>
      </c>
      <c r="B3715" s="20">
        <v>16714.90625</v>
      </c>
      <c r="C3715" s="10">
        <v>1.800131916999817</v>
      </c>
      <c r="D3715" s="10">
        <v>-135.951171875</v>
      </c>
      <c r="E3715" s="10">
        <v>50.464</v>
      </c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</row>
    <row r="3716">
      <c r="A3716" s="21" t="s">
        <v>7679</v>
      </c>
      <c r="B3716" s="20">
        <v>16719.04296875</v>
      </c>
      <c r="C3716" s="10">
        <v>2.2342844009399414</v>
      </c>
      <c r="D3716" s="10">
        <v>-135.951171875</v>
      </c>
      <c r="E3716" s="10">
        <v>52.078</v>
      </c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</row>
    <row r="3717">
      <c r="A3717" s="21" t="s">
        <v>7680</v>
      </c>
      <c r="B3717" s="20">
        <v>16727.275390625</v>
      </c>
      <c r="C3717" s="10">
        <v>2.29167103767395</v>
      </c>
      <c r="D3717" s="10">
        <v>-135.951171875</v>
      </c>
      <c r="E3717" s="10">
        <v>50.464</v>
      </c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</row>
    <row r="3718">
      <c r="A3718" s="21" t="s">
        <v>7681</v>
      </c>
      <c r="B3718" s="20">
        <v>16731.421875</v>
      </c>
      <c r="C3718" s="10">
        <v>2.5085713863372803</v>
      </c>
      <c r="D3718" s="10">
        <v>-135.94921875</v>
      </c>
      <c r="E3718" s="10">
        <v>50.464</v>
      </c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</row>
    <row r="3719">
      <c r="A3719" s="21" t="s">
        <v>7682</v>
      </c>
      <c r="B3719" s="20">
        <v>16735.599609375</v>
      </c>
      <c r="C3719" s="10">
        <v>2.5108628273010254</v>
      </c>
      <c r="D3719" s="10">
        <v>-135.94921875</v>
      </c>
      <c r="E3719" s="10">
        <v>49.388</v>
      </c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</row>
    <row r="3720">
      <c r="A3720" s="21" t="s">
        <v>7683</v>
      </c>
      <c r="B3720" s="20">
        <v>16739.71875</v>
      </c>
      <c r="C3720" s="10">
        <v>2.5807089805603027</v>
      </c>
      <c r="D3720" s="10">
        <v>-135.94921875</v>
      </c>
      <c r="E3720" s="10">
        <v>48.85</v>
      </c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</row>
    <row r="3721">
      <c r="A3721" s="21" t="s">
        <v>7684</v>
      </c>
      <c r="B3721" s="20">
        <v>16743.712890625</v>
      </c>
      <c r="C3721" s="10">
        <v>2.3008432388305664</v>
      </c>
      <c r="D3721" s="10">
        <v>-135.951171875</v>
      </c>
      <c r="E3721" s="10">
        <v>48.85</v>
      </c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</row>
    <row r="3722">
      <c r="A3722" s="21" t="s">
        <v>7685</v>
      </c>
      <c r="B3722" s="20">
        <v>16747.810546875</v>
      </c>
      <c r="C3722" s="10">
        <v>2.6708242893218994</v>
      </c>
      <c r="D3722" s="10">
        <v>-135.94921875</v>
      </c>
      <c r="E3722" s="10">
        <v>49.388</v>
      </c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</row>
    <row r="3723">
      <c r="A3723" s="21" t="s">
        <v>7686</v>
      </c>
      <c r="B3723" s="20">
        <v>16751.705078125</v>
      </c>
      <c r="C3723" s="10">
        <v>2.603489398956299</v>
      </c>
      <c r="D3723" s="10">
        <v>-135.947265625</v>
      </c>
      <c r="E3723" s="10">
        <v>48.312</v>
      </c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</row>
    <row r="3724">
      <c r="A3724" s="21" t="s">
        <v>7687</v>
      </c>
      <c r="B3724" s="20">
        <v>16755.6328125</v>
      </c>
      <c r="C3724" s="10">
        <v>1.9727370738983154</v>
      </c>
      <c r="D3724" s="10">
        <v>-135.951171875</v>
      </c>
      <c r="E3724" s="10">
        <v>48.85</v>
      </c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</row>
    <row r="3725">
      <c r="A3725" s="21" t="s">
        <v>7688</v>
      </c>
      <c r="B3725" s="20">
        <v>16763.802734375</v>
      </c>
      <c r="C3725" s="10">
        <v>2.1459014415740967</v>
      </c>
      <c r="D3725" s="10">
        <v>-135.951171875</v>
      </c>
      <c r="E3725" s="10">
        <v>49.926</v>
      </c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</row>
    <row r="3726">
      <c r="A3726" s="21" t="s">
        <v>7689</v>
      </c>
      <c r="B3726" s="20">
        <v>16767.873046875</v>
      </c>
      <c r="C3726" s="10">
        <v>2.50500226020813</v>
      </c>
      <c r="D3726" s="10">
        <v>-135.951171875</v>
      </c>
      <c r="E3726" s="10">
        <v>49.388</v>
      </c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</row>
    <row r="3727">
      <c r="A3727" s="21" t="s">
        <v>7690</v>
      </c>
      <c r="B3727" s="20">
        <v>16787.802734375</v>
      </c>
      <c r="C3727" s="10">
        <v>2.16744065284729</v>
      </c>
      <c r="D3727" s="10">
        <v>-135.951171875</v>
      </c>
      <c r="E3727" s="10">
        <v>50.464</v>
      </c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</row>
    <row r="3728">
      <c r="A3728" s="21" t="s">
        <v>7691</v>
      </c>
      <c r="B3728" s="20">
        <v>16791.82421875</v>
      </c>
      <c r="C3728" s="10">
        <v>2.237060785293579</v>
      </c>
      <c r="D3728" s="10">
        <v>-135.951171875</v>
      </c>
      <c r="E3728" s="10">
        <v>47.774</v>
      </c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</row>
    <row r="3729">
      <c r="A3729" s="21" t="s">
        <v>7692</v>
      </c>
      <c r="B3729" s="20">
        <v>16793.275390625</v>
      </c>
      <c r="C3729" s="10">
        <v>-0.004468922968953848</v>
      </c>
      <c r="D3729" s="10">
        <v>-135.95703125</v>
      </c>
      <c r="E3729" s="10">
        <v>48.312</v>
      </c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</row>
    <row r="3730">
      <c r="A3730" s="21" t="s">
        <v>7693</v>
      </c>
      <c r="B3730" s="20">
        <v>16794.47265625</v>
      </c>
      <c r="C3730" s="10">
        <v>-0.006523409858345985</v>
      </c>
      <c r="D3730" s="10">
        <v>-135.962890625</v>
      </c>
      <c r="E3730" s="10">
        <v>47.774</v>
      </c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</row>
    <row r="3731">
      <c r="A3731" s="21" t="s">
        <v>7694</v>
      </c>
      <c r="B3731" s="20">
        <v>16801.75</v>
      </c>
      <c r="C3731" s="10">
        <v>2.2177515029907227</v>
      </c>
      <c r="D3731" s="10">
        <v>-135.962890625</v>
      </c>
      <c r="E3731" s="10">
        <v>49.388</v>
      </c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</row>
    <row r="3732">
      <c r="A3732" s="21" t="s">
        <v>7695</v>
      </c>
      <c r="B3732" s="20">
        <v>16805.5546875</v>
      </c>
      <c r="C3732" s="10">
        <v>1.4426090717315674</v>
      </c>
      <c r="D3732" s="10">
        <v>-135.962890625</v>
      </c>
      <c r="E3732" s="10">
        <v>51.54</v>
      </c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</row>
    <row r="3733">
      <c r="A3733" s="21" t="s">
        <v>7696</v>
      </c>
      <c r="B3733" s="20">
        <v>16809.443359375</v>
      </c>
      <c r="C3733" s="10">
        <v>0.9095038175582886</v>
      </c>
      <c r="D3733" s="10">
        <v>-135.962890625</v>
      </c>
      <c r="E3733" s="10">
        <v>49.926</v>
      </c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</row>
    <row r="3734">
      <c r="A3734" s="21" t="s">
        <v>7697</v>
      </c>
      <c r="B3734" s="20">
        <v>16813.4296875</v>
      </c>
      <c r="C3734" s="10">
        <v>2.59563946723938</v>
      </c>
      <c r="D3734" s="10">
        <v>-135.958984375</v>
      </c>
      <c r="E3734" s="10">
        <v>49.388</v>
      </c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</row>
    <row r="3735">
      <c r="A3735" s="21" t="s">
        <v>7698</v>
      </c>
      <c r="B3735" s="20">
        <v>16817.41015625</v>
      </c>
      <c r="C3735" s="10">
        <v>2.246086359024048</v>
      </c>
      <c r="D3735" s="10">
        <v>-135.962890625</v>
      </c>
      <c r="E3735" s="10">
        <v>49.926</v>
      </c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</row>
    <row r="3736">
      <c r="A3736" s="21" t="s">
        <v>7699</v>
      </c>
      <c r="B3736" s="20">
        <v>16821.330078125</v>
      </c>
      <c r="C3736" s="10">
        <v>2.2626941204071045</v>
      </c>
      <c r="D3736" s="10">
        <v>-135.9609375</v>
      </c>
      <c r="E3736" s="10">
        <v>49.388</v>
      </c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</row>
    <row r="3737">
      <c r="A3737" s="21" t="s">
        <v>7700</v>
      </c>
      <c r="B3737" s="20">
        <v>16825.158203125</v>
      </c>
      <c r="C3737" s="10">
        <v>1.1706405878067017</v>
      </c>
      <c r="D3737" s="10">
        <v>-135.962890625</v>
      </c>
      <c r="E3737" s="10">
        <v>49.388</v>
      </c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</row>
    <row r="3738">
      <c r="A3738" s="21" t="s">
        <v>7701</v>
      </c>
      <c r="B3738" s="20">
        <v>16829.13671875</v>
      </c>
      <c r="C3738" s="10">
        <v>1.8090206384658813</v>
      </c>
      <c r="D3738" s="10">
        <v>-135.962890625</v>
      </c>
      <c r="E3738" s="10">
        <v>49.926</v>
      </c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</row>
    <row r="3739">
      <c r="A3739" s="21" t="s">
        <v>7702</v>
      </c>
      <c r="B3739" s="20">
        <v>16833.111328125</v>
      </c>
      <c r="C3739" s="10">
        <v>1.490013599395752</v>
      </c>
      <c r="D3739" s="10">
        <v>-135.962890625</v>
      </c>
      <c r="E3739" s="10">
        <v>49.388</v>
      </c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</row>
    <row r="3740">
      <c r="A3740" s="21" t="s">
        <v>7703</v>
      </c>
      <c r="B3740" s="20">
        <v>16837.03125</v>
      </c>
      <c r="C3740" s="10">
        <v>1.9889094829559326</v>
      </c>
      <c r="D3740" s="10">
        <v>-135.9609375</v>
      </c>
      <c r="E3740" s="10">
        <v>50.464</v>
      </c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</row>
    <row r="3741">
      <c r="A3741" s="21" t="s">
        <v>7704</v>
      </c>
      <c r="B3741" s="20">
        <v>16840.8828125</v>
      </c>
      <c r="C3741" s="10">
        <v>2.2245304584503174</v>
      </c>
      <c r="D3741" s="10">
        <v>-135.9609375</v>
      </c>
      <c r="E3741" s="10">
        <v>50.464</v>
      </c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</row>
    <row r="3742">
      <c r="A3742" s="21" t="s">
        <v>7705</v>
      </c>
      <c r="B3742" s="20">
        <v>16844.912109375</v>
      </c>
      <c r="C3742" s="10">
        <v>2.7703003883361816</v>
      </c>
      <c r="D3742" s="10">
        <v>-135.9609375</v>
      </c>
      <c r="E3742" s="10">
        <v>49.926</v>
      </c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</row>
    <row r="3743">
      <c r="A3743" s="21" t="s">
        <v>7706</v>
      </c>
      <c r="B3743" s="20">
        <v>16848.978515625</v>
      </c>
      <c r="C3743" s="10">
        <v>2.3226349353790283</v>
      </c>
      <c r="D3743" s="10">
        <v>-135.9609375</v>
      </c>
      <c r="E3743" s="10">
        <v>50.464</v>
      </c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</row>
    <row r="3744">
      <c r="A3744" s="21" t="s">
        <v>7707</v>
      </c>
      <c r="B3744" s="20">
        <v>16853.0078125</v>
      </c>
      <c r="C3744" s="10">
        <v>1.0286521911621094</v>
      </c>
      <c r="D3744" s="10">
        <v>-135.9609375</v>
      </c>
      <c r="E3744" s="10">
        <v>50.464</v>
      </c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</row>
    <row r="3745">
      <c r="A3745" s="21" t="s">
        <v>7708</v>
      </c>
      <c r="B3745" s="20">
        <v>16856.76953125</v>
      </c>
      <c r="C3745" s="10">
        <v>2.072490692138672</v>
      </c>
      <c r="D3745" s="10">
        <v>-135.9609375</v>
      </c>
      <c r="E3745" s="10">
        <v>50.464</v>
      </c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</row>
    <row r="3746">
      <c r="A3746" s="21" t="s">
        <v>7709</v>
      </c>
      <c r="B3746" s="20">
        <v>16860.572265625</v>
      </c>
      <c r="C3746" s="10">
        <v>1.6753166913986206</v>
      </c>
      <c r="D3746" s="10">
        <v>-135.962890625</v>
      </c>
      <c r="E3746" s="10">
        <v>49.388</v>
      </c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</row>
    <row r="3747">
      <c r="A3747" s="21" t="s">
        <v>7710</v>
      </c>
      <c r="B3747" s="20">
        <v>16868.55078125</v>
      </c>
      <c r="C3747" s="10">
        <v>2.271901845932007</v>
      </c>
      <c r="D3747" s="10">
        <v>-135.962890625</v>
      </c>
      <c r="E3747" s="10">
        <v>50.464</v>
      </c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</row>
    <row r="3748">
      <c r="A3748" s="21" t="s">
        <v>7711</v>
      </c>
      <c r="B3748" s="20">
        <v>16872.498046875</v>
      </c>
      <c r="C3748" s="10">
        <v>2.563723087310791</v>
      </c>
      <c r="D3748" s="10">
        <v>-135.9609375</v>
      </c>
      <c r="E3748" s="10">
        <v>50.464</v>
      </c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</row>
    <row r="3749">
      <c r="A3749" s="21" t="s">
        <v>7712</v>
      </c>
      <c r="B3749" s="20">
        <v>16876.392578125</v>
      </c>
      <c r="C3749" s="10">
        <v>2.5362191200256348</v>
      </c>
      <c r="D3749" s="10">
        <v>-135.9609375</v>
      </c>
      <c r="E3749" s="10">
        <v>50.464</v>
      </c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</row>
    <row r="3750">
      <c r="A3750" s="21" t="s">
        <v>7713</v>
      </c>
      <c r="B3750" s="20">
        <v>16880.302734375</v>
      </c>
      <c r="C3750" s="10">
        <v>2.089103937149048</v>
      </c>
      <c r="D3750" s="10">
        <v>-135.962890625</v>
      </c>
      <c r="E3750" s="10">
        <v>51.002</v>
      </c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</row>
    <row r="3751">
      <c r="A3751" s="21" t="s">
        <v>7714</v>
      </c>
      <c r="B3751" s="20">
        <v>16884.115234375</v>
      </c>
      <c r="C3751" s="10">
        <v>2.4560658931732178</v>
      </c>
      <c r="D3751" s="10">
        <v>-135.958984375</v>
      </c>
      <c r="E3751" s="10">
        <v>50.464</v>
      </c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</row>
    <row r="3752">
      <c r="A3752" s="21" t="s">
        <v>7715</v>
      </c>
      <c r="B3752" s="20">
        <v>16887.986328125</v>
      </c>
      <c r="C3752" s="10">
        <v>1.8983800411224365</v>
      </c>
      <c r="D3752" s="10">
        <v>-135.962890625</v>
      </c>
      <c r="E3752" s="10">
        <v>50.464</v>
      </c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</row>
    <row r="3753">
      <c r="A3753" s="21" t="s">
        <v>7716</v>
      </c>
      <c r="B3753" s="20">
        <v>16891.982421875</v>
      </c>
      <c r="C3753" s="10">
        <v>1.5516531467437744</v>
      </c>
      <c r="D3753" s="10">
        <v>-135.962890625</v>
      </c>
      <c r="E3753" s="10">
        <v>50.464</v>
      </c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</row>
    <row r="3754">
      <c r="A3754" s="21" t="s">
        <v>7717</v>
      </c>
      <c r="B3754" s="20">
        <v>16895.86328125</v>
      </c>
      <c r="C3754" s="10">
        <v>1.0708307027816772</v>
      </c>
      <c r="D3754" s="10">
        <v>-135.9609375</v>
      </c>
      <c r="E3754" s="10">
        <v>50.464</v>
      </c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</row>
    <row r="3755">
      <c r="A3755" s="21" t="s">
        <v>7718</v>
      </c>
      <c r="B3755" s="20">
        <v>16915.48046875</v>
      </c>
      <c r="C3755" s="10">
        <v>0.8600428104400635</v>
      </c>
      <c r="D3755" s="10">
        <v>-135.962890625</v>
      </c>
      <c r="E3755" s="10">
        <v>51.54</v>
      </c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</row>
    <row r="3756">
      <c r="A3756" s="21" t="s">
        <v>7719</v>
      </c>
      <c r="B3756" s="20">
        <v>16919.328125</v>
      </c>
      <c r="C3756" s="10">
        <v>2.458120107650757</v>
      </c>
      <c r="D3756" s="10">
        <v>-135.962890625</v>
      </c>
      <c r="E3756" s="10">
        <v>51.54</v>
      </c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</row>
    <row r="3757">
      <c r="A3757" s="21" t="s">
        <v>7720</v>
      </c>
      <c r="B3757" s="20">
        <v>16923.14453125</v>
      </c>
      <c r="C3757" s="10">
        <v>2.5860722064971924</v>
      </c>
      <c r="D3757" s="10">
        <v>-135.9609375</v>
      </c>
      <c r="E3757" s="10">
        <v>50.464</v>
      </c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</row>
    <row r="3758">
      <c r="A3758" s="21" t="s">
        <v>7721</v>
      </c>
      <c r="B3758" s="20">
        <v>16926.974609375</v>
      </c>
      <c r="C3758" s="10">
        <v>2.650263547897339</v>
      </c>
      <c r="D3758" s="10">
        <v>-135.9609375</v>
      </c>
      <c r="E3758" s="10">
        <v>50.464</v>
      </c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</row>
    <row r="3759">
      <c r="A3759" s="21" t="s">
        <v>7722</v>
      </c>
      <c r="B3759" s="20">
        <v>16930.8828125</v>
      </c>
      <c r="C3759" s="10">
        <v>2.4230406284332275</v>
      </c>
      <c r="D3759" s="10">
        <v>-135.9609375</v>
      </c>
      <c r="E3759" s="10">
        <v>49.926</v>
      </c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</row>
    <row r="3760">
      <c r="A3760" s="21" t="s">
        <v>7723</v>
      </c>
      <c r="B3760" s="20">
        <v>16934.748046875</v>
      </c>
      <c r="C3760" s="10">
        <v>1.764325499534607</v>
      </c>
      <c r="D3760" s="10">
        <v>-135.962890625</v>
      </c>
      <c r="E3760" s="10">
        <v>50.464</v>
      </c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</row>
    <row r="3761">
      <c r="A3761" s="21" t="s">
        <v>7724</v>
      </c>
      <c r="B3761" s="20">
        <v>16938.7265625</v>
      </c>
      <c r="C3761" s="10">
        <v>2.676720380783081</v>
      </c>
      <c r="D3761" s="10">
        <v>-135.962890625</v>
      </c>
      <c r="E3761" s="10">
        <v>49.926</v>
      </c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</row>
    <row r="3762">
      <c r="A3762" s="21" t="s">
        <v>7725</v>
      </c>
      <c r="B3762" s="20">
        <v>16942.6015625</v>
      </c>
      <c r="C3762" s="10">
        <v>0.9945288896560669</v>
      </c>
      <c r="D3762" s="10">
        <v>-135.9609375</v>
      </c>
      <c r="E3762" s="10">
        <v>50.464</v>
      </c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</row>
    <row r="3763">
      <c r="A3763" s="21" t="s">
        <v>7726</v>
      </c>
      <c r="B3763" s="20">
        <v>16946.50390625</v>
      </c>
      <c r="C3763" s="10">
        <v>1.4367733001708984</v>
      </c>
      <c r="D3763" s="10">
        <v>-135.9609375</v>
      </c>
      <c r="E3763" s="10">
        <v>51.54</v>
      </c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</row>
    <row r="3764">
      <c r="A3764" s="21" t="s">
        <v>7727</v>
      </c>
      <c r="B3764" s="20">
        <v>16950.279296875</v>
      </c>
      <c r="C3764" s="10">
        <v>2.7761471271514893</v>
      </c>
      <c r="D3764" s="10">
        <v>-135.958984375</v>
      </c>
      <c r="E3764" s="10">
        <v>51.54</v>
      </c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</row>
    <row r="3765">
      <c r="A3765" s="21" t="s">
        <v>7728</v>
      </c>
      <c r="B3765" s="20">
        <v>16954.083984375</v>
      </c>
      <c r="C3765" s="10">
        <v>0.9312111735343933</v>
      </c>
      <c r="D3765" s="10">
        <v>-135.962890625</v>
      </c>
      <c r="E3765" s="10">
        <v>51.002</v>
      </c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</row>
    <row r="3766">
      <c r="A3766" s="21" t="s">
        <v>7729</v>
      </c>
      <c r="B3766" s="20">
        <v>16957.87109375</v>
      </c>
      <c r="C3766" s="10">
        <v>1.9835281372070312</v>
      </c>
      <c r="D3766" s="10">
        <v>-135.9609375</v>
      </c>
      <c r="E3766" s="10">
        <v>51.54</v>
      </c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</row>
    <row r="3767">
      <c r="A3767" s="21" t="s">
        <v>7730</v>
      </c>
      <c r="B3767" s="20">
        <v>16961.53125</v>
      </c>
      <c r="C3767" s="10">
        <v>1.2836532592773438</v>
      </c>
      <c r="D3767" s="10">
        <v>-135.9609375</v>
      </c>
      <c r="E3767" s="10">
        <v>50.464</v>
      </c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</row>
    <row r="3768">
      <c r="A3768" s="21" t="s">
        <v>7731</v>
      </c>
      <c r="B3768" s="20">
        <v>16965.369140625</v>
      </c>
      <c r="C3768" s="10">
        <v>1.9632967710494995</v>
      </c>
      <c r="D3768" s="10">
        <v>-135.958984375</v>
      </c>
      <c r="E3768" s="10">
        <v>49.926</v>
      </c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</row>
    <row r="3769">
      <c r="A3769" s="21" t="s">
        <v>7732</v>
      </c>
      <c r="B3769" s="20">
        <v>16969.091796875</v>
      </c>
      <c r="C3769" s="10">
        <v>0.7849994897842407</v>
      </c>
      <c r="D3769" s="10">
        <v>-135.9609375</v>
      </c>
      <c r="E3769" s="10">
        <v>51.54</v>
      </c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</row>
    <row r="3770">
      <c r="A3770" s="21" t="s">
        <v>7733</v>
      </c>
      <c r="B3770" s="20">
        <v>16972.78515625</v>
      </c>
      <c r="C3770" s="10">
        <v>2.0487639904022217</v>
      </c>
      <c r="D3770" s="10">
        <v>-135.9609375</v>
      </c>
      <c r="E3770" s="10">
        <v>50.464</v>
      </c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</row>
    <row r="3771">
      <c r="A3771" s="21" t="s">
        <v>7734</v>
      </c>
      <c r="B3771" s="20">
        <v>16976.529296875</v>
      </c>
      <c r="C3771" s="10">
        <v>1.5126956701278687</v>
      </c>
      <c r="D3771" s="10">
        <v>-135.9609375</v>
      </c>
      <c r="E3771" s="10">
        <v>50.464</v>
      </c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</row>
    <row r="3772">
      <c r="A3772" s="21" t="s">
        <v>7735</v>
      </c>
      <c r="B3772" s="20">
        <v>16980.326171875</v>
      </c>
      <c r="C3772" s="10">
        <v>2.086442232131958</v>
      </c>
      <c r="D3772" s="10">
        <v>-135.962890625</v>
      </c>
      <c r="E3772" s="10">
        <v>50.464</v>
      </c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</row>
    <row r="3773">
      <c r="A3773" s="21" t="s">
        <v>7736</v>
      </c>
      <c r="B3773" s="20">
        <v>16984.048828125</v>
      </c>
      <c r="C3773" s="10">
        <v>2.345412254333496</v>
      </c>
      <c r="D3773" s="10">
        <v>-135.962890625</v>
      </c>
      <c r="E3773" s="10">
        <v>51.54</v>
      </c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</row>
    <row r="3774">
      <c r="A3774" s="21" t="s">
        <v>7737</v>
      </c>
      <c r="B3774" s="20">
        <v>16987.943359375</v>
      </c>
      <c r="C3774" s="10">
        <v>2.5149359703063965</v>
      </c>
      <c r="D3774" s="10">
        <v>-135.9609375</v>
      </c>
      <c r="E3774" s="10">
        <v>51.54</v>
      </c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</row>
    <row r="3775">
      <c r="A3775" s="21" t="s">
        <v>7738</v>
      </c>
      <c r="B3775" s="20">
        <v>16991.64453125</v>
      </c>
      <c r="C3775" s="10">
        <v>1.5165071487426758</v>
      </c>
      <c r="D3775" s="10">
        <v>-135.96484375</v>
      </c>
      <c r="E3775" s="10">
        <v>51.54</v>
      </c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</row>
    <row r="3776">
      <c r="A3776" s="21" t="s">
        <v>7739</v>
      </c>
      <c r="B3776" s="20">
        <v>16995.462890625</v>
      </c>
      <c r="C3776" s="10">
        <v>2.5336859226226807</v>
      </c>
      <c r="D3776" s="10">
        <v>-135.962890625</v>
      </c>
      <c r="E3776" s="10">
        <v>52.616</v>
      </c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</row>
    <row r="3777">
      <c r="A3777" s="21" t="s">
        <v>7740</v>
      </c>
      <c r="B3777" s="20">
        <v>16999.216796875</v>
      </c>
      <c r="C3777" s="10">
        <v>0.8472439646720886</v>
      </c>
      <c r="D3777" s="10">
        <v>-135.96484375</v>
      </c>
      <c r="E3777" s="10">
        <v>52.616</v>
      </c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</row>
    <row r="3778">
      <c r="A3778" s="21" t="s">
        <v>7741</v>
      </c>
      <c r="B3778" s="20">
        <v>17002.99609375</v>
      </c>
      <c r="C3778" s="10">
        <v>1.6373080015182495</v>
      </c>
      <c r="D3778" s="10">
        <v>-135.96484375</v>
      </c>
      <c r="E3778" s="10">
        <v>52.078</v>
      </c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</row>
    <row r="3779">
      <c r="A3779" s="21" t="s">
        <v>7742</v>
      </c>
      <c r="B3779" s="20">
        <v>17006.8046875</v>
      </c>
      <c r="C3779" s="10">
        <v>2.239105463027954</v>
      </c>
      <c r="D3779" s="10">
        <v>-135.96484375</v>
      </c>
      <c r="E3779" s="10">
        <v>50.464</v>
      </c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</row>
    <row r="3780">
      <c r="A3780" s="21" t="s">
        <v>7743</v>
      </c>
      <c r="B3780" s="20">
        <v>17014.37109375</v>
      </c>
      <c r="C3780" s="10">
        <v>2.011096954345703</v>
      </c>
      <c r="D3780" s="10">
        <v>-135.9609375</v>
      </c>
      <c r="E3780" s="10">
        <v>50.464</v>
      </c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</row>
    <row r="3781">
      <c r="A3781" s="21" t="s">
        <v>7744</v>
      </c>
      <c r="B3781" s="20">
        <v>17018.11328125</v>
      </c>
      <c r="C3781" s="10">
        <v>0.8614243268966675</v>
      </c>
      <c r="D3781" s="10">
        <v>-135.9609375</v>
      </c>
      <c r="E3781" s="10">
        <v>52.078</v>
      </c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</row>
    <row r="3782">
      <c r="A3782" s="21" t="s">
        <v>7745</v>
      </c>
      <c r="B3782" s="20">
        <v>17021.947265625</v>
      </c>
      <c r="C3782" s="10">
        <v>2.191089153289795</v>
      </c>
      <c r="D3782" s="10">
        <v>-135.962890625</v>
      </c>
      <c r="E3782" s="10">
        <v>52.078</v>
      </c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</row>
    <row r="3783">
      <c r="A3783" s="21" t="s">
        <v>7746</v>
      </c>
      <c r="B3783" s="20">
        <v>17042.16796875</v>
      </c>
      <c r="C3783" s="10">
        <v>1.9042257070541382</v>
      </c>
      <c r="D3783" s="10">
        <v>-135.96484375</v>
      </c>
      <c r="E3783" s="10">
        <v>49.388</v>
      </c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</row>
    <row r="3784">
      <c r="A3784" s="21" t="s">
        <v>7747</v>
      </c>
      <c r="B3784" s="20">
        <v>17045.830078125</v>
      </c>
      <c r="C3784" s="10">
        <v>2.362198829650879</v>
      </c>
      <c r="D3784" s="10">
        <v>-135.96484375</v>
      </c>
      <c r="E3784" s="10">
        <v>50.464</v>
      </c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</row>
    <row r="3785">
      <c r="A3785" s="21" t="s">
        <v>7748</v>
      </c>
      <c r="B3785" s="20">
        <v>17049.47265625</v>
      </c>
      <c r="C3785" s="10">
        <v>2.1981048583984375</v>
      </c>
      <c r="D3785" s="10">
        <v>-135.96484375</v>
      </c>
      <c r="E3785" s="10">
        <v>49.388</v>
      </c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</row>
    <row r="3786">
      <c r="A3786" s="21" t="s">
        <v>7749</v>
      </c>
      <c r="B3786" s="20">
        <v>17052.0</v>
      </c>
      <c r="C3786" s="10">
        <v>0.011574664153158665</v>
      </c>
      <c r="D3786" s="10">
        <v>-135.966796875</v>
      </c>
      <c r="E3786" s="10">
        <v>49.926</v>
      </c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</row>
    <row r="3787">
      <c r="A3787" s="21" t="s">
        <v>7750</v>
      </c>
      <c r="B3787" s="20">
        <v>17053.0546875</v>
      </c>
      <c r="C3787" s="10">
        <v>-0.005710689350962639</v>
      </c>
      <c r="D3787" s="10">
        <v>-135.97265625</v>
      </c>
      <c r="E3787" s="10">
        <v>48.312</v>
      </c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</row>
    <row r="3788">
      <c r="A3788" s="21" t="s">
        <v>7751</v>
      </c>
      <c r="B3788" s="20">
        <v>17054.509765625</v>
      </c>
      <c r="C3788" s="10">
        <v>2.559354543685913</v>
      </c>
      <c r="D3788" s="10">
        <v>-135.97265625</v>
      </c>
      <c r="E3788" s="10">
        <v>48.312</v>
      </c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</row>
    <row r="3789">
      <c r="A3789" s="21" t="s">
        <v>7752</v>
      </c>
      <c r="B3789" s="20">
        <v>17060.41015625</v>
      </c>
      <c r="C3789" s="10">
        <v>1.3511204719543457</v>
      </c>
      <c r="D3789" s="10">
        <v>-135.974609375</v>
      </c>
      <c r="E3789" s="10">
        <v>48.312</v>
      </c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</row>
    <row r="3790">
      <c r="A3790" s="21" t="s">
        <v>7753</v>
      </c>
      <c r="B3790" s="20">
        <v>17064.21484375</v>
      </c>
      <c r="C3790" s="10">
        <v>1.8901406526565552</v>
      </c>
      <c r="D3790" s="10">
        <v>-135.974609375</v>
      </c>
      <c r="E3790" s="10">
        <v>49.926</v>
      </c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</row>
    <row r="3791">
      <c r="A3791" s="21" t="s">
        <v>7754</v>
      </c>
      <c r="B3791" s="20">
        <v>17067.861328125</v>
      </c>
      <c r="C3791" s="10">
        <v>2.0303702354431152</v>
      </c>
      <c r="D3791" s="10">
        <v>-135.97265625</v>
      </c>
      <c r="E3791" s="10">
        <v>49.388</v>
      </c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</row>
    <row r="3792">
      <c r="A3792" s="21" t="s">
        <v>7755</v>
      </c>
      <c r="B3792" s="20">
        <v>17075.580078125</v>
      </c>
      <c r="C3792" s="10">
        <v>1.1659932136535645</v>
      </c>
      <c r="D3792" s="10">
        <v>-135.974609375</v>
      </c>
      <c r="E3792" s="10">
        <v>49.388</v>
      </c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</row>
    <row r="3793">
      <c r="A3793" s="21" t="s">
        <v>7756</v>
      </c>
      <c r="B3793" s="20">
        <v>17079.3125</v>
      </c>
      <c r="C3793" s="10">
        <v>1.2480159997940063</v>
      </c>
      <c r="D3793" s="10">
        <v>-135.9765625</v>
      </c>
      <c r="E3793" s="10">
        <v>49.388</v>
      </c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</row>
    <row r="3794">
      <c r="A3794" s="21" t="s">
        <v>7757</v>
      </c>
      <c r="B3794" s="20">
        <v>17083.2421875</v>
      </c>
      <c r="C3794" s="10">
        <v>2.447237491607666</v>
      </c>
      <c r="D3794" s="10">
        <v>-135.974609375</v>
      </c>
      <c r="E3794" s="10">
        <v>48.85</v>
      </c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</row>
    <row r="3795">
      <c r="A3795" s="21" t="s">
        <v>7758</v>
      </c>
      <c r="B3795" s="20">
        <v>17087.037109375</v>
      </c>
      <c r="C3795" s="10">
        <v>2.303276538848877</v>
      </c>
      <c r="D3795" s="10">
        <v>-135.97265625</v>
      </c>
      <c r="E3795" s="10">
        <v>48.312</v>
      </c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</row>
    <row r="3796">
      <c r="A3796" s="21" t="s">
        <v>7759</v>
      </c>
      <c r="B3796" s="20">
        <v>17089.873046875</v>
      </c>
      <c r="C3796" s="10">
        <v>-0.001131222234107554</v>
      </c>
      <c r="D3796" s="10">
        <v>-135.9765625</v>
      </c>
      <c r="E3796" s="10">
        <v>48.312</v>
      </c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</row>
    <row r="3797">
      <c r="A3797" s="21" t="s">
        <v>7760</v>
      </c>
      <c r="B3797" s="20">
        <v>17091.490234375</v>
      </c>
      <c r="C3797" s="10">
        <v>0.9902759790420532</v>
      </c>
      <c r="D3797" s="10">
        <v>-135.978515625</v>
      </c>
      <c r="E3797" s="10">
        <v>47.774</v>
      </c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</row>
    <row r="3798">
      <c r="A3798" s="21" t="s">
        <v>7761</v>
      </c>
      <c r="B3798" s="20">
        <v>17095.25390625</v>
      </c>
      <c r="C3798" s="10">
        <v>1.1165993213653564</v>
      </c>
      <c r="D3798" s="10">
        <v>-135.978515625</v>
      </c>
      <c r="E3798" s="10">
        <v>47.774</v>
      </c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</row>
    <row r="3799">
      <c r="A3799" s="21" t="s">
        <v>7762</v>
      </c>
      <c r="B3799" s="20">
        <v>17098.994140625</v>
      </c>
      <c r="C3799" s="10">
        <v>1.969300389289856</v>
      </c>
      <c r="D3799" s="10">
        <v>-135.9765625</v>
      </c>
      <c r="E3799" s="10">
        <v>48.312</v>
      </c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</row>
    <row r="3800">
      <c r="A3800" s="21" t="s">
        <v>7763</v>
      </c>
      <c r="B3800" s="20">
        <v>17102.9453125</v>
      </c>
      <c r="C3800" s="10">
        <v>1.5098302364349365</v>
      </c>
      <c r="D3800" s="10">
        <v>-135.9765625</v>
      </c>
      <c r="E3800" s="10">
        <v>48.312</v>
      </c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</row>
    <row r="3801">
      <c r="A3801" s="21" t="s">
        <v>7764</v>
      </c>
      <c r="B3801" s="20">
        <v>17106.603515625</v>
      </c>
      <c r="C3801" s="10">
        <v>1.1745944023132324</v>
      </c>
      <c r="D3801" s="10">
        <v>-135.9765625</v>
      </c>
      <c r="E3801" s="10">
        <v>47.774</v>
      </c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</row>
    <row r="3802">
      <c r="A3802" s="21" t="s">
        <v>7765</v>
      </c>
      <c r="B3802" s="20">
        <v>17110.48046875</v>
      </c>
      <c r="C3802" s="10">
        <v>1.5378509759902954</v>
      </c>
      <c r="D3802" s="10">
        <v>-135.978515625</v>
      </c>
      <c r="E3802" s="10">
        <v>47.774</v>
      </c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</row>
    <row r="3803">
      <c r="A3803" s="21" t="s">
        <v>7766</v>
      </c>
      <c r="B3803" s="20">
        <v>17114.392578125</v>
      </c>
      <c r="C3803" s="10">
        <v>2.5981218814849854</v>
      </c>
      <c r="D3803" s="10">
        <v>-135.978515625</v>
      </c>
      <c r="E3803" s="10">
        <v>48.85</v>
      </c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</row>
    <row r="3804">
      <c r="A3804" s="21" t="s">
        <v>7767</v>
      </c>
      <c r="B3804" s="20">
        <v>17118.248046875</v>
      </c>
      <c r="C3804" s="10">
        <v>1.611019492149353</v>
      </c>
      <c r="D3804" s="10">
        <v>-135.978515625</v>
      </c>
      <c r="E3804" s="10">
        <v>49.926</v>
      </c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</row>
    <row r="3805">
      <c r="A3805" s="21" t="s">
        <v>7768</v>
      </c>
      <c r="B3805" s="20">
        <v>17122.134765625</v>
      </c>
      <c r="C3805" s="10">
        <v>1.8658113479614258</v>
      </c>
      <c r="D3805" s="10">
        <v>-135.978515625</v>
      </c>
      <c r="E3805" s="10">
        <v>49.926</v>
      </c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</row>
    <row r="3806">
      <c r="A3806" s="21" t="s">
        <v>7769</v>
      </c>
      <c r="B3806" s="20">
        <v>17125.9921875</v>
      </c>
      <c r="C3806" s="10">
        <v>1.6080853939056396</v>
      </c>
      <c r="D3806" s="10">
        <v>-135.978515625</v>
      </c>
      <c r="E3806" s="10">
        <v>47.236</v>
      </c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</row>
    <row r="3807">
      <c r="A3807" s="21" t="s">
        <v>7770</v>
      </c>
      <c r="B3807" s="20">
        <v>17129.8203125</v>
      </c>
      <c r="C3807" s="10">
        <v>2.0555100440979004</v>
      </c>
      <c r="D3807" s="10">
        <v>-135.9765625</v>
      </c>
      <c r="E3807" s="10">
        <v>49.388</v>
      </c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</row>
    <row r="3808">
      <c r="A3808" s="21" t="s">
        <v>7771</v>
      </c>
      <c r="B3808" s="20">
        <v>17133.595703125</v>
      </c>
      <c r="C3808" s="10">
        <v>2.1904141902923584</v>
      </c>
      <c r="D3808" s="10">
        <v>-135.9765625</v>
      </c>
      <c r="E3808" s="10">
        <v>47.774</v>
      </c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</row>
    <row r="3809">
      <c r="A3809" s="21" t="s">
        <v>7772</v>
      </c>
      <c r="B3809" s="20">
        <v>17137.380859375</v>
      </c>
      <c r="C3809" s="10">
        <v>2.4157354831695557</v>
      </c>
      <c r="D3809" s="10">
        <v>-135.9765625</v>
      </c>
      <c r="E3809" s="10">
        <v>47.236</v>
      </c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</row>
    <row r="3810">
      <c r="A3810" s="21" t="s">
        <v>7773</v>
      </c>
      <c r="B3810" s="20">
        <v>17141.19140625</v>
      </c>
      <c r="C3810" s="10">
        <v>1.5564613342285156</v>
      </c>
      <c r="D3810" s="10">
        <v>-135.9765625</v>
      </c>
      <c r="E3810" s="10">
        <v>49.388</v>
      </c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</row>
    <row r="3811">
      <c r="A3811" s="21" t="s">
        <v>7774</v>
      </c>
      <c r="B3811" s="20">
        <v>17145.0078125</v>
      </c>
      <c r="C3811" s="10">
        <v>1.5725523233413696</v>
      </c>
      <c r="D3811" s="10">
        <v>-135.978515625</v>
      </c>
      <c r="E3811" s="10">
        <v>48.312</v>
      </c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</row>
    <row r="3812">
      <c r="A3812" s="21" t="s">
        <v>7775</v>
      </c>
      <c r="B3812" s="20">
        <v>17168.58203125</v>
      </c>
      <c r="C3812" s="10">
        <v>1.733562707901001</v>
      </c>
      <c r="D3812" s="10">
        <v>-135.9765625</v>
      </c>
      <c r="E3812" s="10">
        <v>48.312</v>
      </c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</row>
    <row r="3813">
      <c r="A3813" s="21" t="s">
        <v>7776</v>
      </c>
      <c r="B3813" s="20">
        <v>17172.53515625</v>
      </c>
      <c r="C3813" s="10">
        <v>1.6635385751724243</v>
      </c>
      <c r="D3813" s="10">
        <v>-135.9765625</v>
      </c>
      <c r="E3813" s="10">
        <v>48.312</v>
      </c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</row>
    <row r="3814">
      <c r="A3814" s="21" t="s">
        <v>7777</v>
      </c>
      <c r="B3814" s="20">
        <v>17176.4375</v>
      </c>
      <c r="C3814" s="10">
        <v>2.4360780715942383</v>
      </c>
      <c r="D3814" s="10">
        <v>-135.9765625</v>
      </c>
      <c r="E3814" s="10">
        <v>49.388</v>
      </c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</row>
    <row r="3815">
      <c r="A3815" s="21" t="s">
        <v>7778</v>
      </c>
      <c r="B3815" s="20">
        <v>17180.33984375</v>
      </c>
      <c r="C3815" s="10">
        <v>2.467604875564575</v>
      </c>
      <c r="D3815" s="10">
        <v>-135.978515625</v>
      </c>
      <c r="E3815" s="10">
        <v>51.002</v>
      </c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</row>
    <row r="3816">
      <c r="A3816" s="21" t="s">
        <v>7779</v>
      </c>
      <c r="B3816" s="20">
        <v>17184.15234375</v>
      </c>
      <c r="C3816" s="10">
        <v>1.1901777982711792</v>
      </c>
      <c r="D3816" s="10">
        <v>-135.978515625</v>
      </c>
      <c r="E3816" s="10">
        <v>49.388</v>
      </c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</row>
    <row r="3817">
      <c r="A3817" s="21" t="s">
        <v>7780</v>
      </c>
      <c r="B3817" s="20">
        <v>17187.96875</v>
      </c>
      <c r="C3817" s="10">
        <v>1.2788487672805786</v>
      </c>
      <c r="D3817" s="10">
        <v>-135.978515625</v>
      </c>
      <c r="E3817" s="10">
        <v>49.926</v>
      </c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</row>
    <row r="3818">
      <c r="A3818" s="21" t="s">
        <v>7781</v>
      </c>
      <c r="B3818" s="20">
        <v>17191.693359375</v>
      </c>
      <c r="C3818" s="10">
        <v>2.5793001651763916</v>
      </c>
      <c r="D3818" s="10">
        <v>-135.9765625</v>
      </c>
      <c r="E3818" s="10">
        <v>48.85</v>
      </c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</row>
    <row r="3819">
      <c r="A3819" s="21" t="s">
        <v>7782</v>
      </c>
      <c r="B3819" s="20">
        <v>17195.568359375</v>
      </c>
      <c r="C3819" s="10">
        <v>1.587172269821167</v>
      </c>
      <c r="D3819" s="10">
        <v>-135.9765625</v>
      </c>
      <c r="E3819" s="10">
        <v>50.464</v>
      </c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</row>
    <row r="3820">
      <c r="A3820" s="21" t="s">
        <v>7783</v>
      </c>
      <c r="B3820" s="20">
        <v>17198.853515625</v>
      </c>
      <c r="C3820" s="10">
        <v>-0.008623095229268074</v>
      </c>
      <c r="D3820" s="10">
        <v>-135.990234375</v>
      </c>
      <c r="E3820" s="10">
        <v>50.464</v>
      </c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</row>
    <row r="3821">
      <c r="A3821" s="21" t="s">
        <v>7784</v>
      </c>
      <c r="B3821" s="20">
        <v>17201.130859375</v>
      </c>
      <c r="C3821" s="10">
        <v>1.2614293098449707</v>
      </c>
      <c r="D3821" s="10">
        <v>-135.9921875</v>
      </c>
      <c r="E3821" s="10">
        <v>51.54</v>
      </c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</row>
    <row r="3822">
      <c r="A3822" s="21" t="s">
        <v>7785</v>
      </c>
      <c r="B3822" s="20">
        <v>17204.525390625</v>
      </c>
      <c r="C3822" s="10">
        <v>1.3996493816375732</v>
      </c>
      <c r="D3822" s="10">
        <v>-135.994140625</v>
      </c>
      <c r="E3822" s="10">
        <v>51.54</v>
      </c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</row>
    <row r="3823">
      <c r="A3823" s="21" t="s">
        <v>7786</v>
      </c>
      <c r="B3823" s="20">
        <v>17207.953125</v>
      </c>
      <c r="C3823" s="10">
        <v>1.7982608079910278</v>
      </c>
      <c r="D3823" s="10">
        <v>-135.990234375</v>
      </c>
      <c r="E3823" s="10">
        <v>52.616</v>
      </c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</row>
    <row r="3824">
      <c r="A3824" s="21" t="s">
        <v>7787</v>
      </c>
      <c r="B3824" s="20">
        <v>17211.328125</v>
      </c>
      <c r="C3824" s="10">
        <v>1.9647771120071411</v>
      </c>
      <c r="D3824" s="10">
        <v>-135.994140625</v>
      </c>
      <c r="E3824" s="10">
        <v>50.464</v>
      </c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</row>
    <row r="3825">
      <c r="A3825" s="21" t="s">
        <v>7788</v>
      </c>
      <c r="B3825" s="20">
        <v>17214.744140625</v>
      </c>
      <c r="C3825" s="10">
        <v>1.2080954313278198</v>
      </c>
      <c r="D3825" s="10">
        <v>-135.994140625</v>
      </c>
      <c r="E3825" s="10">
        <v>50.464</v>
      </c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</row>
    <row r="3826">
      <c r="A3826" s="21" t="s">
        <v>7789</v>
      </c>
      <c r="B3826" s="20">
        <v>17218.1171875</v>
      </c>
      <c r="C3826" s="10">
        <v>1.9854934215545654</v>
      </c>
      <c r="D3826" s="10">
        <v>-135.994140625</v>
      </c>
      <c r="E3826" s="10">
        <v>49.388</v>
      </c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</row>
    <row r="3827">
      <c r="A3827" s="21" t="s">
        <v>7790</v>
      </c>
      <c r="B3827" s="20">
        <v>17221.384765625</v>
      </c>
      <c r="C3827" s="10">
        <v>1.3020541667938232</v>
      </c>
      <c r="D3827" s="10">
        <v>-135.9921875</v>
      </c>
      <c r="E3827" s="10">
        <v>48.85</v>
      </c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</row>
    <row r="3828">
      <c r="A3828" s="21" t="s">
        <v>7791</v>
      </c>
      <c r="B3828" s="20">
        <v>17224.98828125</v>
      </c>
      <c r="C3828" s="10">
        <v>2.0967843532562256</v>
      </c>
      <c r="D3828" s="10">
        <v>-135.9921875</v>
      </c>
      <c r="E3828" s="10">
        <v>48.312</v>
      </c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</row>
    <row r="3829">
      <c r="A3829" s="21" t="s">
        <v>7792</v>
      </c>
      <c r="B3829" s="20">
        <v>17228.28515625</v>
      </c>
      <c r="C3829" s="10">
        <v>2.1031546592712402</v>
      </c>
      <c r="D3829" s="10">
        <v>-135.990234375</v>
      </c>
      <c r="E3829" s="10">
        <v>48.312</v>
      </c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</row>
    <row r="3830">
      <c r="A3830" s="21" t="s">
        <v>7793</v>
      </c>
      <c r="B3830" s="20">
        <v>17231.556640625</v>
      </c>
      <c r="C3830" s="10">
        <v>1.7982823848724365</v>
      </c>
      <c r="D3830" s="10">
        <v>-135.9921875</v>
      </c>
      <c r="E3830" s="10">
        <v>48.312</v>
      </c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</row>
    <row r="3831">
      <c r="A3831" s="21" t="s">
        <v>7794</v>
      </c>
      <c r="B3831" s="20">
        <v>17234.9609375</v>
      </c>
      <c r="C3831" s="10">
        <v>2.1084396839141846</v>
      </c>
      <c r="D3831" s="10">
        <v>-135.994140625</v>
      </c>
      <c r="E3831" s="10">
        <v>49.388</v>
      </c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</row>
    <row r="3832">
      <c r="A3832" s="21" t="s">
        <v>7795</v>
      </c>
      <c r="B3832" s="20">
        <v>17238.25390625</v>
      </c>
      <c r="C3832" s="10">
        <v>1.911941647529602</v>
      </c>
      <c r="D3832" s="10">
        <v>-135.9921875</v>
      </c>
      <c r="E3832" s="10">
        <v>48.312</v>
      </c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</row>
    <row r="3833">
      <c r="A3833" s="21" t="s">
        <v>7796</v>
      </c>
      <c r="B3833" s="20">
        <v>17241.724609375</v>
      </c>
      <c r="C3833" s="10">
        <v>2.0268867015838623</v>
      </c>
      <c r="D3833" s="10">
        <v>-135.9921875</v>
      </c>
      <c r="E3833" s="10">
        <v>49.388</v>
      </c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</row>
    <row r="3834">
      <c r="A3834" s="21" t="s">
        <v>7797</v>
      </c>
      <c r="B3834" s="20">
        <v>17245.166015625</v>
      </c>
      <c r="C3834" s="10">
        <v>1.4052619934082031</v>
      </c>
      <c r="D3834" s="10">
        <v>-135.9921875</v>
      </c>
      <c r="E3834" s="10">
        <v>48.312</v>
      </c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</row>
    <row r="3835">
      <c r="A3835" s="21" t="s">
        <v>7798</v>
      </c>
      <c r="B3835" s="20">
        <v>17248.6171875</v>
      </c>
      <c r="C3835" s="10">
        <v>1.5055272579193115</v>
      </c>
      <c r="D3835" s="10">
        <v>-135.994140625</v>
      </c>
      <c r="E3835" s="10">
        <v>49.388</v>
      </c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</row>
    <row r="3836">
      <c r="A3836" s="21" t="s">
        <v>7799</v>
      </c>
      <c r="B3836" s="20">
        <v>17252.0390625</v>
      </c>
      <c r="C3836" s="10">
        <v>1.7698873281478882</v>
      </c>
      <c r="D3836" s="10">
        <v>-135.990234375</v>
      </c>
      <c r="E3836" s="10">
        <v>48.312</v>
      </c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</row>
    <row r="3837">
      <c r="A3837" s="21" t="s">
        <v>7800</v>
      </c>
      <c r="B3837" s="20">
        <v>17255.43359375</v>
      </c>
      <c r="C3837" s="10">
        <v>2.070448398590088</v>
      </c>
      <c r="D3837" s="10">
        <v>-135.9921875</v>
      </c>
      <c r="E3837" s="10">
        <v>47.236</v>
      </c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</row>
    <row r="3838">
      <c r="A3838" s="21" t="s">
        <v>7801</v>
      </c>
      <c r="B3838" s="20">
        <v>17258.72265625</v>
      </c>
      <c r="C3838" s="10">
        <v>1.158179759979248</v>
      </c>
      <c r="D3838" s="10">
        <v>-135.994140625</v>
      </c>
      <c r="E3838" s="10">
        <v>48.312</v>
      </c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</row>
    <row r="3839">
      <c r="A3839" s="21" t="s">
        <v>7802</v>
      </c>
      <c r="B3839" s="20">
        <v>17262.03125</v>
      </c>
      <c r="C3839" s="10">
        <v>1.393656849861145</v>
      </c>
      <c r="D3839" s="10">
        <v>-135.9921875</v>
      </c>
      <c r="E3839" s="10">
        <v>47.774</v>
      </c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</row>
    <row r="3840">
      <c r="A3840" s="21" t="s">
        <v>7803</v>
      </c>
      <c r="B3840" s="20">
        <v>17268.583984375</v>
      </c>
      <c r="C3840" s="10">
        <v>1.9310866594314575</v>
      </c>
      <c r="D3840" s="10">
        <v>-135.9921875</v>
      </c>
      <c r="E3840" s="10">
        <v>47.774</v>
      </c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</row>
    <row r="3841">
      <c r="A3841" s="21" t="s">
        <v>7804</v>
      </c>
      <c r="B3841" s="20">
        <v>17271.955078125</v>
      </c>
      <c r="C3841" s="10">
        <v>1.9448541402816772</v>
      </c>
      <c r="D3841" s="10">
        <v>-135.990234375</v>
      </c>
      <c r="E3841" s="10">
        <v>49.388</v>
      </c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</row>
    <row r="3842">
      <c r="A3842" s="21" t="s">
        <v>7805</v>
      </c>
      <c r="B3842" s="20">
        <v>17278.939453125</v>
      </c>
      <c r="C3842" s="10">
        <v>1.5142767429351807</v>
      </c>
      <c r="D3842" s="10">
        <v>-135.9921875</v>
      </c>
      <c r="E3842" s="10">
        <v>48.85</v>
      </c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</row>
    <row r="3843">
      <c r="A3843" s="21" t="s">
        <v>7806</v>
      </c>
      <c r="B3843" s="20">
        <v>17300.4921875</v>
      </c>
      <c r="C3843" s="10">
        <v>2.1703755855560303</v>
      </c>
      <c r="D3843" s="10">
        <v>-135.994140625</v>
      </c>
      <c r="E3843" s="10">
        <v>47.236</v>
      </c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</row>
    <row r="3844">
      <c r="A3844" s="21" t="s">
        <v>7807</v>
      </c>
      <c r="B3844" s="20">
        <v>17304.234375</v>
      </c>
      <c r="C3844" s="10">
        <v>2.0547821521759033</v>
      </c>
      <c r="D3844" s="10">
        <v>-135.994140625</v>
      </c>
      <c r="E3844" s="10">
        <v>49.388</v>
      </c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</row>
    <row r="3845">
      <c r="A3845" s="21" t="s">
        <v>7808</v>
      </c>
      <c r="B3845" s="20">
        <v>17307.921875</v>
      </c>
      <c r="C3845" s="10">
        <v>1.5646241903305054</v>
      </c>
      <c r="D3845" s="10">
        <v>-135.9921875</v>
      </c>
      <c r="E3845" s="10">
        <v>47.774</v>
      </c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</row>
    <row r="3846">
      <c r="A3846" s="21" t="s">
        <v>7809</v>
      </c>
      <c r="B3846" s="20">
        <v>17311.595703125</v>
      </c>
      <c r="C3846" s="10">
        <v>1.897541880607605</v>
      </c>
      <c r="D3846" s="10">
        <v>-135.994140625</v>
      </c>
      <c r="E3846" s="10">
        <v>49.388</v>
      </c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</row>
    <row r="3847">
      <c r="A3847" s="21" t="s">
        <v>7810</v>
      </c>
      <c r="B3847" s="20">
        <v>17315.314453125</v>
      </c>
      <c r="C3847" s="10">
        <v>1.6122453212738037</v>
      </c>
      <c r="D3847" s="10">
        <v>-135.9921875</v>
      </c>
      <c r="E3847" s="10">
        <v>49.388</v>
      </c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</row>
    <row r="3848">
      <c r="A3848" s="21" t="s">
        <v>7811</v>
      </c>
      <c r="B3848" s="20">
        <v>17319.037109375</v>
      </c>
      <c r="C3848" s="10">
        <v>1.9080140590667725</v>
      </c>
      <c r="D3848" s="10">
        <v>-135.990234375</v>
      </c>
      <c r="E3848" s="10">
        <v>49.388</v>
      </c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</row>
    <row r="3849">
      <c r="A3849" s="21" t="s">
        <v>7812</v>
      </c>
      <c r="B3849" s="20">
        <v>17322.82421875</v>
      </c>
      <c r="C3849" s="10">
        <v>2.136003017425537</v>
      </c>
      <c r="D3849" s="10">
        <v>-135.9921875</v>
      </c>
      <c r="E3849" s="10">
        <v>49.388</v>
      </c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</row>
    <row r="3850">
      <c r="A3850" s="21" t="s">
        <v>7813</v>
      </c>
      <c r="B3850" s="20">
        <v>17326.572265625</v>
      </c>
      <c r="C3850" s="10">
        <v>1.9553046226501465</v>
      </c>
      <c r="D3850" s="10">
        <v>-135.994140625</v>
      </c>
      <c r="E3850" s="10">
        <v>49.926</v>
      </c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</row>
    <row r="3851">
      <c r="A3851" s="21" t="s">
        <v>7814</v>
      </c>
      <c r="B3851" s="20">
        <v>17330.3046875</v>
      </c>
      <c r="C3851" s="10">
        <v>1.961688756942749</v>
      </c>
      <c r="D3851" s="10">
        <v>-135.9921875</v>
      </c>
      <c r="E3851" s="10">
        <v>49.926</v>
      </c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</row>
    <row r="3852">
      <c r="A3852" s="21" t="s">
        <v>7815</v>
      </c>
      <c r="B3852" s="20">
        <v>17334.033203125</v>
      </c>
      <c r="C3852" s="10">
        <v>1.792104721069336</v>
      </c>
      <c r="D3852" s="10">
        <v>-135.994140625</v>
      </c>
      <c r="E3852" s="10">
        <v>49.926</v>
      </c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</row>
    <row r="3853">
      <c r="A3853" s="21" t="s">
        <v>7816</v>
      </c>
      <c r="B3853" s="20">
        <v>17337.771484375</v>
      </c>
      <c r="C3853" s="10">
        <v>1.925012230873108</v>
      </c>
      <c r="D3853" s="10">
        <v>-135.9921875</v>
      </c>
      <c r="E3853" s="10">
        <v>50.464</v>
      </c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</row>
    <row r="3854">
      <c r="A3854" s="21" t="s">
        <v>7817</v>
      </c>
      <c r="B3854" s="20">
        <v>17342.09765625</v>
      </c>
      <c r="C3854" s="10">
        <v>-4.534638428594917E-4</v>
      </c>
      <c r="D3854" s="10">
        <v>-135.994140625</v>
      </c>
      <c r="E3854" s="10">
        <v>50.464</v>
      </c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</row>
    <row r="3855">
      <c r="A3855" s="21" t="s">
        <v>7818</v>
      </c>
      <c r="B3855" s="20">
        <v>17345.41796875</v>
      </c>
      <c r="C3855" s="10">
        <v>1.8510735034942627</v>
      </c>
      <c r="D3855" s="10">
        <v>-135.994140625</v>
      </c>
      <c r="E3855" s="10">
        <v>49.926</v>
      </c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</row>
    <row r="3856">
      <c r="A3856" s="21" t="s">
        <v>7819</v>
      </c>
      <c r="B3856" s="20">
        <v>17349.130859375</v>
      </c>
      <c r="C3856" s="10">
        <v>2.063516855239868</v>
      </c>
      <c r="D3856" s="10">
        <v>-135.9921875</v>
      </c>
      <c r="E3856" s="10">
        <v>50.464</v>
      </c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</row>
    <row r="3857">
      <c r="A3857" s="21" t="s">
        <v>7820</v>
      </c>
      <c r="B3857" s="20">
        <v>17353.001953125</v>
      </c>
      <c r="C3857" s="10">
        <v>1.8739105463027954</v>
      </c>
      <c r="D3857" s="10">
        <v>-135.994140625</v>
      </c>
      <c r="E3857" s="10">
        <v>50.464</v>
      </c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</row>
    <row r="3858">
      <c r="A3858" s="21" t="s">
        <v>7821</v>
      </c>
      <c r="B3858" s="20">
        <v>17356.79296875</v>
      </c>
      <c r="C3858" s="10">
        <v>2.1650116443634033</v>
      </c>
      <c r="D3858" s="10">
        <v>-135.9921875</v>
      </c>
      <c r="E3858" s="10">
        <v>51.002</v>
      </c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</row>
    <row r="3859">
      <c r="A3859" s="21" t="s">
        <v>7822</v>
      </c>
      <c r="B3859" s="20">
        <v>17360.51171875</v>
      </c>
      <c r="C3859" s="10">
        <v>1.775976300239563</v>
      </c>
      <c r="D3859" s="10">
        <v>-135.9921875</v>
      </c>
      <c r="E3859" s="10">
        <v>50.464</v>
      </c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</row>
    <row r="3860">
      <c r="A3860" s="21" t="s">
        <v>7823</v>
      </c>
      <c r="B3860" s="20">
        <v>17364.3046875</v>
      </c>
      <c r="C3860" s="10">
        <v>2.1178407669067383</v>
      </c>
      <c r="D3860" s="10">
        <v>-135.9921875</v>
      </c>
      <c r="E3860" s="10">
        <v>51.54</v>
      </c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</row>
    <row r="3861">
      <c r="A3861" s="21" t="s">
        <v>7824</v>
      </c>
      <c r="B3861" s="20">
        <v>17368.009765625</v>
      </c>
      <c r="C3861" s="10">
        <v>2.0956976413726807</v>
      </c>
      <c r="D3861" s="10">
        <v>-135.9921875</v>
      </c>
      <c r="E3861" s="10">
        <v>51.54</v>
      </c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</row>
    <row r="3862">
      <c r="A3862" s="21" t="s">
        <v>7825</v>
      </c>
      <c r="B3862" s="20">
        <v>17371.546875</v>
      </c>
      <c r="C3862" s="10">
        <v>1.4176164865493774</v>
      </c>
      <c r="D3862" s="10">
        <v>-135.9921875</v>
      </c>
      <c r="E3862" s="10">
        <v>49.388</v>
      </c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</row>
    <row r="3863">
      <c r="A3863" s="21" t="s">
        <v>7826</v>
      </c>
      <c r="B3863" s="20">
        <v>17378.947265625</v>
      </c>
      <c r="C3863" s="10">
        <v>1.7356467247009277</v>
      </c>
      <c r="D3863" s="10">
        <v>-135.9921875</v>
      </c>
      <c r="E3863" s="10">
        <v>50.464</v>
      </c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</row>
    <row r="3864">
      <c r="A3864" s="21" t="s">
        <v>7827</v>
      </c>
      <c r="B3864" s="20">
        <v>17382.8125</v>
      </c>
      <c r="C3864" s="10">
        <v>2.046513319015503</v>
      </c>
      <c r="D3864" s="10">
        <v>-135.994140625</v>
      </c>
      <c r="E3864" s="10">
        <v>50.464</v>
      </c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</row>
    <row r="3865">
      <c r="A3865" s="21" t="s">
        <v>7828</v>
      </c>
      <c r="B3865" s="20">
        <v>17386.734375</v>
      </c>
      <c r="C3865" s="10">
        <v>2.010878324508667</v>
      </c>
      <c r="D3865" s="10">
        <v>-135.994140625</v>
      </c>
      <c r="E3865" s="10">
        <v>50.464</v>
      </c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</row>
    <row r="3866">
      <c r="A3866" s="21" t="s">
        <v>7829</v>
      </c>
      <c r="B3866" s="20">
        <v>17389.13671875</v>
      </c>
      <c r="C3866" s="10">
        <v>-6.788991740904748E-4</v>
      </c>
      <c r="D3866" s="10">
        <v>-135.99609375</v>
      </c>
      <c r="E3866" s="10">
        <v>48.312</v>
      </c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</row>
    <row r="3867">
      <c r="A3867" s="21" t="s">
        <v>7830</v>
      </c>
      <c r="B3867" s="20">
        <v>17390.345703125</v>
      </c>
      <c r="C3867" s="10">
        <v>1.7766605615615845</v>
      </c>
      <c r="D3867" s="10">
        <v>-135.99609375</v>
      </c>
      <c r="E3867" s="10">
        <v>50.464</v>
      </c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</row>
    <row r="3868">
      <c r="A3868" s="21" t="s">
        <v>7831</v>
      </c>
      <c r="B3868" s="20">
        <v>17393.986328125</v>
      </c>
      <c r="C3868" s="10">
        <v>2.063936948776245</v>
      </c>
      <c r="D3868" s="10">
        <v>-135.99609375</v>
      </c>
      <c r="E3868" s="10">
        <v>50.464</v>
      </c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</row>
    <row r="3869">
      <c r="A3869" s="21" t="s">
        <v>7832</v>
      </c>
      <c r="B3869" s="20">
        <v>17397.677734375</v>
      </c>
      <c r="C3869" s="10">
        <v>1.561671495437622</v>
      </c>
      <c r="D3869" s="10">
        <v>-135.99609375</v>
      </c>
      <c r="E3869" s="10">
        <v>50.464</v>
      </c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</row>
    <row r="3870">
      <c r="A3870" s="21" t="s">
        <v>7833</v>
      </c>
      <c r="B3870" s="20">
        <v>17401.4140625</v>
      </c>
      <c r="C3870" s="10">
        <v>1.8121534585952759</v>
      </c>
      <c r="D3870" s="10">
        <v>-135.99609375</v>
      </c>
      <c r="E3870" s="10">
        <v>53.154</v>
      </c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</row>
    <row r="3871">
      <c r="A3871" s="21" t="s">
        <v>7834</v>
      </c>
      <c r="B3871" s="20">
        <v>17405.091796875</v>
      </c>
      <c r="C3871" s="10">
        <v>2.229701519012451</v>
      </c>
      <c r="D3871" s="10">
        <v>-135.99609375</v>
      </c>
      <c r="E3871" s="10">
        <v>53.154</v>
      </c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</row>
    <row r="3872">
      <c r="A3872" s="21" t="s">
        <v>7835</v>
      </c>
      <c r="B3872" s="20">
        <v>17425.4609375</v>
      </c>
      <c r="C3872" s="10">
        <v>2.1619282779283822E-4</v>
      </c>
      <c r="D3872" s="10">
        <v>-136.0</v>
      </c>
      <c r="E3872" s="10">
        <v>50.464</v>
      </c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</row>
    <row r="3873">
      <c r="A3873" s="21" t="s">
        <v>7836</v>
      </c>
      <c r="B3873" s="20">
        <v>17425.462890625</v>
      </c>
      <c r="C3873" s="10">
        <v>-0.0013303826563060284</v>
      </c>
      <c r="D3873" s="10">
        <v>-136.005859375</v>
      </c>
      <c r="E3873" s="10">
        <v>47.774</v>
      </c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</row>
    <row r="3874">
      <c r="A3874" s="21" t="s">
        <v>7837</v>
      </c>
      <c r="B3874" s="20">
        <v>17429.017578125</v>
      </c>
      <c r="C3874" s="10">
        <v>1.7455755472183228</v>
      </c>
      <c r="D3874" s="10">
        <v>-136.001953125</v>
      </c>
      <c r="E3874" s="10">
        <v>48.85</v>
      </c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</row>
    <row r="3875">
      <c r="A3875" s="21" t="s">
        <v>7838</v>
      </c>
      <c r="B3875" s="20">
        <v>17432.46875</v>
      </c>
      <c r="C3875" s="10">
        <v>2.1738648414611816</v>
      </c>
      <c r="D3875" s="10">
        <v>-136.00390625</v>
      </c>
      <c r="E3875" s="10">
        <v>49.388</v>
      </c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</row>
    <row r="3876">
      <c r="A3876" s="21" t="s">
        <v>7839</v>
      </c>
      <c r="B3876" s="20">
        <v>17436.07421875</v>
      </c>
      <c r="C3876" s="10">
        <v>1.3782094717025757</v>
      </c>
      <c r="D3876" s="10">
        <v>-136.00390625</v>
      </c>
      <c r="E3876" s="10">
        <v>49.388</v>
      </c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</row>
    <row r="3877">
      <c r="A3877" s="21" t="s">
        <v>7840</v>
      </c>
      <c r="B3877" s="20">
        <v>17439.83984375</v>
      </c>
      <c r="C3877" s="10">
        <v>2.0975911617279053</v>
      </c>
      <c r="D3877" s="10">
        <v>-136.00390625</v>
      </c>
      <c r="E3877" s="10">
        <v>51.002</v>
      </c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</row>
    <row r="3878">
      <c r="A3878" s="21" t="s">
        <v>7841</v>
      </c>
      <c r="B3878" s="20">
        <v>17443.5546875</v>
      </c>
      <c r="C3878" s="10">
        <v>2.285172939300537</v>
      </c>
      <c r="D3878" s="10">
        <v>-136.001953125</v>
      </c>
      <c r="E3878" s="10">
        <v>49.926</v>
      </c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</row>
    <row r="3879">
      <c r="A3879" s="21" t="s">
        <v>7842</v>
      </c>
      <c r="B3879" s="20">
        <v>17447.15625</v>
      </c>
      <c r="C3879" s="10">
        <v>2.3351826667785645</v>
      </c>
      <c r="D3879" s="10">
        <v>-136.001953125</v>
      </c>
      <c r="E3879" s="10">
        <v>48.85</v>
      </c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</row>
    <row r="3880">
      <c r="A3880" s="21" t="s">
        <v>7843</v>
      </c>
      <c r="B3880" s="20">
        <v>17450.994140625</v>
      </c>
      <c r="C3880" s="10">
        <v>2.2823848724365234</v>
      </c>
      <c r="D3880" s="10">
        <v>-136.001953125</v>
      </c>
      <c r="E3880" s="10">
        <v>48.85</v>
      </c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</row>
    <row r="3881">
      <c r="A3881" s="21" t="s">
        <v>7844</v>
      </c>
      <c r="B3881" s="20">
        <v>17454.87109375</v>
      </c>
      <c r="C3881" s="10">
        <v>1.4958714246749878</v>
      </c>
      <c r="D3881" s="10">
        <v>-136.00390625</v>
      </c>
      <c r="E3881" s="10">
        <v>50.464</v>
      </c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</row>
    <row r="3882">
      <c r="A3882" s="21" t="s">
        <v>7845</v>
      </c>
      <c r="B3882" s="20">
        <v>17458.732421875</v>
      </c>
      <c r="C3882" s="10">
        <v>2.3192100524902344</v>
      </c>
      <c r="D3882" s="10">
        <v>-136.001953125</v>
      </c>
      <c r="E3882" s="10">
        <v>48.85</v>
      </c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</row>
    <row r="3883">
      <c r="A3883" s="21" t="s">
        <v>7846</v>
      </c>
      <c r="B3883" s="20">
        <v>17462.40234375</v>
      </c>
      <c r="C3883" s="10">
        <v>1.667626976966858</v>
      </c>
      <c r="D3883" s="10">
        <v>-136.00390625</v>
      </c>
      <c r="E3883" s="10">
        <v>49.388</v>
      </c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</row>
    <row r="3884">
      <c r="A3884" s="21" t="s">
        <v>7847</v>
      </c>
      <c r="B3884" s="20">
        <v>17465.634765625</v>
      </c>
      <c r="C3884" s="10">
        <v>-0.003478766418993473</v>
      </c>
      <c r="D3884" s="10">
        <v>-136.005859375</v>
      </c>
      <c r="E3884" s="10">
        <v>48.312</v>
      </c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</row>
    <row r="3885">
      <c r="A3885" s="21" t="s">
        <v>7848</v>
      </c>
      <c r="B3885" s="20">
        <v>17465.734375</v>
      </c>
      <c r="C3885" s="10">
        <v>1.980878472328186</v>
      </c>
      <c r="D3885" s="10">
        <v>-136.0078125</v>
      </c>
      <c r="E3885" s="10">
        <v>49.388</v>
      </c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</row>
    <row r="3886">
      <c r="A3886" s="21" t="s">
        <v>7849</v>
      </c>
      <c r="B3886" s="20">
        <v>17469.40625</v>
      </c>
      <c r="C3886" s="10">
        <v>1.5017094612121582</v>
      </c>
      <c r="D3886" s="10">
        <v>-136.009765625</v>
      </c>
      <c r="E3886" s="10">
        <v>48.312</v>
      </c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</row>
    <row r="3887">
      <c r="A3887" s="21" t="s">
        <v>7850</v>
      </c>
      <c r="B3887" s="20">
        <v>17472.9765625</v>
      </c>
      <c r="C3887" s="10">
        <v>2.090482234954834</v>
      </c>
      <c r="D3887" s="10">
        <v>-136.0078125</v>
      </c>
      <c r="E3887" s="10">
        <v>48.85</v>
      </c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</row>
    <row r="3888">
      <c r="A3888" s="21" t="s">
        <v>7851</v>
      </c>
      <c r="B3888" s="20">
        <v>17476.677734375</v>
      </c>
      <c r="C3888" s="10">
        <v>2.3405656814575195</v>
      </c>
      <c r="D3888" s="10">
        <v>-136.0078125</v>
      </c>
      <c r="E3888" s="10">
        <v>50.464</v>
      </c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</row>
    <row r="3889">
      <c r="A3889" s="21" t="s">
        <v>7852</v>
      </c>
      <c r="B3889" s="20">
        <v>17484.248046875</v>
      </c>
      <c r="C3889" s="10">
        <v>2.1824963092803955</v>
      </c>
      <c r="D3889" s="10">
        <v>-136.009765625</v>
      </c>
      <c r="E3889" s="10">
        <v>52.078</v>
      </c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</row>
    <row r="3890">
      <c r="A3890" s="21" t="s">
        <v>7853</v>
      </c>
      <c r="B3890" s="20">
        <v>17487.990234375</v>
      </c>
      <c r="C3890" s="10">
        <v>2.352245807647705</v>
      </c>
      <c r="D3890" s="10">
        <v>-136.0078125</v>
      </c>
      <c r="E3890" s="10">
        <v>50.464</v>
      </c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</row>
    <row r="3891">
      <c r="A3891" s="21" t="s">
        <v>7854</v>
      </c>
      <c r="B3891" s="20">
        <v>17491.669921875</v>
      </c>
      <c r="C3891" s="10">
        <v>1.355832576751709</v>
      </c>
      <c r="D3891" s="10">
        <v>-136.009765625</v>
      </c>
      <c r="E3891" s="10">
        <v>50.464</v>
      </c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</row>
    <row r="3892">
      <c r="A3892" s="21" t="s">
        <v>7855</v>
      </c>
      <c r="B3892" s="20">
        <v>17495.4140625</v>
      </c>
      <c r="C3892" s="10">
        <v>2.090390682220459</v>
      </c>
      <c r="D3892" s="10">
        <v>-136.0078125</v>
      </c>
      <c r="E3892" s="10">
        <v>50.464</v>
      </c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</row>
    <row r="3893">
      <c r="A3893" s="21" t="s">
        <v>7856</v>
      </c>
      <c r="B3893" s="20">
        <v>17499.201171875</v>
      </c>
      <c r="C3893" s="10">
        <v>2.2827742099761963</v>
      </c>
      <c r="D3893" s="10">
        <v>-136.009765625</v>
      </c>
      <c r="E3893" s="10">
        <v>49.926</v>
      </c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</row>
    <row r="3894">
      <c r="A3894" s="21" t="s">
        <v>7857</v>
      </c>
      <c r="B3894" s="20">
        <v>17502.85546875</v>
      </c>
      <c r="C3894" s="10">
        <v>1.8660541772842407</v>
      </c>
      <c r="D3894" s="10">
        <v>-136.0078125</v>
      </c>
      <c r="E3894" s="10">
        <v>50.464</v>
      </c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</row>
    <row r="3895">
      <c r="A3895" s="21" t="s">
        <v>7858</v>
      </c>
      <c r="B3895" s="20">
        <v>17503.8203125</v>
      </c>
      <c r="C3895" s="10">
        <v>0.003262156154960394</v>
      </c>
      <c r="D3895" s="10">
        <v>-136.015625</v>
      </c>
      <c r="E3895" s="10">
        <v>49.926</v>
      </c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</row>
    <row r="3896">
      <c r="A3896" s="21" t="s">
        <v>7859</v>
      </c>
      <c r="B3896" s="20">
        <v>17505.751953125</v>
      </c>
      <c r="C3896" s="10">
        <v>1.302978754043579</v>
      </c>
      <c r="D3896" s="10">
        <v>-136.015625</v>
      </c>
      <c r="E3896" s="10">
        <v>49.388</v>
      </c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</row>
    <row r="3897">
      <c r="A3897" s="21" t="s">
        <v>7860</v>
      </c>
      <c r="B3897" s="20">
        <v>17508.330078125</v>
      </c>
      <c r="C3897" s="10">
        <v>2.011052370071411</v>
      </c>
      <c r="D3897" s="10">
        <v>-136.015625</v>
      </c>
      <c r="E3897" s="10">
        <v>49.926</v>
      </c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</row>
    <row r="3898">
      <c r="A3898" s="21" t="s">
        <v>7861</v>
      </c>
      <c r="B3898" s="20">
        <v>17511.86328125</v>
      </c>
      <c r="C3898" s="10">
        <v>1.8850672245025635</v>
      </c>
      <c r="D3898" s="10">
        <v>-136.015625</v>
      </c>
      <c r="E3898" s="10">
        <v>48.312</v>
      </c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</row>
    <row r="3899">
      <c r="A3899" s="21" t="s">
        <v>7862</v>
      </c>
      <c r="B3899" s="20">
        <v>17515.396484375</v>
      </c>
      <c r="C3899" s="10">
        <v>2.1364212036132812</v>
      </c>
      <c r="D3899" s="10">
        <v>-136.015625</v>
      </c>
      <c r="E3899" s="10">
        <v>48.312</v>
      </c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</row>
    <row r="3900">
      <c r="A3900" s="21" t="s">
        <v>7863</v>
      </c>
      <c r="B3900" s="20">
        <v>17518.966796875</v>
      </c>
      <c r="C3900" s="10">
        <v>2.0927650928497314</v>
      </c>
      <c r="D3900" s="10">
        <v>-136.017578125</v>
      </c>
      <c r="E3900" s="10">
        <v>48.85</v>
      </c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</row>
    <row r="3901">
      <c r="A3901" s="21" t="s">
        <v>7864</v>
      </c>
      <c r="B3901" s="20">
        <v>17522.62109375</v>
      </c>
      <c r="C3901" s="10">
        <v>2.3301377296447754</v>
      </c>
      <c r="D3901" s="10">
        <v>-136.013671875</v>
      </c>
      <c r="E3901" s="10">
        <v>49.388</v>
      </c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</row>
    <row r="3902">
      <c r="A3902" s="21" t="s">
        <v>7865</v>
      </c>
      <c r="B3902" s="20">
        <v>17526.154296875</v>
      </c>
      <c r="C3902" s="10">
        <v>1.3641523122787476</v>
      </c>
      <c r="D3902" s="10">
        <v>-136.015625</v>
      </c>
      <c r="E3902" s="10">
        <v>48.85</v>
      </c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</row>
    <row r="3903">
      <c r="A3903" s="21" t="s">
        <v>7866</v>
      </c>
      <c r="B3903" s="20">
        <v>17529.861328125</v>
      </c>
      <c r="C3903" s="10">
        <v>1.483593463897705</v>
      </c>
      <c r="D3903" s="10">
        <v>-136.015625</v>
      </c>
      <c r="E3903" s="10">
        <v>47.774</v>
      </c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</row>
    <row r="3904">
      <c r="A3904" s="21" t="s">
        <v>7867</v>
      </c>
      <c r="B3904" s="20">
        <v>17533.404296875</v>
      </c>
      <c r="C3904" s="10">
        <v>1.471508502960205</v>
      </c>
      <c r="D3904" s="10">
        <v>-136.015625</v>
      </c>
      <c r="E3904" s="10">
        <v>49.388</v>
      </c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</row>
    <row r="3905">
      <c r="A3905" s="21" t="s">
        <v>7868</v>
      </c>
      <c r="B3905" s="20">
        <v>17554.357421875</v>
      </c>
      <c r="C3905" s="10">
        <v>2.0440518856048584</v>
      </c>
      <c r="D3905" s="10">
        <v>-136.015625</v>
      </c>
      <c r="E3905" s="10">
        <v>47.236</v>
      </c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</row>
    <row r="3906">
      <c r="A3906" s="21" t="s">
        <v>7869</v>
      </c>
      <c r="B3906" s="20">
        <v>17557.27734375</v>
      </c>
      <c r="C3906" s="10">
        <v>1.8939558267593384</v>
      </c>
      <c r="D3906" s="10">
        <v>-136.015625</v>
      </c>
      <c r="E3906" s="10">
        <v>48.312</v>
      </c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</row>
    <row r="3907">
      <c r="A3907" s="21" t="s">
        <v>7870</v>
      </c>
      <c r="B3907" s="20">
        <v>17560.205078125</v>
      </c>
      <c r="C3907" s="10">
        <v>2.139935255050659</v>
      </c>
      <c r="D3907" s="10">
        <v>-136.015625</v>
      </c>
      <c r="E3907" s="10">
        <v>48.312</v>
      </c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</row>
    <row r="3908">
      <c r="A3908" s="21" t="s">
        <v>7871</v>
      </c>
      <c r="B3908" s="20">
        <v>17563.5390625</v>
      </c>
      <c r="C3908" s="10">
        <v>1.2381447553634644</v>
      </c>
      <c r="D3908" s="10">
        <v>-136.017578125</v>
      </c>
      <c r="E3908" s="10">
        <v>47.774</v>
      </c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</row>
    <row r="3909">
      <c r="A3909" s="21" t="s">
        <v>7872</v>
      </c>
      <c r="B3909" s="20">
        <v>17567.078125</v>
      </c>
      <c r="C3909" s="10">
        <v>2.3682310581207275</v>
      </c>
      <c r="D3909" s="10">
        <v>-136.015625</v>
      </c>
      <c r="E3909" s="10">
        <v>48.312</v>
      </c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</row>
    <row r="3910">
      <c r="A3910" s="21" t="s">
        <v>7873</v>
      </c>
      <c r="B3910" s="20">
        <v>17570.638671875</v>
      </c>
      <c r="C3910" s="10">
        <v>2.337618350982666</v>
      </c>
      <c r="D3910" s="10">
        <v>-136.017578125</v>
      </c>
      <c r="E3910" s="10">
        <v>48.312</v>
      </c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</row>
    <row r="3911">
      <c r="A3911" s="21" t="s">
        <v>7874</v>
      </c>
      <c r="B3911" s="20">
        <v>17574.16796875</v>
      </c>
      <c r="C3911" s="10">
        <v>2.1472010612487793</v>
      </c>
      <c r="D3911" s="10">
        <v>-136.015625</v>
      </c>
      <c r="E3911" s="10">
        <v>48.312</v>
      </c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</row>
    <row r="3912">
      <c r="A3912" s="21" t="s">
        <v>7875</v>
      </c>
      <c r="B3912" s="20">
        <v>17577.669921875</v>
      </c>
      <c r="C3912" s="10">
        <v>1.3113497495651245</v>
      </c>
      <c r="D3912" s="10">
        <v>-136.015625</v>
      </c>
      <c r="E3912" s="10">
        <v>47.236</v>
      </c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</row>
    <row r="3913">
      <c r="A3913" s="21" t="s">
        <v>7876</v>
      </c>
      <c r="B3913" s="20">
        <v>17581.21484375</v>
      </c>
      <c r="C3913" s="10">
        <v>2.338083267211914</v>
      </c>
      <c r="D3913" s="10">
        <v>-136.017578125</v>
      </c>
      <c r="E3913" s="10">
        <v>46.16</v>
      </c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</row>
    <row r="3914">
      <c r="A3914" s="21" t="s">
        <v>7877</v>
      </c>
      <c r="B3914" s="20">
        <v>17584.75390625</v>
      </c>
      <c r="C3914" s="10">
        <v>2.025810718536377</v>
      </c>
      <c r="D3914" s="10">
        <v>-136.015625</v>
      </c>
      <c r="E3914" s="10">
        <v>46.16</v>
      </c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</row>
    <row r="3915">
      <c r="A3915" s="21" t="s">
        <v>7878</v>
      </c>
      <c r="B3915" s="20">
        <v>17588.19140625</v>
      </c>
      <c r="C3915" s="10">
        <v>1.9325953722000122</v>
      </c>
      <c r="D3915" s="10">
        <v>-136.015625</v>
      </c>
      <c r="E3915" s="10">
        <v>46.16</v>
      </c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</row>
    <row r="3916">
      <c r="A3916" s="21" t="s">
        <v>7879</v>
      </c>
      <c r="B3916" s="20">
        <v>17591.689453125</v>
      </c>
      <c r="C3916" s="10">
        <v>1.0368001461029053</v>
      </c>
      <c r="D3916" s="10">
        <v>-136.015625</v>
      </c>
      <c r="E3916" s="10">
        <v>47.236</v>
      </c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</row>
    <row r="3917">
      <c r="A3917" s="21" t="s">
        <v>7880</v>
      </c>
      <c r="B3917" s="20">
        <v>17595.0078125</v>
      </c>
      <c r="C3917" s="10">
        <v>2.021054983139038</v>
      </c>
      <c r="D3917" s="10">
        <v>-136.015625</v>
      </c>
      <c r="E3917" s="10">
        <v>46.16</v>
      </c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</row>
    <row r="3918">
      <c r="A3918" s="21" t="s">
        <v>7881</v>
      </c>
      <c r="B3918" s="20">
        <v>17598.267578125</v>
      </c>
      <c r="C3918" s="10">
        <v>0.9095141291618347</v>
      </c>
      <c r="D3918" s="10">
        <v>-136.017578125</v>
      </c>
      <c r="E3918" s="10">
        <v>47.236</v>
      </c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</row>
    <row r="3919">
      <c r="A3919" s="21" t="s">
        <v>7882</v>
      </c>
      <c r="B3919" s="20">
        <v>17601.373046875</v>
      </c>
      <c r="C3919" s="10">
        <v>2.158704996109009</v>
      </c>
      <c r="D3919" s="10">
        <v>-136.015625</v>
      </c>
      <c r="E3919" s="10">
        <v>47.774</v>
      </c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</row>
    <row r="3920">
      <c r="A3920" s="21" t="s">
        <v>7883</v>
      </c>
      <c r="B3920" s="20">
        <v>17604.640625</v>
      </c>
      <c r="C3920" s="10">
        <v>1.876511812210083</v>
      </c>
      <c r="D3920" s="10">
        <v>-136.017578125</v>
      </c>
      <c r="E3920" s="10">
        <v>47.236</v>
      </c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</row>
    <row r="3921">
      <c r="A3921" s="21" t="s">
        <v>7884</v>
      </c>
      <c r="B3921" s="20">
        <v>17607.953125</v>
      </c>
      <c r="C3921" s="10">
        <v>1.4530284404754639</v>
      </c>
      <c r="D3921" s="10">
        <v>-136.017578125</v>
      </c>
      <c r="E3921" s="10">
        <v>47.236</v>
      </c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</row>
    <row r="3922">
      <c r="A3922" s="21" t="s">
        <v>7885</v>
      </c>
      <c r="B3922" s="20">
        <v>17611.205078125</v>
      </c>
      <c r="C3922" s="10">
        <v>2.187344789505005</v>
      </c>
      <c r="D3922" s="10">
        <v>-136.017578125</v>
      </c>
      <c r="E3922" s="10">
        <v>47.774</v>
      </c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</row>
    <row r="3923">
      <c r="A3923" s="21" t="s">
        <v>7886</v>
      </c>
      <c r="B3923" s="20">
        <v>17614.400390625</v>
      </c>
      <c r="C3923" s="10">
        <v>2.159123659133911</v>
      </c>
      <c r="D3923" s="10">
        <v>-136.017578125</v>
      </c>
      <c r="E3923" s="10">
        <v>48.312</v>
      </c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</row>
    <row r="3924">
      <c r="A3924" s="21" t="s">
        <v>7887</v>
      </c>
      <c r="B3924" s="20">
        <v>17617.515625</v>
      </c>
      <c r="C3924" s="10">
        <v>1.0788236856460571</v>
      </c>
      <c r="D3924" s="10">
        <v>-136.01953125</v>
      </c>
      <c r="E3924" s="10">
        <v>47.774</v>
      </c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</row>
    <row r="3925">
      <c r="A3925" s="21" t="s">
        <v>7888</v>
      </c>
      <c r="B3925" s="20">
        <v>17620.7421875</v>
      </c>
      <c r="C3925" s="10">
        <v>1.739640712738037</v>
      </c>
      <c r="D3925" s="10">
        <v>-136.017578125</v>
      </c>
      <c r="E3925" s="10">
        <v>47.774</v>
      </c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</row>
    <row r="3926">
      <c r="A3926" s="21" t="s">
        <v>7889</v>
      </c>
      <c r="B3926" s="20">
        <v>17624.1640625</v>
      </c>
      <c r="C3926" s="10">
        <v>2.468449831008911</v>
      </c>
      <c r="D3926" s="10">
        <v>-136.017578125</v>
      </c>
      <c r="E3926" s="10">
        <v>47.774</v>
      </c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</row>
    <row r="3927">
      <c r="A3927" s="21" t="s">
        <v>7890</v>
      </c>
      <c r="B3927" s="20">
        <v>17630.787109375</v>
      </c>
      <c r="C3927" s="10">
        <v>2.192288637161255</v>
      </c>
      <c r="D3927" s="10">
        <v>-136.017578125</v>
      </c>
      <c r="E3927" s="10">
        <v>46.698</v>
      </c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</row>
    <row r="3928">
      <c r="A3928" s="21" t="s">
        <v>7891</v>
      </c>
      <c r="B3928" s="20">
        <v>17633.984375</v>
      </c>
      <c r="C3928" s="10">
        <v>1.2022420167922974</v>
      </c>
      <c r="D3928" s="10">
        <v>-136.01953125</v>
      </c>
      <c r="E3928" s="10">
        <v>47.236</v>
      </c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</row>
    <row r="3929">
      <c r="A3929" s="21" t="s">
        <v>7892</v>
      </c>
      <c r="B3929" s="20">
        <v>17636.82421875</v>
      </c>
      <c r="C3929" s="10">
        <v>1.197304129600525</v>
      </c>
      <c r="D3929" s="10">
        <v>-136.041015625</v>
      </c>
      <c r="E3929" s="10">
        <v>47.236</v>
      </c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</row>
    <row r="3930">
      <c r="A3930" s="21" t="s">
        <v>7893</v>
      </c>
      <c r="B3930" s="20">
        <v>17639.783203125</v>
      </c>
      <c r="C3930" s="10">
        <v>0.9933542013168335</v>
      </c>
      <c r="D3930" s="10">
        <v>-136.0390625</v>
      </c>
      <c r="E3930" s="10">
        <v>48.312</v>
      </c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</row>
    <row r="3931">
      <c r="A3931" s="21" t="s">
        <v>7894</v>
      </c>
      <c r="B3931" s="20">
        <v>17642.01171875</v>
      </c>
      <c r="C3931" s="10">
        <v>-0.15774069726467133</v>
      </c>
      <c r="D3931" s="10">
        <v>-136.060546875</v>
      </c>
      <c r="E3931" s="10">
        <v>48.312</v>
      </c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</row>
    <row r="3932">
      <c r="A3932" s="21" t="s">
        <v>7895</v>
      </c>
      <c r="B3932" s="20">
        <v>17644.591796875</v>
      </c>
      <c r="C3932" s="10">
        <v>1.397163987159729</v>
      </c>
      <c r="D3932" s="10">
        <v>-136.06640625</v>
      </c>
      <c r="E3932" s="10">
        <v>49.388</v>
      </c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</row>
    <row r="3933">
      <c r="A3933" s="21" t="s">
        <v>7896</v>
      </c>
      <c r="B3933" s="20">
        <v>17647.923828125</v>
      </c>
      <c r="C3933" s="10">
        <v>1.776330590248108</v>
      </c>
      <c r="D3933" s="10">
        <v>-136.06640625</v>
      </c>
      <c r="E3933" s="10">
        <v>48.85</v>
      </c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</row>
    <row r="3934">
      <c r="A3934" s="21" t="s">
        <v>7897</v>
      </c>
      <c r="B3934" s="20">
        <v>17651.30859375</v>
      </c>
      <c r="C3934" s="10">
        <v>1.3346285820007324</v>
      </c>
      <c r="D3934" s="10">
        <v>-136.06640625</v>
      </c>
      <c r="E3934" s="10">
        <v>48.312</v>
      </c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</row>
    <row r="3935">
      <c r="A3935" s="21" t="s">
        <v>7898</v>
      </c>
      <c r="B3935" s="20">
        <v>17654.66015625</v>
      </c>
      <c r="C3935" s="10">
        <v>1.6792231798171997</v>
      </c>
      <c r="D3935" s="10">
        <v>-136.06640625</v>
      </c>
      <c r="E3935" s="10">
        <v>48.312</v>
      </c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</row>
    <row r="3936">
      <c r="A3936" s="21" t="s">
        <v>7899</v>
      </c>
      <c r="B3936" s="20">
        <v>17661.57421875</v>
      </c>
      <c r="C3936" s="10">
        <v>1.6794966459274292</v>
      </c>
      <c r="D3936" s="10">
        <v>-136.06640625</v>
      </c>
      <c r="E3936" s="10">
        <v>48.85</v>
      </c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</row>
    <row r="3937">
      <c r="A3937" s="21" t="s">
        <v>7900</v>
      </c>
      <c r="B3937" s="20">
        <v>17682.109375</v>
      </c>
      <c r="C3937" s="10">
        <v>1.9318526983261108</v>
      </c>
      <c r="D3937" s="10">
        <v>-136.0625</v>
      </c>
      <c r="E3937" s="10">
        <v>49.388</v>
      </c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</row>
    <row r="3938">
      <c r="A3938" s="21" t="s">
        <v>7901</v>
      </c>
      <c r="B3938" s="20">
        <v>17685.4765625</v>
      </c>
      <c r="C3938" s="10">
        <v>1.8079789876937866</v>
      </c>
      <c r="D3938" s="10">
        <v>-136.06640625</v>
      </c>
      <c r="E3938" s="10">
        <v>49.388</v>
      </c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</row>
    <row r="3939">
      <c r="A3939" s="21" t="s">
        <v>7902</v>
      </c>
      <c r="B3939" s="20">
        <v>17688.806640625</v>
      </c>
      <c r="C3939" s="10">
        <v>1.84200918674469</v>
      </c>
      <c r="D3939" s="10">
        <v>-136.06640625</v>
      </c>
      <c r="E3939" s="10">
        <v>49.388</v>
      </c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</row>
    <row r="3940">
      <c r="A3940" s="21" t="s">
        <v>7903</v>
      </c>
      <c r="B3940" s="20">
        <v>17692.166015625</v>
      </c>
      <c r="C3940" s="10">
        <v>1.6819736957550049</v>
      </c>
      <c r="D3940" s="10">
        <v>-136.06640625</v>
      </c>
      <c r="E3940" s="10">
        <v>49.388</v>
      </c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</row>
    <row r="3941">
      <c r="A3941" s="21" t="s">
        <v>7904</v>
      </c>
      <c r="B3941" s="20">
        <v>17695.552734375</v>
      </c>
      <c r="C3941" s="10">
        <v>1.8183969259262085</v>
      </c>
      <c r="D3941" s="10">
        <v>-136.06640625</v>
      </c>
      <c r="E3941" s="10">
        <v>48.312</v>
      </c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</row>
    <row r="3942">
      <c r="A3942" s="21" t="s">
        <v>7905</v>
      </c>
      <c r="B3942" s="20">
        <v>17698.859375</v>
      </c>
      <c r="C3942" s="10">
        <v>1.6545090675354004</v>
      </c>
      <c r="D3942" s="10">
        <v>-136.064453125</v>
      </c>
      <c r="E3942" s="10">
        <v>49.388</v>
      </c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</row>
    <row r="3943">
      <c r="A3943" s="21" t="s">
        <v>7906</v>
      </c>
      <c r="B3943" s="20">
        <v>17702.244140625</v>
      </c>
      <c r="C3943" s="10">
        <v>1.7012635469436646</v>
      </c>
      <c r="D3943" s="10">
        <v>-136.06640625</v>
      </c>
      <c r="E3943" s="10">
        <v>49.388</v>
      </c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</row>
    <row r="3944">
      <c r="A3944" s="21" t="s">
        <v>7907</v>
      </c>
      <c r="B3944" s="20">
        <v>17705.751953125</v>
      </c>
      <c r="C3944" s="10">
        <v>2.1028597354888916</v>
      </c>
      <c r="D3944" s="10">
        <v>-136.06640625</v>
      </c>
      <c r="E3944" s="10">
        <v>48.85</v>
      </c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</row>
    <row r="3945">
      <c r="A3945" s="21" t="s">
        <v>7908</v>
      </c>
      <c r="B3945" s="20">
        <v>17709.23828125</v>
      </c>
      <c r="C3945" s="10">
        <v>1.7427595853805542</v>
      </c>
      <c r="D3945" s="10">
        <v>-136.06640625</v>
      </c>
      <c r="E3945" s="10">
        <v>47.774</v>
      </c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</row>
    <row r="3946">
      <c r="A3946" s="21" t="s">
        <v>7909</v>
      </c>
      <c r="B3946" s="20">
        <v>17712.734375</v>
      </c>
      <c r="C3946" s="10">
        <v>1.6084551811218262</v>
      </c>
      <c r="D3946" s="10">
        <v>-136.06640625</v>
      </c>
      <c r="E3946" s="10">
        <v>48.312</v>
      </c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</row>
    <row r="3947">
      <c r="A3947" s="21" t="s">
        <v>7910</v>
      </c>
      <c r="B3947" s="20">
        <v>17723.189453125</v>
      </c>
      <c r="C3947" s="10">
        <v>1.6146149635314941</v>
      </c>
      <c r="D3947" s="10">
        <v>-136.06640625</v>
      </c>
      <c r="E3947" s="10">
        <v>49.388</v>
      </c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</row>
    <row r="3948">
      <c r="A3948" s="21" t="s">
        <v>7911</v>
      </c>
      <c r="B3948" s="20">
        <v>17726.591796875</v>
      </c>
      <c r="C3948" s="10">
        <v>1.885534405708313</v>
      </c>
      <c r="D3948" s="10">
        <v>-136.064453125</v>
      </c>
      <c r="E3948" s="10">
        <v>48.312</v>
      </c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</row>
    <row r="3949">
      <c r="A3949" s="21" t="s">
        <v>7912</v>
      </c>
      <c r="B3949" s="20">
        <v>17730.03125</v>
      </c>
      <c r="C3949" s="10">
        <v>1.8413195610046387</v>
      </c>
      <c r="D3949" s="10">
        <v>-136.0625</v>
      </c>
      <c r="E3949" s="10">
        <v>49.388</v>
      </c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</row>
    <row r="3950">
      <c r="A3950" s="21" t="s">
        <v>7913</v>
      </c>
      <c r="B3950" s="20">
        <v>17733.55859375</v>
      </c>
      <c r="C3950" s="10">
        <v>1.6924786567687988</v>
      </c>
      <c r="D3950" s="10">
        <v>-136.06640625</v>
      </c>
      <c r="E3950" s="10">
        <v>49.388</v>
      </c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</row>
    <row r="3951">
      <c r="A3951" s="21" t="s">
        <v>7914</v>
      </c>
      <c r="B3951" s="20">
        <v>17736.974609375</v>
      </c>
      <c r="C3951" s="10">
        <v>2.0337748527526855</v>
      </c>
      <c r="D3951" s="10">
        <v>-136.06640625</v>
      </c>
      <c r="E3951" s="10">
        <v>48.85</v>
      </c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</row>
    <row r="3952">
      <c r="A3952" s="21" t="s">
        <v>7915</v>
      </c>
      <c r="B3952" s="20">
        <v>17740.435546875</v>
      </c>
      <c r="C3952" s="10">
        <v>1.6763436794281006</v>
      </c>
      <c r="D3952" s="10">
        <v>-136.06640625</v>
      </c>
      <c r="E3952" s="10">
        <v>49.388</v>
      </c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</row>
    <row r="3953">
      <c r="A3953" s="21" t="s">
        <v>7916</v>
      </c>
      <c r="B3953" s="20">
        <v>17743.837890625</v>
      </c>
      <c r="C3953" s="10">
        <v>1.5144637823104858</v>
      </c>
      <c r="D3953" s="10">
        <v>-136.06640625</v>
      </c>
      <c r="E3953" s="10">
        <v>49.388</v>
      </c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</row>
    <row r="3954">
      <c r="A3954" s="21" t="s">
        <v>7917</v>
      </c>
      <c r="B3954" s="20">
        <v>17747.341796875</v>
      </c>
      <c r="C3954" s="10">
        <v>1.5773959159851074</v>
      </c>
      <c r="D3954" s="10">
        <v>-136.06640625</v>
      </c>
      <c r="E3954" s="10">
        <v>48.312</v>
      </c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</row>
    <row r="3955">
      <c r="A3955" s="21" t="s">
        <v>7918</v>
      </c>
      <c r="B3955" s="20">
        <v>17750.908203125</v>
      </c>
      <c r="C3955" s="10">
        <v>1.8423048257827759</v>
      </c>
      <c r="D3955" s="10">
        <v>-136.06640625</v>
      </c>
      <c r="E3955" s="10">
        <v>47.774</v>
      </c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</row>
    <row r="3956">
      <c r="A3956" s="21" t="s">
        <v>7919</v>
      </c>
      <c r="B3956" s="20">
        <v>17754.474609375</v>
      </c>
      <c r="C3956" s="10">
        <v>1.5754121541976929</v>
      </c>
      <c r="D3956" s="10">
        <v>-136.06640625</v>
      </c>
      <c r="E3956" s="10">
        <v>48.312</v>
      </c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</row>
    <row r="3957">
      <c r="A3957" s="21" t="s">
        <v>7920</v>
      </c>
      <c r="B3957" s="20">
        <v>17757.95703125</v>
      </c>
      <c r="C3957" s="10">
        <v>1.5281339883804321</v>
      </c>
      <c r="D3957" s="10">
        <v>-136.0625</v>
      </c>
      <c r="E3957" s="10">
        <v>49.388</v>
      </c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</row>
    <row r="3958">
      <c r="A3958" s="21" t="s">
        <v>7921</v>
      </c>
      <c r="B3958" s="20">
        <v>17761.556640625</v>
      </c>
      <c r="C3958" s="10">
        <v>1.7563343048095703</v>
      </c>
      <c r="D3958" s="10">
        <v>-136.06640625</v>
      </c>
      <c r="E3958" s="10">
        <v>48.85</v>
      </c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</row>
    <row r="3959">
      <c r="A3959" s="21" t="s">
        <v>7922</v>
      </c>
      <c r="B3959" s="20">
        <v>17768.69140625</v>
      </c>
      <c r="C3959" s="10">
        <v>1.5358153581619263</v>
      </c>
      <c r="D3959" s="10">
        <v>-136.0625</v>
      </c>
      <c r="E3959" s="10">
        <v>49.926</v>
      </c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</row>
    <row r="3960">
      <c r="A3960" s="21" t="s">
        <v>7923</v>
      </c>
      <c r="B3960" s="20">
        <v>17772.2734375</v>
      </c>
      <c r="C3960" s="10">
        <v>1.8342249393463135</v>
      </c>
      <c r="D3960" s="10">
        <v>-136.0625</v>
      </c>
      <c r="E3960" s="10">
        <v>50.464</v>
      </c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</row>
    <row r="3961">
      <c r="A3961" s="21" t="s">
        <v>7924</v>
      </c>
      <c r="B3961" s="20">
        <v>17775.880859375</v>
      </c>
      <c r="C3961" s="10">
        <v>2.024165391921997</v>
      </c>
      <c r="D3961" s="10">
        <v>-136.06640625</v>
      </c>
      <c r="E3961" s="10">
        <v>50.464</v>
      </c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</row>
    <row r="3962">
      <c r="A3962" s="21" t="s">
        <v>7925</v>
      </c>
      <c r="B3962" s="20">
        <v>17779.51953125</v>
      </c>
      <c r="C3962" s="10">
        <v>1.8258380889892578</v>
      </c>
      <c r="D3962" s="10">
        <v>-136.06640625</v>
      </c>
      <c r="E3962" s="10">
        <v>49.388</v>
      </c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</row>
    <row r="3963">
      <c r="A3963" s="21" t="s">
        <v>7926</v>
      </c>
      <c r="B3963" s="20">
        <v>17783.203125</v>
      </c>
      <c r="C3963" s="10">
        <v>1.7446390390396118</v>
      </c>
      <c r="D3963" s="10">
        <v>-136.064453125</v>
      </c>
      <c r="E3963" s="10">
        <v>49.926</v>
      </c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</row>
    <row r="3964">
      <c r="A3964" s="21" t="s">
        <v>7927</v>
      </c>
      <c r="B3964" s="20">
        <v>17786.935546875</v>
      </c>
      <c r="C3964" s="10">
        <v>1.8781079053878784</v>
      </c>
      <c r="D3964" s="10">
        <v>-136.06640625</v>
      </c>
      <c r="E3964" s="10">
        <v>49.926</v>
      </c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</row>
    <row r="3965">
      <c r="A3965" s="21" t="s">
        <v>7928</v>
      </c>
      <c r="B3965" s="20">
        <v>17790.501953125</v>
      </c>
      <c r="C3965" s="10">
        <v>9.483337635174394E-6</v>
      </c>
      <c r="D3965" s="10">
        <v>-136.068359375</v>
      </c>
      <c r="E3965" s="10">
        <v>49.388</v>
      </c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</row>
    <row r="3966">
      <c r="A3966" s="21" t="s">
        <v>7929</v>
      </c>
      <c r="B3966" s="20">
        <v>17810.236328125</v>
      </c>
      <c r="C3966" s="10">
        <v>1.983437180519104</v>
      </c>
      <c r="D3966" s="10">
        <v>-136.06640625</v>
      </c>
      <c r="E3966" s="10">
        <v>48.312</v>
      </c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</row>
    <row r="3967">
      <c r="A3967" s="21" t="s">
        <v>7930</v>
      </c>
      <c r="B3967" s="20">
        <v>17813.69921875</v>
      </c>
      <c r="C3967" s="10">
        <v>1.8560019731521606</v>
      </c>
      <c r="D3967" s="10">
        <v>-136.064453125</v>
      </c>
      <c r="E3967" s="10">
        <v>50.464</v>
      </c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</row>
    <row r="3968">
      <c r="A3968" s="21" t="s">
        <v>7931</v>
      </c>
      <c r="B3968" s="20">
        <v>17817.16015625</v>
      </c>
      <c r="C3968" s="10">
        <v>1.7998021841049194</v>
      </c>
      <c r="D3968" s="10">
        <v>-136.068359375</v>
      </c>
      <c r="E3968" s="10">
        <v>50.464</v>
      </c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</row>
    <row r="3969">
      <c r="A3969" s="21" t="s">
        <v>7932</v>
      </c>
      <c r="B3969" s="20">
        <v>17820.65234375</v>
      </c>
      <c r="C3969" s="10">
        <v>1.5402005910873413</v>
      </c>
      <c r="D3969" s="10">
        <v>-136.06640625</v>
      </c>
      <c r="E3969" s="10">
        <v>49.926</v>
      </c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</row>
    <row r="3970">
      <c r="A3970" s="21" t="s">
        <v>7933</v>
      </c>
      <c r="B3970" s="20">
        <v>17824.154296875</v>
      </c>
      <c r="C3970" s="10">
        <v>1.3977969884872437</v>
      </c>
      <c r="D3970" s="10">
        <v>-136.06640625</v>
      </c>
      <c r="E3970" s="10">
        <v>49.926</v>
      </c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</row>
    <row r="3971">
      <c r="A3971" s="21" t="s">
        <v>7934</v>
      </c>
      <c r="B3971" s="20">
        <v>17827.66015625</v>
      </c>
      <c r="C3971" s="10">
        <v>1.3343006372451782</v>
      </c>
      <c r="D3971" s="10">
        <v>-136.06640625</v>
      </c>
      <c r="E3971" s="10">
        <v>50.464</v>
      </c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</row>
    <row r="3972">
      <c r="A3972" s="21" t="s">
        <v>7935</v>
      </c>
      <c r="B3972" s="20">
        <v>17834.64453125</v>
      </c>
      <c r="C3972" s="10">
        <v>2.0140485763549805</v>
      </c>
      <c r="D3972" s="10">
        <v>-136.06640625</v>
      </c>
      <c r="E3972" s="10">
        <v>49.388</v>
      </c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</row>
    <row r="3973">
      <c r="A3973" s="21" t="s">
        <v>7936</v>
      </c>
      <c r="B3973" s="20">
        <v>17838.095703125</v>
      </c>
      <c r="C3973" s="10">
        <v>2.0037682056427</v>
      </c>
      <c r="D3973" s="10">
        <v>-136.06640625</v>
      </c>
      <c r="E3973" s="10">
        <v>48.312</v>
      </c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</row>
    <row r="3974">
      <c r="A3974" s="21" t="s">
        <v>7937</v>
      </c>
      <c r="B3974" s="20">
        <v>17841.548828125</v>
      </c>
      <c r="C3974" s="10">
        <v>1.3480955362319946</v>
      </c>
      <c r="D3974" s="10">
        <v>-136.06640625</v>
      </c>
      <c r="E3974" s="10">
        <v>49.388</v>
      </c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</row>
    <row r="3975">
      <c r="A3975" s="21" t="s">
        <v>7938</v>
      </c>
      <c r="B3975" s="20">
        <v>17845.025390625</v>
      </c>
      <c r="C3975" s="10">
        <v>1.7322138547897339</v>
      </c>
      <c r="D3975" s="10">
        <v>-136.064453125</v>
      </c>
      <c r="E3975" s="10">
        <v>49.388</v>
      </c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</row>
    <row r="3976">
      <c r="A3976" s="21" t="s">
        <v>7939</v>
      </c>
      <c r="B3976" s="20">
        <v>17848.47265625</v>
      </c>
      <c r="C3976" s="10">
        <v>1.5564498901367188</v>
      </c>
      <c r="D3976" s="10">
        <v>-136.068359375</v>
      </c>
      <c r="E3976" s="10">
        <v>49.388</v>
      </c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</row>
    <row r="3977">
      <c r="A3977" s="21" t="s">
        <v>7940</v>
      </c>
      <c r="B3977" s="20">
        <v>17851.9453125</v>
      </c>
      <c r="C3977" s="10">
        <v>1.9125665426254272</v>
      </c>
      <c r="D3977" s="10">
        <v>-136.06640625</v>
      </c>
      <c r="E3977" s="10">
        <v>49.388</v>
      </c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</row>
    <row r="3978">
      <c r="A3978" s="21" t="s">
        <v>7941</v>
      </c>
      <c r="B3978" s="20">
        <v>17855.3984375</v>
      </c>
      <c r="C3978" s="10">
        <v>1.9815082550048828</v>
      </c>
      <c r="D3978" s="10">
        <v>-136.06640625</v>
      </c>
      <c r="E3978" s="10">
        <v>49.388</v>
      </c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</row>
    <row r="3979">
      <c r="A3979" s="21" t="s">
        <v>7942</v>
      </c>
      <c r="B3979" s="20">
        <v>17858.876953125</v>
      </c>
      <c r="C3979" s="10">
        <v>1.9491915702819824</v>
      </c>
      <c r="D3979" s="10">
        <v>-136.06640625</v>
      </c>
      <c r="E3979" s="10">
        <v>49.388</v>
      </c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</row>
    <row r="3980">
      <c r="A3980" s="21" t="s">
        <v>7943</v>
      </c>
      <c r="B3980" s="20">
        <v>17862.365234375</v>
      </c>
      <c r="C3980" s="10">
        <v>1.751571774482727</v>
      </c>
      <c r="D3980" s="10">
        <v>-136.064453125</v>
      </c>
      <c r="E3980" s="10">
        <v>48.312</v>
      </c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</row>
    <row r="3981">
      <c r="A3981" s="21" t="s">
        <v>7944</v>
      </c>
      <c r="B3981" s="20">
        <v>17865.88671875</v>
      </c>
      <c r="C3981" s="10">
        <v>2.025923490524292</v>
      </c>
      <c r="D3981" s="10">
        <v>-136.06640625</v>
      </c>
      <c r="E3981" s="10">
        <v>48.312</v>
      </c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</row>
    <row r="3982">
      <c r="A3982" s="21" t="s">
        <v>7945</v>
      </c>
      <c r="B3982" s="20">
        <v>17869.40234375</v>
      </c>
      <c r="C3982" s="10">
        <v>1.9764975309371948</v>
      </c>
      <c r="D3982" s="10">
        <v>-136.06640625</v>
      </c>
      <c r="E3982" s="10">
        <v>48.312</v>
      </c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</row>
    <row r="3983">
      <c r="A3983" s="21" t="s">
        <v>7946</v>
      </c>
      <c r="B3983" s="20">
        <v>17873.171875</v>
      </c>
      <c r="C3983" s="10">
        <v>2.209848403930664</v>
      </c>
      <c r="D3983" s="10">
        <v>-136.06640625</v>
      </c>
      <c r="E3983" s="10">
        <v>47.236</v>
      </c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</row>
    <row r="3984">
      <c r="A3984" s="21" t="s">
        <v>7947</v>
      </c>
      <c r="B3984" s="20">
        <v>17876.845703125</v>
      </c>
      <c r="C3984" s="10">
        <v>2.057492971420288</v>
      </c>
      <c r="D3984" s="10">
        <v>-136.06640625</v>
      </c>
      <c r="E3984" s="10">
        <v>49.388</v>
      </c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</row>
    <row r="3985">
      <c r="A3985" s="21" t="s">
        <v>7948</v>
      </c>
      <c r="B3985" s="20">
        <v>17880.265625</v>
      </c>
      <c r="C3985" s="10">
        <v>1.2296040058135986</v>
      </c>
      <c r="D3985" s="10">
        <v>-136.068359375</v>
      </c>
      <c r="E3985" s="10">
        <v>49.388</v>
      </c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</row>
    <row r="3986">
      <c r="A3986" s="21" t="s">
        <v>7949</v>
      </c>
      <c r="B3986" s="20">
        <v>17883.69921875</v>
      </c>
      <c r="C3986" s="10">
        <v>1.3081047534942627</v>
      </c>
      <c r="D3986" s="10">
        <v>-136.064453125</v>
      </c>
      <c r="E3986" s="10">
        <v>49.388</v>
      </c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</row>
    <row r="3987">
      <c r="A3987" s="21" t="s">
        <v>7950</v>
      </c>
      <c r="B3987" s="20">
        <v>17887.15625</v>
      </c>
      <c r="C3987" s="10">
        <v>1.80115807056427</v>
      </c>
      <c r="D3987" s="10">
        <v>-136.06640625</v>
      </c>
      <c r="E3987" s="10">
        <v>49.388</v>
      </c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</row>
    <row r="3988">
      <c r="A3988" s="21" t="s">
        <v>7951</v>
      </c>
      <c r="B3988" s="20">
        <v>17890.59375</v>
      </c>
      <c r="C3988" s="10">
        <v>1.9135034084320068</v>
      </c>
      <c r="D3988" s="10">
        <v>-136.06640625</v>
      </c>
      <c r="E3988" s="10">
        <v>50.464</v>
      </c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</row>
    <row r="3989">
      <c r="A3989" s="21" t="s">
        <v>7952</v>
      </c>
      <c r="B3989" s="20">
        <v>17894.0390625</v>
      </c>
      <c r="C3989" s="10">
        <v>1.2202122211456299</v>
      </c>
      <c r="D3989" s="10">
        <v>-136.064453125</v>
      </c>
      <c r="E3989" s="10">
        <v>51.002</v>
      </c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</row>
    <row r="3990">
      <c r="A3990" s="21" t="s">
        <v>7953</v>
      </c>
      <c r="B3990" s="20">
        <v>17897.48828125</v>
      </c>
      <c r="C3990" s="10">
        <v>1.9023844003677368</v>
      </c>
      <c r="D3990" s="10">
        <v>-136.06640625</v>
      </c>
      <c r="E3990" s="10">
        <v>50.464</v>
      </c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</row>
    <row r="3991">
      <c r="A3991" s="21" t="s">
        <v>7954</v>
      </c>
      <c r="B3991" s="20">
        <v>17904.3828125</v>
      </c>
      <c r="C3991" s="10">
        <v>1.7095540761947632</v>
      </c>
      <c r="D3991" s="10">
        <v>-136.06640625</v>
      </c>
      <c r="E3991" s="10">
        <v>48.312</v>
      </c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</row>
    <row r="3992">
      <c r="A3992" s="21" t="s">
        <v>7955</v>
      </c>
      <c r="B3992" s="20">
        <v>17907.818359375</v>
      </c>
      <c r="C3992" s="10">
        <v>1.5686461925506592</v>
      </c>
      <c r="D3992" s="10">
        <v>-136.06640625</v>
      </c>
      <c r="E3992" s="10">
        <v>49.388</v>
      </c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</row>
    <row r="3993">
      <c r="A3993" s="21" t="s">
        <v>7956</v>
      </c>
      <c r="B3993" s="20">
        <v>17911.287109375</v>
      </c>
      <c r="C3993" s="10">
        <v>1.8020386695861816</v>
      </c>
      <c r="D3993" s="10">
        <v>-136.064453125</v>
      </c>
      <c r="E3993" s="10">
        <v>47.774</v>
      </c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</row>
    <row r="3994">
      <c r="A3994" s="21" t="s">
        <v>7957</v>
      </c>
      <c r="B3994" s="20">
        <v>17914.984375</v>
      </c>
      <c r="C3994" s="10">
        <v>2.099050760269165</v>
      </c>
      <c r="D3994" s="10">
        <v>-136.06640625</v>
      </c>
      <c r="E3994" s="10">
        <v>47.774</v>
      </c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</row>
    <row r="3995">
      <c r="A3995" s="21" t="s">
        <v>7958</v>
      </c>
      <c r="B3995" s="20">
        <v>17918.572265625</v>
      </c>
      <c r="C3995" s="10">
        <v>1.8485840559005737</v>
      </c>
      <c r="D3995" s="10">
        <v>-136.06640625</v>
      </c>
      <c r="E3995" s="10">
        <v>47.236</v>
      </c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</row>
    <row r="3996">
      <c r="A3996" s="21" t="s">
        <v>7959</v>
      </c>
      <c r="B3996" s="20">
        <v>17938.6796875</v>
      </c>
      <c r="C3996" s="10">
        <v>1.4427258968353271</v>
      </c>
      <c r="D3996" s="10">
        <v>-136.06640625</v>
      </c>
      <c r="E3996" s="10">
        <v>49.388</v>
      </c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</row>
    <row r="3997">
      <c r="A3997" s="21" t="s">
        <v>7960</v>
      </c>
      <c r="B3997" s="20">
        <v>17942.037109375</v>
      </c>
      <c r="C3997" s="10">
        <v>1.163530707359314</v>
      </c>
      <c r="D3997" s="10">
        <v>-136.06640625</v>
      </c>
      <c r="E3997" s="10">
        <v>49.388</v>
      </c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</row>
    <row r="3998">
      <c r="A3998" s="21" t="s">
        <v>7961</v>
      </c>
      <c r="B3998" s="20">
        <v>17945.373046875</v>
      </c>
      <c r="C3998" s="10">
        <v>2.024484395980835</v>
      </c>
      <c r="D3998" s="10">
        <v>-136.064453125</v>
      </c>
      <c r="E3998" s="10">
        <v>49.388</v>
      </c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</row>
    <row r="3999">
      <c r="A3999" s="21" t="s">
        <v>7962</v>
      </c>
      <c r="B3999" s="20">
        <v>17948.7578125</v>
      </c>
      <c r="C3999" s="10">
        <v>1.461965799331665</v>
      </c>
      <c r="D3999" s="10">
        <v>-136.068359375</v>
      </c>
      <c r="E3999" s="10">
        <v>48.312</v>
      </c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</row>
    <row r="4000">
      <c r="A4000" s="21" t="s">
        <v>7963</v>
      </c>
      <c r="B4000" s="20">
        <v>17952.15234375</v>
      </c>
      <c r="C4000" s="10">
        <v>1.2978404760360718</v>
      </c>
      <c r="D4000" s="10">
        <v>-136.06640625</v>
      </c>
      <c r="E4000" s="10">
        <v>49.388</v>
      </c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</row>
    <row r="4001">
      <c r="A4001" s="21" t="s">
        <v>7964</v>
      </c>
      <c r="B4001" s="20">
        <v>17955.673828125</v>
      </c>
      <c r="C4001" s="10">
        <v>2.147563934326172</v>
      </c>
      <c r="D4001" s="10">
        <v>-136.06640625</v>
      </c>
      <c r="E4001" s="10">
        <v>48.312</v>
      </c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</row>
    <row r="4002">
      <c r="A4002" s="21" t="s">
        <v>7965</v>
      </c>
      <c r="B4002" s="20">
        <v>17959.111328125</v>
      </c>
      <c r="C4002" s="10">
        <v>1.1959017515182495</v>
      </c>
      <c r="D4002" s="10">
        <v>-136.064453125</v>
      </c>
      <c r="E4002" s="10">
        <v>47.774</v>
      </c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</row>
    <row r="4003">
      <c r="A4003" s="21" t="s">
        <v>7966</v>
      </c>
      <c r="B4003" s="20">
        <v>17962.3203125</v>
      </c>
      <c r="C4003" s="10">
        <v>1.789626121520996</v>
      </c>
      <c r="D4003" s="10">
        <v>-136.06640625</v>
      </c>
      <c r="E4003" s="10">
        <v>48.312</v>
      </c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</row>
    <row r="4004">
      <c r="A4004" s="21" t="s">
        <v>7967</v>
      </c>
      <c r="B4004" s="20">
        <v>17965.515625</v>
      </c>
      <c r="C4004" s="10">
        <v>1.2160561084747314</v>
      </c>
      <c r="D4004" s="10">
        <v>-136.06640625</v>
      </c>
      <c r="E4004" s="10">
        <v>48.312</v>
      </c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</row>
    <row r="4005">
      <c r="A4005" s="21" t="s">
        <v>7968</v>
      </c>
      <c r="B4005" s="20">
        <v>17968.802734375</v>
      </c>
      <c r="C4005" s="10">
        <v>1.5353485345840454</v>
      </c>
      <c r="D4005" s="10">
        <v>-136.06640625</v>
      </c>
      <c r="E4005" s="10">
        <v>49.388</v>
      </c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</row>
    <row r="4006">
      <c r="A4006" s="21" t="s">
        <v>7969</v>
      </c>
      <c r="B4006" s="20">
        <v>17972.076171875</v>
      </c>
      <c r="C4006" s="10">
        <v>1.9753791093826294</v>
      </c>
      <c r="D4006" s="10">
        <v>-136.06640625</v>
      </c>
      <c r="E4006" s="10">
        <v>49.388</v>
      </c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</row>
    <row r="4007">
      <c r="A4007" s="21" t="s">
        <v>7970</v>
      </c>
      <c r="B4007" s="20">
        <v>17975.298828125</v>
      </c>
      <c r="C4007" s="10">
        <v>1.6708290576934814</v>
      </c>
      <c r="D4007" s="10">
        <v>-136.06640625</v>
      </c>
      <c r="E4007" s="10">
        <v>49.388</v>
      </c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</row>
    <row r="4008">
      <c r="A4008" s="21" t="s">
        <v>7971</v>
      </c>
      <c r="B4008" s="20">
        <v>17978.58203125</v>
      </c>
      <c r="C4008" s="10">
        <v>2.079298257827759</v>
      </c>
      <c r="D4008" s="10">
        <v>-136.06640625</v>
      </c>
      <c r="E4008" s="10">
        <v>49.388</v>
      </c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</row>
    <row r="4009">
      <c r="A4009" s="21" t="s">
        <v>7972</v>
      </c>
      <c r="B4009" s="20">
        <v>17981.87109375</v>
      </c>
      <c r="C4009" s="10">
        <v>1.464424967765808</v>
      </c>
      <c r="D4009" s="10">
        <v>-136.064453125</v>
      </c>
      <c r="E4009" s="10">
        <v>49.388</v>
      </c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</row>
    <row r="4010">
      <c r="A4010" s="21" t="s">
        <v>7973</v>
      </c>
      <c r="B4010" s="20">
        <v>17985.16015625</v>
      </c>
      <c r="C4010" s="10">
        <v>1.3344305753707886</v>
      </c>
      <c r="D4010" s="10">
        <v>-136.06640625</v>
      </c>
      <c r="E4010" s="10">
        <v>49.926</v>
      </c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</row>
    <row r="4011">
      <c r="A4011" s="21" t="s">
        <v>7974</v>
      </c>
      <c r="B4011" s="20">
        <v>17988.44140625</v>
      </c>
      <c r="C4011" s="10">
        <v>1.6882469654083252</v>
      </c>
      <c r="D4011" s="10">
        <v>-136.064453125</v>
      </c>
      <c r="E4011" s="10">
        <v>49.388</v>
      </c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</row>
    <row r="4012">
      <c r="A4012" s="21" t="s">
        <v>7975</v>
      </c>
      <c r="B4012" s="20">
        <v>17991.66796875</v>
      </c>
      <c r="C4012" s="10">
        <v>1.1581765413284302</v>
      </c>
      <c r="D4012" s="10">
        <v>-136.06640625</v>
      </c>
      <c r="E4012" s="10">
        <v>49.388</v>
      </c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</row>
    <row r="4013">
      <c r="A4013" s="21" t="s">
        <v>7976</v>
      </c>
      <c r="B4013" s="20">
        <v>17994.951171875</v>
      </c>
      <c r="C4013" s="10">
        <v>1.790584683418274</v>
      </c>
      <c r="D4013" s="10">
        <v>-136.064453125</v>
      </c>
      <c r="E4013" s="10">
        <v>49.388</v>
      </c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</row>
    <row r="4014">
      <c r="A4014" s="21" t="s">
        <v>7977</v>
      </c>
      <c r="B4014" s="20">
        <v>17998.255859375</v>
      </c>
      <c r="C4014" s="10">
        <v>1.1814889907836914</v>
      </c>
      <c r="D4014" s="10">
        <v>-136.06640625</v>
      </c>
      <c r="E4014" s="10">
        <v>49.388</v>
      </c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</row>
    <row r="4015">
      <c r="A4015" s="21" t="s">
        <v>7978</v>
      </c>
      <c r="B4015" s="20">
        <v>18001.53125</v>
      </c>
      <c r="C4015" s="10">
        <v>2.115138292312622</v>
      </c>
      <c r="D4015" s="10">
        <v>-136.064453125</v>
      </c>
      <c r="E4015" s="10">
        <v>48.312</v>
      </c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</row>
    <row r="4016">
      <c r="A4016" s="21" t="s">
        <v>7979</v>
      </c>
      <c r="B4016" s="20">
        <v>18004.767578125</v>
      </c>
      <c r="C4016" s="10">
        <v>1.7379083633422852</v>
      </c>
      <c r="D4016" s="10">
        <v>-136.06640625</v>
      </c>
      <c r="E4016" s="10">
        <v>50.464</v>
      </c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</row>
    <row r="4017">
      <c r="A4017" s="21" t="s">
        <v>7980</v>
      </c>
      <c r="B4017" s="20">
        <v>18011.318359375</v>
      </c>
      <c r="C4017" s="10">
        <v>2.061962127685547</v>
      </c>
      <c r="D4017" s="10">
        <v>-136.06640625</v>
      </c>
      <c r="E4017" s="10">
        <v>49.388</v>
      </c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</row>
    <row r="4018">
      <c r="A4018" s="22" t="s">
        <v>7981</v>
      </c>
      <c r="B4018" s="23">
        <v>18014.59765625</v>
      </c>
      <c r="C4018" s="13">
        <v>1.2574079036712646</v>
      </c>
      <c r="D4018" s="13">
        <v>-136.06640625</v>
      </c>
      <c r="E4018" s="13">
        <v>49.926</v>
      </c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</row>
    <row r="4019">
      <c r="A4019" s="22" t="s">
        <v>7982</v>
      </c>
      <c r="B4019" s="23">
        <v>18017.89453125</v>
      </c>
      <c r="C4019" s="13">
        <v>2.0773329734802246</v>
      </c>
      <c r="D4019" s="13">
        <v>-136.06640625</v>
      </c>
      <c r="E4019" s="13">
        <v>49.926</v>
      </c>
      <c r="F4019" s="14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</row>
    <row r="4020">
      <c r="A4020" s="22" t="s">
        <v>7983</v>
      </c>
      <c r="B4020" s="23">
        <v>18021.236328125</v>
      </c>
      <c r="C4020" s="13">
        <v>1.4211461544036865</v>
      </c>
      <c r="D4020" s="13">
        <v>-136.06640625</v>
      </c>
      <c r="E4020" s="13">
        <v>49.926</v>
      </c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</row>
    <row r="4021">
      <c r="A4021" s="22" t="s">
        <v>7984</v>
      </c>
      <c r="B4021" s="23">
        <v>18024.5703125</v>
      </c>
      <c r="C4021" s="13">
        <v>1.2213420867919922</v>
      </c>
      <c r="D4021" s="13">
        <v>-136.06640625</v>
      </c>
      <c r="E4021" s="13">
        <v>49.388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</row>
    <row r="4022">
      <c r="A4022" s="22" t="s">
        <v>7985</v>
      </c>
      <c r="B4022" s="23">
        <v>18027.892578125</v>
      </c>
      <c r="C4022" s="13">
        <v>1.4197750091552734</v>
      </c>
      <c r="D4022" s="13">
        <v>-136.06640625</v>
      </c>
      <c r="E4022" s="13">
        <v>49.388</v>
      </c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</row>
    <row r="4023">
      <c r="A4023" s="22" t="s">
        <v>7986</v>
      </c>
      <c r="B4023" s="23">
        <v>18031.19921875</v>
      </c>
      <c r="C4023" s="13">
        <v>2.0665123462677</v>
      </c>
      <c r="D4023" s="13">
        <v>-136.064453125</v>
      </c>
      <c r="E4023" s="13">
        <v>49.388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</row>
    <row r="4024">
      <c r="A4024" s="22" t="s">
        <v>7987</v>
      </c>
      <c r="B4024" s="23">
        <v>18034.50390625</v>
      </c>
      <c r="C4024" s="13">
        <v>1.210517406463623</v>
      </c>
      <c r="D4024" s="13">
        <v>-136.06640625</v>
      </c>
      <c r="E4024" s="13">
        <v>48.85</v>
      </c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</row>
    <row r="4025">
      <c r="A4025" s="22" t="s">
        <v>7988</v>
      </c>
      <c r="B4025" s="23">
        <v>18037.828125</v>
      </c>
      <c r="C4025" s="13">
        <v>2.0512709617614746</v>
      </c>
      <c r="D4025" s="13">
        <v>-136.06640625</v>
      </c>
      <c r="E4025" s="13">
        <v>49.388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</row>
    <row r="4026">
      <c r="A4026" s="22" t="s">
        <v>7989</v>
      </c>
      <c r="B4026" s="23">
        <v>18041.076171875</v>
      </c>
      <c r="C4026" s="13">
        <v>1.207732081413269</v>
      </c>
      <c r="D4026" s="13">
        <v>-136.06640625</v>
      </c>
      <c r="E4026" s="13">
        <v>49.388</v>
      </c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</row>
    <row r="4027">
      <c r="A4027" s="22" t="s">
        <v>7990</v>
      </c>
      <c r="B4027" s="23">
        <v>18044.37109375</v>
      </c>
      <c r="C4027" s="13">
        <v>1.795148491859436</v>
      </c>
      <c r="D4027" s="13">
        <v>-136.064453125</v>
      </c>
      <c r="E4027" s="13">
        <v>48.312</v>
      </c>
      <c r="F4027" s="14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</row>
    <row r="4028">
      <c r="A4028" s="22" t="s">
        <v>7991</v>
      </c>
      <c r="B4028" s="23">
        <v>18047.65625</v>
      </c>
      <c r="C4028" s="13">
        <v>2.057002305984497</v>
      </c>
      <c r="D4028" s="13">
        <v>-136.06640625</v>
      </c>
      <c r="E4028" s="13">
        <v>49.388</v>
      </c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</row>
    <row r="4029">
      <c r="A4029" s="22" t="s">
        <v>7992</v>
      </c>
      <c r="B4029" s="23">
        <v>18064.107421875</v>
      </c>
      <c r="C4029" s="13">
        <v>1.1882600784301758</v>
      </c>
      <c r="D4029" s="13">
        <v>-136.064453125</v>
      </c>
      <c r="E4029" s="13">
        <v>49.926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</row>
    <row r="4030">
      <c r="A4030" s="22" t="s">
        <v>7993</v>
      </c>
      <c r="B4030" s="23">
        <v>18067.16796875</v>
      </c>
      <c r="C4030" s="13">
        <v>1.3849453926086426</v>
      </c>
      <c r="D4030" s="13">
        <v>-136.06640625</v>
      </c>
      <c r="E4030" s="13">
        <v>49.926</v>
      </c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</row>
    <row r="4031">
      <c r="A4031" s="22" t="s">
        <v>7994</v>
      </c>
      <c r="B4031" s="23">
        <v>18067.25390625</v>
      </c>
      <c r="C4031" s="13">
        <v>0.001411368022672832</v>
      </c>
      <c r="D4031" s="13">
        <v>-136.0703125</v>
      </c>
      <c r="E4031" s="13">
        <v>50.464</v>
      </c>
      <c r="F4031" s="14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</row>
    <row r="4032">
      <c r="A4032" s="22" t="s">
        <v>7995</v>
      </c>
      <c r="B4032" s="23">
        <v>18071.904296875</v>
      </c>
      <c r="C4032" s="13">
        <v>-0.006408201530575752</v>
      </c>
      <c r="D4032" s="13">
        <v>-136.0703125</v>
      </c>
      <c r="E4032" s="13">
        <v>48.312</v>
      </c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</row>
    <row r="4033">
      <c r="A4033" s="22" t="s">
        <v>7996</v>
      </c>
      <c r="B4033" s="23">
        <v>18073.412109375</v>
      </c>
      <c r="C4033" s="13">
        <v>1.735624074935913</v>
      </c>
      <c r="D4033" s="13">
        <v>-136.072265625</v>
      </c>
      <c r="E4033" s="13">
        <v>48.312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</row>
    <row r="4034">
      <c r="A4034" s="22" t="s">
        <v>7997</v>
      </c>
      <c r="B4034" s="23">
        <v>18076.341796875</v>
      </c>
      <c r="C4034" s="13">
        <v>2.034353733062744</v>
      </c>
      <c r="D4034" s="13">
        <v>-136.0703125</v>
      </c>
      <c r="E4034" s="13">
        <v>49.926</v>
      </c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</row>
    <row r="4035">
      <c r="A4035" s="22" t="s">
        <v>7998</v>
      </c>
      <c r="B4035" s="23">
        <v>18082.638671875</v>
      </c>
      <c r="C4035" s="13">
        <v>2.068962812423706</v>
      </c>
      <c r="D4035" s="13">
        <v>-136.0703125</v>
      </c>
      <c r="E4035" s="13">
        <v>51.002</v>
      </c>
      <c r="F4035" s="14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</row>
    <row r="4036">
      <c r="A4036" s="22" t="s">
        <v>7999</v>
      </c>
      <c r="B4036" s="23">
        <v>18085.853515625</v>
      </c>
      <c r="C4036" s="13">
        <v>1.9992783069610596</v>
      </c>
      <c r="D4036" s="13">
        <v>-136.0703125</v>
      </c>
      <c r="E4036" s="13">
        <v>50.464</v>
      </c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</row>
    <row r="4037">
      <c r="A4037" s="22" t="s">
        <v>8000</v>
      </c>
      <c r="B4037" s="23">
        <v>18089.091796875</v>
      </c>
      <c r="C4037" s="13">
        <v>1.2303372621536255</v>
      </c>
      <c r="D4037" s="13">
        <v>-136.0703125</v>
      </c>
      <c r="E4037" s="13">
        <v>50.464</v>
      </c>
      <c r="F4037" s="14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</row>
    <row r="4038">
      <c r="A4038" s="22" t="s">
        <v>8001</v>
      </c>
      <c r="B4038" s="23">
        <v>18092.33984375</v>
      </c>
      <c r="C4038" s="13">
        <v>1.1816411018371582</v>
      </c>
      <c r="D4038" s="13">
        <v>-136.072265625</v>
      </c>
      <c r="E4038" s="13">
        <v>51.54</v>
      </c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</row>
    <row r="4039">
      <c r="A4039" s="22" t="s">
        <v>8002</v>
      </c>
      <c r="B4039" s="23">
        <v>18095.56640625</v>
      </c>
      <c r="C4039" s="13">
        <v>1.9990018606185913</v>
      </c>
      <c r="D4039" s="13">
        <v>-136.0703125</v>
      </c>
      <c r="E4039" s="13">
        <v>49.926</v>
      </c>
      <c r="F4039" s="14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</row>
    <row r="4040">
      <c r="A4040" s="22" t="s">
        <v>8003</v>
      </c>
      <c r="B4040" s="23">
        <v>18098.826171875</v>
      </c>
      <c r="C4040" s="13">
        <v>1.88910710811615</v>
      </c>
      <c r="D4040" s="13">
        <v>-136.0703125</v>
      </c>
      <c r="E4040" s="13">
        <v>49.388</v>
      </c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</row>
    <row r="4041">
      <c r="A4041" s="22" t="s">
        <v>8004</v>
      </c>
      <c r="B4041" s="23">
        <v>18102.087890625</v>
      </c>
      <c r="C4041" s="13">
        <v>1.5290875434875488</v>
      </c>
      <c r="D4041" s="13">
        <v>-136.0703125</v>
      </c>
      <c r="E4041" s="13">
        <v>49.388</v>
      </c>
      <c r="F4041" s="14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</row>
    <row r="4042">
      <c r="A4042" s="22" t="s">
        <v>8005</v>
      </c>
      <c r="B4042" s="23">
        <v>18105.326171875</v>
      </c>
      <c r="C4042" s="13">
        <v>1.448508381843567</v>
      </c>
      <c r="D4042" s="13">
        <v>-136.0703125</v>
      </c>
      <c r="E4042" s="13">
        <v>49.388</v>
      </c>
      <c r="F4042" s="14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</row>
    <row r="4043">
      <c r="A4043" s="22" t="s">
        <v>8006</v>
      </c>
      <c r="B4043" s="23">
        <v>18108.564453125</v>
      </c>
      <c r="C4043" s="13">
        <v>1.950293779373169</v>
      </c>
      <c r="D4043" s="13">
        <v>-136.0703125</v>
      </c>
      <c r="E4043" s="13">
        <v>48.312</v>
      </c>
      <c r="F4043" s="14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</row>
    <row r="4044">
      <c r="A4044" s="22" t="s">
        <v>8007</v>
      </c>
      <c r="B4044" s="23">
        <v>18111.548828125</v>
      </c>
      <c r="C4044" s="13">
        <v>2.00689435005188</v>
      </c>
      <c r="D4044" s="13">
        <v>-136.0703125</v>
      </c>
      <c r="E4044" s="13">
        <v>49.926</v>
      </c>
      <c r="F4044" s="14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</row>
    <row r="4045">
      <c r="A4045" s="22" t="s">
        <v>8008</v>
      </c>
      <c r="B4045" s="23">
        <v>18114.490234375</v>
      </c>
      <c r="C4045" s="13">
        <v>1.9574134349822998</v>
      </c>
      <c r="D4045" s="13">
        <v>-136.0703125</v>
      </c>
      <c r="E4045" s="13">
        <v>50.464</v>
      </c>
      <c r="F4045" s="14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</row>
    <row r="4046">
      <c r="A4046" s="22" t="s">
        <v>8009</v>
      </c>
      <c r="B4046" s="23">
        <v>18117.392578125</v>
      </c>
      <c r="C4046" s="13">
        <v>1.193908929824829</v>
      </c>
      <c r="D4046" s="13">
        <v>-136.0703125</v>
      </c>
      <c r="E4046" s="13">
        <v>50.464</v>
      </c>
      <c r="F4046" s="14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</row>
    <row r="4047">
      <c r="A4047" s="22" t="s">
        <v>8010</v>
      </c>
      <c r="B4047" s="23">
        <v>18120.220703125</v>
      </c>
      <c r="C4047" s="13">
        <v>0.8663997650146484</v>
      </c>
      <c r="D4047" s="13">
        <v>-136.072265625</v>
      </c>
      <c r="E4047" s="13">
        <v>49.926</v>
      </c>
      <c r="F4047" s="14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</row>
    <row r="4048">
      <c r="A4048" s="22" t="s">
        <v>8011</v>
      </c>
      <c r="B4048" s="23">
        <v>18123.216796875</v>
      </c>
      <c r="C4048" s="13">
        <v>1.091072916984558</v>
      </c>
      <c r="D4048" s="13">
        <v>-136.072265625</v>
      </c>
      <c r="E4048" s="13">
        <v>50.464</v>
      </c>
      <c r="F4048" s="14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</row>
    <row r="4049">
      <c r="A4049" s="22" t="s">
        <v>8012</v>
      </c>
      <c r="B4049" s="23">
        <v>18132.583984375</v>
      </c>
      <c r="C4049" s="13">
        <v>1.3590044975280762</v>
      </c>
      <c r="D4049" s="13">
        <v>-136.072265625</v>
      </c>
      <c r="E4049" s="13">
        <v>50.464</v>
      </c>
      <c r="F4049" s="14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</row>
    <row r="4050">
      <c r="A4050" s="22" t="s">
        <v>8013</v>
      </c>
      <c r="B4050" s="23">
        <v>18135.595703125</v>
      </c>
      <c r="C4050" s="13">
        <v>2.017697811126709</v>
      </c>
      <c r="D4050" s="13">
        <v>-136.0703125</v>
      </c>
      <c r="E4050" s="13">
        <v>50.464</v>
      </c>
      <c r="F4050" s="14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</row>
    <row r="4051">
      <c r="A4051" s="22" t="s">
        <v>8014</v>
      </c>
      <c r="B4051" s="23">
        <v>18138.70703125</v>
      </c>
      <c r="C4051" s="13">
        <v>2.0623369216918945</v>
      </c>
      <c r="D4051" s="13">
        <v>-136.068359375</v>
      </c>
      <c r="E4051" s="13">
        <v>49.926</v>
      </c>
      <c r="F4051" s="14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</row>
    <row r="4052">
      <c r="A4052" s="22" t="s">
        <v>8015</v>
      </c>
      <c r="B4052" s="23">
        <v>18141.80859375</v>
      </c>
      <c r="C4052" s="13">
        <v>1.056173324584961</v>
      </c>
      <c r="D4052" s="13">
        <v>-136.072265625</v>
      </c>
      <c r="E4052" s="13">
        <v>50.464</v>
      </c>
      <c r="F4052" s="14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</row>
    <row r="4053">
      <c r="A4053" s="22" t="s">
        <v>8016</v>
      </c>
      <c r="B4053" s="23">
        <v>18144.908203125</v>
      </c>
      <c r="C4053" s="13">
        <v>2.031245231628418</v>
      </c>
      <c r="D4053" s="13">
        <v>-136.072265625</v>
      </c>
      <c r="E4053" s="13">
        <v>50.464</v>
      </c>
      <c r="F4053" s="14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</row>
    <row r="4054">
      <c r="A4054" s="22" t="s">
        <v>8017</v>
      </c>
      <c r="B4054" s="23">
        <v>18147.8671875</v>
      </c>
      <c r="C4054" s="13">
        <v>1.1309833526611328</v>
      </c>
      <c r="D4054" s="13">
        <v>-136.068359375</v>
      </c>
      <c r="E4054" s="13">
        <v>49.388</v>
      </c>
      <c r="F4054" s="14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</row>
    <row r="4055">
      <c r="A4055" s="22" t="s">
        <v>8018</v>
      </c>
      <c r="B4055" s="23">
        <v>18150.337890625</v>
      </c>
      <c r="C4055" s="13">
        <v>1.6472766399383545</v>
      </c>
      <c r="D4055" s="13">
        <v>-136.0703125</v>
      </c>
      <c r="E4055" s="13">
        <v>51.002</v>
      </c>
      <c r="F4055" s="14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</row>
    <row r="4056">
      <c r="A4056" s="22" t="s">
        <v>8019</v>
      </c>
      <c r="B4056" s="23">
        <v>18153.005859375</v>
      </c>
      <c r="C4056" s="13">
        <v>1.6418721675872803</v>
      </c>
      <c r="D4056" s="13">
        <v>-136.0703125</v>
      </c>
      <c r="E4056" s="13">
        <v>50.464</v>
      </c>
      <c r="F4056" s="14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</row>
    <row r="4057">
      <c r="A4057" s="22" t="s">
        <v>8020</v>
      </c>
      <c r="B4057" s="23">
        <v>18155.900390625</v>
      </c>
      <c r="C4057" s="13">
        <v>1.5943570137023926</v>
      </c>
      <c r="D4057" s="13">
        <v>-136.0703125</v>
      </c>
      <c r="E4057" s="13">
        <v>51.54</v>
      </c>
      <c r="F4057" s="14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</row>
    <row r="4058">
      <c r="A4058" s="22" t="s">
        <v>8021</v>
      </c>
      <c r="B4058" s="23">
        <v>18161.99609375</v>
      </c>
      <c r="C4058" s="13">
        <v>1.9791052341461182</v>
      </c>
      <c r="D4058" s="13">
        <v>-136.0703125</v>
      </c>
      <c r="E4058" s="13">
        <v>52.078</v>
      </c>
      <c r="F4058" s="14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</row>
    <row r="4059">
      <c r="A4059" s="22" t="s">
        <v>8022</v>
      </c>
      <c r="B4059" s="23">
        <v>18165.056640625</v>
      </c>
      <c r="C4059" s="13">
        <v>0.9167588949203491</v>
      </c>
      <c r="D4059" s="13">
        <v>-136.072265625</v>
      </c>
      <c r="E4059" s="13">
        <v>51.54</v>
      </c>
      <c r="F4059" s="14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</row>
    <row r="4060">
      <c r="A4060" s="22" t="s">
        <v>8023</v>
      </c>
      <c r="B4060" s="23">
        <v>18168.060546875</v>
      </c>
      <c r="C4060" s="13">
        <v>0.951677680015564</v>
      </c>
      <c r="D4060" s="13">
        <v>-136.072265625</v>
      </c>
      <c r="E4060" s="13">
        <v>52.616</v>
      </c>
      <c r="F4060" s="14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</row>
    <row r="4061">
      <c r="A4061" s="22" t="s">
        <v>8024</v>
      </c>
      <c r="B4061" s="23">
        <v>18170.98828125</v>
      </c>
      <c r="C4061" s="13">
        <v>1.4882607460021973</v>
      </c>
      <c r="D4061" s="13">
        <v>-136.072265625</v>
      </c>
      <c r="E4061" s="13">
        <v>51.54</v>
      </c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</row>
    <row r="4062">
      <c r="A4062" s="22" t="s">
        <v>8025</v>
      </c>
      <c r="B4062" s="23">
        <v>18174.0</v>
      </c>
      <c r="C4062" s="13">
        <v>1.6750737428665161</v>
      </c>
      <c r="D4062" s="13">
        <v>-136.072265625</v>
      </c>
      <c r="E4062" s="13">
        <v>52.078</v>
      </c>
      <c r="F4062" s="14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</row>
    <row r="4063">
      <c r="A4063" s="22" t="s">
        <v>8026</v>
      </c>
      <c r="B4063" s="23">
        <v>18194.46484375</v>
      </c>
      <c r="C4063" s="13">
        <v>0.7630094289779663</v>
      </c>
      <c r="D4063" s="13">
        <v>-136.07421875</v>
      </c>
      <c r="E4063" s="13">
        <v>52.616</v>
      </c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</row>
    <row r="4064">
      <c r="A4064" s="22" t="s">
        <v>8027</v>
      </c>
      <c r="B4064" s="23">
        <v>18197.380859375</v>
      </c>
      <c r="C4064" s="13">
        <v>0.6921340823173523</v>
      </c>
      <c r="D4064" s="13">
        <v>-136.07421875</v>
      </c>
      <c r="E4064" s="13">
        <v>53.154</v>
      </c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</row>
    <row r="4065">
      <c r="A4065" s="22" t="s">
        <v>8028</v>
      </c>
      <c r="B4065" s="23">
        <v>18200.29296875</v>
      </c>
      <c r="C4065" s="13">
        <v>1.797855257987976</v>
      </c>
      <c r="D4065" s="13">
        <v>-136.072265625</v>
      </c>
      <c r="E4065" s="13">
        <v>51.54</v>
      </c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</row>
    <row r="4066">
      <c r="A4066" s="22" t="s">
        <v>8029</v>
      </c>
      <c r="B4066" s="23">
        <v>18203.16796875</v>
      </c>
      <c r="C4066" s="13">
        <v>1.7218908071517944</v>
      </c>
      <c r="D4066" s="13">
        <v>-136.07421875</v>
      </c>
      <c r="E4066" s="13">
        <v>53.154</v>
      </c>
      <c r="F4066" s="14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</row>
    <row r="4067">
      <c r="A4067" s="22" t="s">
        <v>8030</v>
      </c>
      <c r="B4067" s="23">
        <v>18206.009765625</v>
      </c>
      <c r="C4067" s="13">
        <v>1.7933341264724731</v>
      </c>
      <c r="D4067" s="13">
        <v>-136.072265625</v>
      </c>
      <c r="E4067" s="13">
        <v>52.078</v>
      </c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</row>
    <row r="4068">
      <c r="A4068" s="22" t="s">
        <v>8031</v>
      </c>
      <c r="B4068" s="23">
        <v>18206.896484375</v>
      </c>
      <c r="C4068" s="13">
        <v>1.7713582515716553</v>
      </c>
      <c r="D4068" s="13">
        <v>-136.078125</v>
      </c>
      <c r="E4068" s="13">
        <v>52.078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</row>
    <row r="4069">
      <c r="A4069" s="22" t="s">
        <v>8032</v>
      </c>
      <c r="B4069" s="23">
        <v>18209.82421875</v>
      </c>
      <c r="C4069" s="13">
        <v>0.8515516519546509</v>
      </c>
      <c r="D4069" s="13">
        <v>-136.078125</v>
      </c>
      <c r="E4069" s="13">
        <v>52.616</v>
      </c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</row>
    <row r="4070">
      <c r="A4070" s="22" t="s">
        <v>8033</v>
      </c>
      <c r="B4070" s="23">
        <v>18212.7890625</v>
      </c>
      <c r="C4070" s="13">
        <v>0.7581784129142761</v>
      </c>
      <c r="D4070" s="13">
        <v>-136.076171875</v>
      </c>
      <c r="E4070" s="13">
        <v>51.54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</row>
    <row r="4071">
      <c r="A4071" s="22" t="s">
        <v>8034</v>
      </c>
      <c r="B4071" s="23">
        <v>18215.484375</v>
      </c>
      <c r="C4071" s="13">
        <v>1.6449211835861206</v>
      </c>
      <c r="D4071" s="13">
        <v>-136.078125</v>
      </c>
      <c r="E4071" s="13">
        <v>51.54</v>
      </c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</row>
    <row r="4072">
      <c r="A4072" s="22" t="s">
        <v>8035</v>
      </c>
      <c r="B4072" s="23">
        <v>18218.02734375</v>
      </c>
      <c r="C4072" s="13">
        <v>1.9659385681152344</v>
      </c>
      <c r="D4072" s="13">
        <v>-136.076171875</v>
      </c>
      <c r="E4072" s="13">
        <v>52.616</v>
      </c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</row>
    <row r="4073">
      <c r="A4073" s="22" t="s">
        <v>8036</v>
      </c>
      <c r="B4073" s="23">
        <v>18220.56640625</v>
      </c>
      <c r="C4073" s="13">
        <v>1.538979172706604</v>
      </c>
      <c r="D4073" s="13">
        <v>-136.076171875</v>
      </c>
      <c r="E4073" s="13">
        <v>52.616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</row>
    <row r="4074">
      <c r="A4074" s="22" t="s">
        <v>8037</v>
      </c>
      <c r="B4074" s="23">
        <v>18223.19921875</v>
      </c>
      <c r="C4074" s="13">
        <v>0.627405047416687</v>
      </c>
      <c r="D4074" s="13">
        <v>-136.078125</v>
      </c>
      <c r="E4074" s="13">
        <v>52.616</v>
      </c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</row>
    <row r="4075">
      <c r="A4075" s="22" t="s">
        <v>8038</v>
      </c>
      <c r="B4075" s="23">
        <v>18226.00390625</v>
      </c>
      <c r="C4075" s="13">
        <v>1.6461528539657593</v>
      </c>
      <c r="D4075" s="13">
        <v>-136.08984375</v>
      </c>
      <c r="E4075" s="13">
        <v>52.616</v>
      </c>
      <c r="F4075" s="14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</row>
    <row r="4076">
      <c r="A4076" s="22" t="s">
        <v>8039</v>
      </c>
      <c r="B4076" s="23">
        <v>18228.740234375</v>
      </c>
      <c r="C4076" s="13">
        <v>1.8392585515975952</v>
      </c>
      <c r="D4076" s="13">
        <v>-136.08984375</v>
      </c>
      <c r="E4076" s="13">
        <v>52.616</v>
      </c>
      <c r="F4076" s="14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</row>
    <row r="4077">
      <c r="A4077" s="22" t="s">
        <v>8040</v>
      </c>
      <c r="B4077" s="23">
        <v>18231.537109375</v>
      </c>
      <c r="C4077" s="13">
        <v>1.9587550163269043</v>
      </c>
      <c r="D4077" s="13">
        <v>-136.087890625</v>
      </c>
      <c r="E4077" s="13">
        <v>51.54</v>
      </c>
      <c r="F4077" s="14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</row>
    <row r="4078">
      <c r="A4078" s="22" t="s">
        <v>8041</v>
      </c>
      <c r="B4078" s="23">
        <v>18234.326171875</v>
      </c>
      <c r="C4078" s="13">
        <v>0.8756718039512634</v>
      </c>
      <c r="D4078" s="13">
        <v>-136.08984375</v>
      </c>
      <c r="E4078" s="13">
        <v>52.616</v>
      </c>
      <c r="F4078" s="14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</row>
    <row r="4079">
      <c r="A4079" s="22" t="s">
        <v>8042</v>
      </c>
      <c r="B4079" s="23">
        <v>18237.103515625</v>
      </c>
      <c r="C4079" s="13">
        <v>0.6712643504142761</v>
      </c>
      <c r="D4079" s="13">
        <v>-136.091796875</v>
      </c>
      <c r="E4079" s="13">
        <v>52.078</v>
      </c>
      <c r="F4079" s="14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</row>
    <row r="4080">
      <c r="A4080" s="22" t="s">
        <v>8043</v>
      </c>
      <c r="B4080" s="23">
        <v>18239.884765625</v>
      </c>
      <c r="C4080" s="13">
        <v>0.643163800239563</v>
      </c>
      <c r="D4080" s="13">
        <v>-136.091796875</v>
      </c>
      <c r="E4080" s="13">
        <v>52.078</v>
      </c>
      <c r="F4080" s="14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</row>
    <row r="4081">
      <c r="A4081" s="22" t="s">
        <v>8044</v>
      </c>
      <c r="B4081" s="23">
        <v>18242.693359375</v>
      </c>
      <c r="C4081" s="13">
        <v>2.080327033996582</v>
      </c>
      <c r="D4081" s="13">
        <v>-136.091796875</v>
      </c>
      <c r="E4081" s="13">
        <v>52.616</v>
      </c>
      <c r="F4081" s="14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</row>
    <row r="4082">
      <c r="A4082" s="22" t="s">
        <v>8045</v>
      </c>
      <c r="B4082" s="23">
        <v>18245.462890625</v>
      </c>
      <c r="C4082" s="13">
        <v>1.719788670539856</v>
      </c>
      <c r="D4082" s="13">
        <v>-136.09375</v>
      </c>
      <c r="E4082" s="13">
        <v>51.54</v>
      </c>
      <c r="F4082" s="14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</row>
    <row r="4083">
      <c r="A4083" s="22" t="s">
        <v>8046</v>
      </c>
      <c r="B4083" s="23">
        <v>18247.72265625</v>
      </c>
      <c r="C4083" s="13">
        <v>0.01778513379395008</v>
      </c>
      <c r="D4083" s="13">
        <v>-136.09375</v>
      </c>
      <c r="E4083" s="13">
        <v>51.54</v>
      </c>
      <c r="F4083" s="14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</row>
    <row r="4084">
      <c r="A4084" s="22" t="s">
        <v>8047</v>
      </c>
      <c r="B4084" s="23">
        <v>18250.126953125</v>
      </c>
      <c r="C4084" s="13">
        <v>2.7368063926696777</v>
      </c>
      <c r="D4084" s="13">
        <v>-136.1171875</v>
      </c>
      <c r="E4084" s="13">
        <v>52.616</v>
      </c>
      <c r="F4084" s="14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</row>
    <row r="4085">
      <c r="A4085" s="22" t="s">
        <v>8048</v>
      </c>
      <c r="B4085" s="23">
        <v>18254.08984375</v>
      </c>
      <c r="C4085" s="13">
        <v>1.772477626800537</v>
      </c>
      <c r="D4085" s="13">
        <v>-136.115234375</v>
      </c>
      <c r="E4085" s="13">
        <v>52.616</v>
      </c>
      <c r="F4085" s="14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</row>
    <row r="4086">
      <c r="A4086" s="22" t="s">
        <v>8049</v>
      </c>
      <c r="B4086" s="23">
        <v>18257.63671875</v>
      </c>
      <c r="C4086" s="13">
        <v>1.7785454988479614</v>
      </c>
      <c r="D4086" s="13">
        <v>-136.1171875</v>
      </c>
      <c r="E4086" s="13">
        <v>52.078</v>
      </c>
      <c r="F4086" s="14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</row>
    <row r="4087">
      <c r="A4087" s="22" t="s">
        <v>8050</v>
      </c>
      <c r="B4087" s="23">
        <v>18267.86328125</v>
      </c>
      <c r="C4087" s="13">
        <v>2.268167018890381</v>
      </c>
      <c r="D4087" s="13">
        <v>-136.123046875</v>
      </c>
      <c r="E4087" s="13">
        <v>54.768</v>
      </c>
      <c r="F4087" s="14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</row>
    <row r="4088">
      <c r="A4088" s="22" t="s">
        <v>8051</v>
      </c>
      <c r="B4088" s="23">
        <v>18268.78515625</v>
      </c>
      <c r="C4088" s="13">
        <v>5.769586423411965E-4</v>
      </c>
      <c r="D4088" s="13">
        <v>-136.126953125</v>
      </c>
      <c r="E4088" s="13">
        <v>55.844</v>
      </c>
      <c r="F4088" s="14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</row>
    <row r="4089">
      <c r="A4089" s="22" t="s">
        <v>8052</v>
      </c>
      <c r="B4089" s="23">
        <v>18270.5546875</v>
      </c>
      <c r="C4089" s="13">
        <v>2.2388765811920166</v>
      </c>
      <c r="D4089" s="13">
        <v>-136.126953125</v>
      </c>
      <c r="E4089" s="13">
        <v>54.768</v>
      </c>
      <c r="F4089" s="14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</row>
    <row r="4090">
      <c r="A4090" s="22" t="s">
        <v>8053</v>
      </c>
      <c r="B4090" s="23">
        <v>18272.505859375</v>
      </c>
      <c r="C4090" s="13">
        <v>-3.933981934096664E-4</v>
      </c>
      <c r="D4090" s="13">
        <v>-136.126953125</v>
      </c>
      <c r="E4090" s="13">
        <v>54.768</v>
      </c>
      <c r="F4090" s="14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</row>
    <row r="4091">
      <c r="A4091" s="22" t="s">
        <v>8054</v>
      </c>
      <c r="B4091" s="23">
        <v>18276.0625</v>
      </c>
      <c r="C4091" s="13">
        <v>0.002115861978381872</v>
      </c>
      <c r="D4091" s="13">
        <v>-136.12890625</v>
      </c>
      <c r="E4091" s="13">
        <v>53.692</v>
      </c>
      <c r="F4091" s="14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</row>
    <row r="4092">
      <c r="A4092" s="22" t="s">
        <v>8055</v>
      </c>
      <c r="B4092" s="23">
        <v>18276.064453125</v>
      </c>
      <c r="C4092" s="13">
        <v>0.0012842310825362802</v>
      </c>
      <c r="D4092" s="13">
        <v>-136.130859375</v>
      </c>
      <c r="E4092" s="13">
        <v>53.692</v>
      </c>
      <c r="F4092" s="14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</row>
    <row r="4093">
      <c r="A4093" s="22" t="s">
        <v>8056</v>
      </c>
      <c r="B4093" s="23">
        <v>18276.064453125</v>
      </c>
      <c r="C4093" s="13">
        <v>8.578352280892432E-4</v>
      </c>
      <c r="D4093" s="13">
        <v>-136.12890625</v>
      </c>
      <c r="E4093" s="13">
        <v>54.768</v>
      </c>
      <c r="F4093" s="14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</row>
    <row r="4094">
      <c r="A4094" s="22" t="s">
        <v>8057</v>
      </c>
      <c r="B4094" s="23">
        <v>18278.23828125</v>
      </c>
      <c r="C4094" s="13">
        <v>2.335360050201416</v>
      </c>
      <c r="D4094" s="13">
        <v>-136.126953125</v>
      </c>
      <c r="E4094" s="13">
        <v>52.616</v>
      </c>
      <c r="F4094" s="14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</row>
    <row r="4095">
      <c r="A4095" s="22" t="s">
        <v>8058</v>
      </c>
      <c r="B4095" s="23">
        <v>18279.578125</v>
      </c>
      <c r="C4095" s="13">
        <v>2.3056252002716064</v>
      </c>
      <c r="D4095" s="13">
        <v>-136.126953125</v>
      </c>
      <c r="E4095" s="13">
        <v>53.692</v>
      </c>
      <c r="F4095" s="14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</row>
    <row r="4096">
      <c r="A4096" s="22" t="s">
        <v>8059</v>
      </c>
      <c r="B4096" s="23">
        <v>18284.09375</v>
      </c>
      <c r="C4096" s="13">
        <v>2.2160940170288086</v>
      </c>
      <c r="D4096" s="13">
        <v>-136.126953125</v>
      </c>
      <c r="E4096" s="13">
        <v>52.616</v>
      </c>
      <c r="F4096" s="14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</row>
    <row r="4097">
      <c r="A4097" s="22" t="s">
        <v>8060</v>
      </c>
      <c r="B4097" s="23">
        <v>18286.9453125</v>
      </c>
      <c r="C4097" s="13">
        <v>-0.0029703364707529545</v>
      </c>
      <c r="D4097" s="13">
        <v>-136.12890625</v>
      </c>
      <c r="E4097" s="13">
        <v>51.54</v>
      </c>
      <c r="F4097" s="14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</row>
    <row r="4098">
      <c r="A4098" s="22" t="s">
        <v>8061</v>
      </c>
      <c r="B4098" s="23">
        <v>18289.2265625</v>
      </c>
      <c r="C4098" s="13">
        <v>2.268951654434204</v>
      </c>
      <c r="D4098" s="13">
        <v>-136.130859375</v>
      </c>
      <c r="E4098" s="13">
        <v>54.23</v>
      </c>
      <c r="F4098" s="14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</row>
    <row r="4099">
      <c r="A4099" s="22" t="s">
        <v>8062</v>
      </c>
      <c r="B4099" s="23">
        <v>18290.966796875</v>
      </c>
      <c r="C4099" s="13">
        <v>-0.0014617274282500148</v>
      </c>
      <c r="D4099" s="13">
        <v>-136.134765625</v>
      </c>
      <c r="E4099" s="13">
        <v>52.616</v>
      </c>
      <c r="F4099" s="14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</row>
    <row r="4100">
      <c r="A4100" s="22" t="s">
        <v>8063</v>
      </c>
      <c r="B4100" s="23">
        <v>18292.423828125</v>
      </c>
      <c r="C4100" s="13">
        <v>2.2197561264038086</v>
      </c>
      <c r="D4100" s="13">
        <v>-136.134765625</v>
      </c>
      <c r="E4100" s="13">
        <v>53.692</v>
      </c>
      <c r="F4100" s="14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</row>
    <row r="4101">
      <c r="A4101" s="22" t="s">
        <v>8064</v>
      </c>
      <c r="B4101" s="23">
        <v>18294.65234375</v>
      </c>
      <c r="C4101" s="13">
        <v>2.3102877140045166</v>
      </c>
      <c r="D4101" s="13">
        <v>-136.1328125</v>
      </c>
      <c r="E4101" s="13">
        <v>53.692</v>
      </c>
      <c r="F4101" s="14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</row>
    <row r="4102">
      <c r="A4102" s="22" t="s">
        <v>8065</v>
      </c>
      <c r="B4102" s="23">
        <v>18297.4296875</v>
      </c>
      <c r="C4102" s="13">
        <v>-5.173416575416923E-4</v>
      </c>
      <c r="D4102" s="13">
        <v>-136.134765625</v>
      </c>
      <c r="E4102" s="13">
        <v>53.692</v>
      </c>
      <c r="F4102" s="14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</row>
    <row r="4103">
      <c r="A4103" s="22" t="s">
        <v>8066</v>
      </c>
      <c r="B4103" s="23">
        <v>18301.947265625</v>
      </c>
      <c r="C4103" s="13">
        <v>0.0025371673982590437</v>
      </c>
      <c r="D4103" s="13">
        <v>-136.134765625</v>
      </c>
      <c r="E4103" s="13">
        <v>53.692</v>
      </c>
      <c r="F4103" s="14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</row>
    <row r="4104">
      <c r="A4104" s="22" t="s">
        <v>8067</v>
      </c>
      <c r="B4104" s="23">
        <v>18301.951171875</v>
      </c>
      <c r="C4104" s="13">
        <v>3.982250636909157E-4</v>
      </c>
      <c r="D4104" s="13">
        <v>-136.134765625</v>
      </c>
      <c r="E4104" s="13">
        <v>52.078</v>
      </c>
      <c r="F4104" s="14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</row>
    <row r="4105">
      <c r="A4105" s="22" t="s">
        <v>8068</v>
      </c>
      <c r="B4105" s="23">
        <v>18301.953125</v>
      </c>
      <c r="C4105" s="13">
        <v>4.812076222151518E-4</v>
      </c>
      <c r="D4105" s="13">
        <v>-136.134765625</v>
      </c>
      <c r="E4105" s="13">
        <v>49.388</v>
      </c>
      <c r="F4105" s="14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</row>
    <row r="4106">
      <c r="A4106" s="22" t="s">
        <v>8069</v>
      </c>
      <c r="B4106" s="23">
        <v>18320.19921875</v>
      </c>
      <c r="C4106" s="13">
        <v>1.870880660135299E-4</v>
      </c>
      <c r="D4106" s="13">
        <v>-136.146484375</v>
      </c>
      <c r="E4106" s="13">
        <v>54.768</v>
      </c>
      <c r="F4106" s="14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</row>
    <row r="4107">
      <c r="A4107" s="22" t="s">
        <v>8070</v>
      </c>
      <c r="B4107" s="23">
        <v>18322.546875</v>
      </c>
      <c r="C4107" s="13">
        <v>2.2705254554748535</v>
      </c>
      <c r="D4107" s="13">
        <v>-136.146484375</v>
      </c>
      <c r="E4107" s="13">
        <v>53.692</v>
      </c>
      <c r="F4107" s="14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</row>
    <row r="4108">
      <c r="A4108" s="22" t="s">
        <v>8071</v>
      </c>
      <c r="B4108" s="23">
        <v>18325.599609375</v>
      </c>
      <c r="C4108" s="13">
        <v>-0.001164741930551827</v>
      </c>
      <c r="D4108" s="13">
        <v>-136.1484375</v>
      </c>
      <c r="E4108" s="13">
        <v>54.23</v>
      </c>
      <c r="F4108" s="14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</row>
    <row r="4109">
      <c r="A4109" s="22" t="s">
        <v>8072</v>
      </c>
      <c r="B4109" s="23">
        <v>18325.60546875</v>
      </c>
      <c r="C4109" s="13">
        <v>1.54813242261298E-4</v>
      </c>
      <c r="D4109" s="13">
        <v>-136.1484375</v>
      </c>
      <c r="E4109" s="13">
        <v>53.692</v>
      </c>
      <c r="F4109" s="14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</row>
    <row r="4110">
      <c r="A4110" s="22" t="s">
        <v>8073</v>
      </c>
      <c r="B4110" s="23">
        <v>18327.552734375</v>
      </c>
      <c r="C4110" s="13">
        <v>6.895277183502913E-4</v>
      </c>
      <c r="D4110" s="13">
        <v>-136.1484375</v>
      </c>
      <c r="E4110" s="13">
        <v>53.692</v>
      </c>
      <c r="F4110" s="14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</row>
    <row r="4111">
      <c r="A4111" s="22" t="s">
        <v>8074</v>
      </c>
      <c r="B4111" s="23">
        <v>18328.876953125</v>
      </c>
      <c r="C4111" s="13">
        <v>2.236518383026123</v>
      </c>
      <c r="D4111" s="13">
        <v>-136.146484375</v>
      </c>
      <c r="E4111" s="13">
        <v>53.692</v>
      </c>
      <c r="F4111" s="14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</row>
    <row r="4112">
      <c r="A4112" s="22" t="s">
        <v>8075</v>
      </c>
      <c r="B4112" s="23">
        <v>18333.443359375</v>
      </c>
      <c r="C4112" s="13">
        <v>2.2211639881134033</v>
      </c>
      <c r="D4112" s="13">
        <v>-136.14453125</v>
      </c>
      <c r="E4112" s="13">
        <v>54.23</v>
      </c>
      <c r="F4112" s="14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</row>
    <row r="4113">
      <c r="A4113" s="22" t="s">
        <v>8076</v>
      </c>
      <c r="B4113" s="23">
        <v>18337.90234375</v>
      </c>
      <c r="C4113" s="13">
        <v>2.2315030097961426</v>
      </c>
      <c r="D4113" s="13">
        <v>-136.1484375</v>
      </c>
      <c r="E4113" s="13">
        <v>54.768</v>
      </c>
      <c r="F4113" s="14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</row>
    <row r="4114">
      <c r="A4114" s="22" t="s">
        <v>8077</v>
      </c>
      <c r="B4114" s="23">
        <v>18340.451171875</v>
      </c>
      <c r="C4114" s="13">
        <v>-0.00509524205699563</v>
      </c>
      <c r="D4114" s="13">
        <v>-136.150390625</v>
      </c>
      <c r="E4114" s="13">
        <v>55.844</v>
      </c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</row>
    <row r="4115">
      <c r="A4115" s="22" t="s">
        <v>8078</v>
      </c>
      <c r="B4115" s="23">
        <v>18341.95703125</v>
      </c>
      <c r="C4115" s="13">
        <v>2.2221314907073975</v>
      </c>
      <c r="D4115" s="13">
        <v>-136.15234375</v>
      </c>
      <c r="E4115" s="13">
        <v>55.844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</row>
    <row r="4116">
      <c r="A4116" s="22" t="s">
        <v>8079</v>
      </c>
      <c r="B4116" s="23">
        <v>18346.505859375</v>
      </c>
      <c r="C4116" s="13">
        <v>2.2961673736572266</v>
      </c>
      <c r="D4116" s="13">
        <v>-136.15625</v>
      </c>
      <c r="E4116" s="13">
        <v>53.692</v>
      </c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</row>
    <row r="4117">
      <c r="A4117" s="22" t="s">
        <v>8080</v>
      </c>
      <c r="B4117" s="23">
        <v>18347.646484375</v>
      </c>
      <c r="C4117" s="13">
        <v>2.2771573066711426</v>
      </c>
      <c r="D4117" s="13">
        <v>-136.158203125</v>
      </c>
      <c r="E4117" s="13">
        <v>53.692</v>
      </c>
      <c r="F4117" s="14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</row>
    <row r="4118">
      <c r="A4118" s="22" t="s">
        <v>8081</v>
      </c>
      <c r="B4118" s="23">
        <v>18349.775390625</v>
      </c>
      <c r="C4118" s="13">
        <v>0.004305062349885702</v>
      </c>
      <c r="D4118" s="13">
        <v>-136.16015625</v>
      </c>
      <c r="E4118" s="13">
        <v>54.23</v>
      </c>
      <c r="F4118" s="14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</row>
    <row r="4119">
      <c r="A4119" s="22" t="s">
        <v>8082</v>
      </c>
      <c r="B4119" s="23">
        <v>18353.568359375</v>
      </c>
      <c r="C4119" s="13">
        <v>2.3242669105529785</v>
      </c>
      <c r="D4119" s="13">
        <v>-136.16015625</v>
      </c>
      <c r="E4119" s="13">
        <v>53.692</v>
      </c>
      <c r="F4119" s="14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</row>
    <row r="4120">
      <c r="A4120" s="22" t="s">
        <v>8083</v>
      </c>
      <c r="B4120" s="23">
        <v>18353.9921875</v>
      </c>
      <c r="C4120" s="13">
        <v>0.00218174303881824</v>
      </c>
      <c r="D4120" s="13">
        <v>-136.162109375</v>
      </c>
      <c r="E4120" s="13">
        <v>54.768</v>
      </c>
      <c r="F4120" s="14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</row>
    <row r="4121">
      <c r="A4121" s="22" t="s">
        <v>8084</v>
      </c>
      <c r="B4121" s="23">
        <v>18353.99609375</v>
      </c>
      <c r="C4121" s="13">
        <v>3.2262486638501287E-4</v>
      </c>
      <c r="D4121" s="13">
        <v>-136.162109375</v>
      </c>
      <c r="E4121" s="13">
        <v>54.23</v>
      </c>
      <c r="F4121" s="14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</row>
    <row r="4122">
      <c r="A4122" s="22" t="s">
        <v>8085</v>
      </c>
      <c r="B4122" s="23">
        <v>18353.998046875</v>
      </c>
      <c r="C4122" s="13">
        <v>0.002554109552875161</v>
      </c>
      <c r="D4122" s="13">
        <v>-136.162109375</v>
      </c>
      <c r="E4122" s="13">
        <v>53.692</v>
      </c>
      <c r="F4122" s="14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</row>
    <row r="4123">
      <c r="A4123" s="22" t="s">
        <v>8086</v>
      </c>
      <c r="B4123" s="23">
        <v>18361.005859375</v>
      </c>
      <c r="C4123" s="13">
        <v>2.20711612701416</v>
      </c>
      <c r="D4123" s="13">
        <v>-136.16015625</v>
      </c>
      <c r="E4123" s="13">
        <v>52.616</v>
      </c>
      <c r="F4123" s="14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</row>
    <row r="4124">
      <c r="A4124" s="22" t="s">
        <v>8087</v>
      </c>
      <c r="B4124" s="23">
        <v>18361.845703125</v>
      </c>
      <c r="C4124" s="13">
        <v>-0.00286461622454226</v>
      </c>
      <c r="D4124" s="13">
        <v>-136.166015625</v>
      </c>
      <c r="E4124" s="13">
        <v>52.616</v>
      </c>
      <c r="F4124" s="14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</row>
    <row r="4125">
      <c r="A4125" s="22" t="s">
        <v>8088</v>
      </c>
      <c r="B4125" s="23">
        <v>18364.4140625</v>
      </c>
      <c r="C4125" s="13">
        <v>2.2552478313446045</v>
      </c>
      <c r="D4125" s="13">
        <v>-136.166015625</v>
      </c>
      <c r="E4125" s="13">
        <v>54.768</v>
      </c>
      <c r="F4125" s="14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</row>
    <row r="4126">
      <c r="A4126" s="22" t="s">
        <v>8089</v>
      </c>
      <c r="B4126" s="23">
        <v>18365.345703125</v>
      </c>
      <c r="C4126" s="13">
        <v>-0.0036703217774629593</v>
      </c>
      <c r="D4126" s="13">
        <v>-136.171875</v>
      </c>
      <c r="E4126" s="13">
        <v>53.692</v>
      </c>
      <c r="F4126" s="14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</row>
    <row r="4127">
      <c r="A4127" s="22" t="s">
        <v>8090</v>
      </c>
      <c r="B4127" s="23">
        <v>18367.904296875</v>
      </c>
      <c r="C4127" s="13">
        <v>0.002309801522642374</v>
      </c>
      <c r="D4127" s="13">
        <v>-136.171875</v>
      </c>
      <c r="E4127" s="13">
        <v>53.692</v>
      </c>
      <c r="F4127" s="14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</row>
    <row r="4128">
      <c r="A4128" s="22" t="s">
        <v>8091</v>
      </c>
      <c r="B4128" s="23">
        <v>18370.173828125</v>
      </c>
      <c r="C4128" s="13">
        <v>2.2329957485198975</v>
      </c>
      <c r="D4128" s="13">
        <v>-136.16796875</v>
      </c>
      <c r="E4128" s="13">
        <v>53.154</v>
      </c>
      <c r="F4128" s="14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</row>
    <row r="4129">
      <c r="A4129" s="22" t="s">
        <v>8092</v>
      </c>
      <c r="B4129" s="23">
        <v>18370.349609375</v>
      </c>
      <c r="C4129" s="13">
        <v>0.004046417772769928</v>
      </c>
      <c r="D4129" s="13">
        <v>-136.171875</v>
      </c>
      <c r="E4129" s="13">
        <v>53.692</v>
      </c>
      <c r="F4129" s="14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</row>
    <row r="4130">
      <c r="A4130" s="22" t="s">
        <v>8093</v>
      </c>
      <c r="B4130" s="23">
        <v>18370.35546875</v>
      </c>
      <c r="C4130" s="13">
        <v>8.781388751231134E-4</v>
      </c>
      <c r="D4130" s="13">
        <v>-136.169921875</v>
      </c>
      <c r="E4130" s="13">
        <v>52.078</v>
      </c>
      <c r="F4130" s="14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</row>
    <row r="4131">
      <c r="A4131" s="22" t="s">
        <v>8094</v>
      </c>
      <c r="B4131" s="23">
        <v>18372.873046875</v>
      </c>
      <c r="C4131" s="13">
        <v>2.3512299060821533</v>
      </c>
      <c r="D4131" s="13">
        <v>-136.16796875</v>
      </c>
      <c r="E4131" s="13">
        <v>53.154</v>
      </c>
      <c r="F4131" s="14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</row>
    <row r="4132">
      <c r="A4132" s="22" t="s">
        <v>8095</v>
      </c>
      <c r="B4132" s="23">
        <v>18372.8984375</v>
      </c>
      <c r="C4132" s="13">
        <v>4.892044671578333E-5</v>
      </c>
      <c r="D4132" s="13">
        <v>-136.169921875</v>
      </c>
      <c r="E4132" s="13">
        <v>53.692</v>
      </c>
      <c r="F4132" s="14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</row>
    <row r="4133">
      <c r="A4133" s="22" t="s">
        <v>8096</v>
      </c>
      <c r="B4133" s="23">
        <v>18372.974609375</v>
      </c>
      <c r="C4133" s="13">
        <v>2.6892355526797473E-4</v>
      </c>
      <c r="D4133" s="13">
        <v>-136.171875</v>
      </c>
      <c r="E4133" s="13">
        <v>54.768</v>
      </c>
      <c r="F4133" s="14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</row>
    <row r="4134">
      <c r="A4134" s="22" t="s">
        <v>8097</v>
      </c>
      <c r="B4134" s="23">
        <v>18375.123046875</v>
      </c>
      <c r="C4134" s="13">
        <v>2.228785276412964</v>
      </c>
      <c r="D4134" s="13">
        <v>-136.171875</v>
      </c>
      <c r="E4134" s="13">
        <v>53.692</v>
      </c>
      <c r="F4134" s="14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</row>
    <row r="4135">
      <c r="A4135" s="22" t="s">
        <v>8098</v>
      </c>
      <c r="B4135" s="23">
        <v>18377.6171875</v>
      </c>
      <c r="C4135" s="13">
        <v>-0.0038895555771887302</v>
      </c>
      <c r="D4135" s="13">
        <v>-136.177734375</v>
      </c>
      <c r="E4135" s="13">
        <v>54.768</v>
      </c>
      <c r="F4135" s="14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</row>
    <row r="4136">
      <c r="A4136" s="22" t="s">
        <v>8099</v>
      </c>
      <c r="B4136" s="23">
        <v>18377.6171875</v>
      </c>
      <c r="C4136" s="13">
        <v>-0.005766432732343674</v>
      </c>
      <c r="D4136" s="13">
        <v>-136.1875</v>
      </c>
      <c r="E4136" s="13">
        <v>55.844</v>
      </c>
      <c r="F4136" s="14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</row>
    <row r="4137">
      <c r="A4137" s="22" t="s">
        <v>8100</v>
      </c>
      <c r="B4137" s="23">
        <v>18379.20703125</v>
      </c>
      <c r="C4137" s="13">
        <v>2.3555164337158203</v>
      </c>
      <c r="D4137" s="13">
        <v>-136.189453125</v>
      </c>
      <c r="E4137" s="13">
        <v>55.844</v>
      </c>
      <c r="F4137" s="14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</row>
    <row r="4138">
      <c r="A4138" s="22" t="s">
        <v>8101</v>
      </c>
      <c r="B4138" s="23">
        <v>18382.75</v>
      </c>
      <c r="C4138" s="13">
        <v>-0.006297823041677475</v>
      </c>
      <c r="D4138" s="13">
        <v>-136.193359375</v>
      </c>
      <c r="E4138" s="13">
        <v>56.382</v>
      </c>
      <c r="F4138" s="14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</row>
    <row r="4139">
      <c r="A4139" s="22" t="s">
        <v>8102</v>
      </c>
      <c r="B4139" s="23">
        <v>18382.75</v>
      </c>
      <c r="C4139" s="13">
        <v>-0.0011769197881221771</v>
      </c>
      <c r="D4139" s="13">
        <v>-136.19921875</v>
      </c>
      <c r="E4139" s="13">
        <v>55.306</v>
      </c>
      <c r="F4139" s="14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</row>
    <row r="4140">
      <c r="A4140" s="22" t="s">
        <v>8103</v>
      </c>
      <c r="B4140" s="23">
        <v>18382.75</v>
      </c>
      <c r="C4140" s="13">
        <v>-0.006306841503828764</v>
      </c>
      <c r="D4140" s="13">
        <v>-136.203125</v>
      </c>
      <c r="E4140" s="13">
        <v>55.844</v>
      </c>
      <c r="F4140" s="14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</row>
    <row r="4141">
      <c r="A4141" s="22" t="s">
        <v>8104</v>
      </c>
      <c r="B4141" s="23">
        <v>18384.798828125</v>
      </c>
      <c r="C4141" s="13">
        <v>2.289743661880493</v>
      </c>
      <c r="D4141" s="13">
        <v>-136.205078125</v>
      </c>
      <c r="E4141" s="13">
        <v>55.844</v>
      </c>
      <c r="F4141" s="14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</row>
    <row r="4142">
      <c r="A4142" s="22" t="s">
        <v>8105</v>
      </c>
      <c r="B4142" s="23">
        <v>18385.37109375</v>
      </c>
      <c r="C4142" s="13">
        <v>0.0016896111192181706</v>
      </c>
      <c r="D4142" s="13">
        <v>-136.205078125</v>
      </c>
      <c r="E4142" s="13">
        <v>54.23</v>
      </c>
      <c r="F4142" s="14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</row>
    <row r="4143">
      <c r="A4143" s="22" t="s">
        <v>8106</v>
      </c>
      <c r="B4143" s="23">
        <v>18385.373046875</v>
      </c>
      <c r="C4143" s="13">
        <v>0.0010314767714589834</v>
      </c>
      <c r="D4143" s="13">
        <v>-136.205078125</v>
      </c>
      <c r="E4143" s="13">
        <v>54.768</v>
      </c>
      <c r="F4143" s="14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</row>
    <row r="4144">
      <c r="A4144" s="22" t="s">
        <v>8107</v>
      </c>
      <c r="B4144" s="23">
        <v>18385.380859375</v>
      </c>
      <c r="C4144" s="13">
        <v>7.909740088507533E-4</v>
      </c>
      <c r="D4144" s="13">
        <v>-136.20703125</v>
      </c>
      <c r="E4144" s="13">
        <v>53.692</v>
      </c>
      <c r="F4144" s="14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</row>
    <row r="4145">
      <c r="A4145" s="22" t="s">
        <v>8108</v>
      </c>
      <c r="B4145" s="23">
        <v>18385.3828125</v>
      </c>
      <c r="C4145" s="13">
        <v>-0.004865546710789204</v>
      </c>
      <c r="D4145" s="13">
        <v>-136.212890625</v>
      </c>
      <c r="E4145" s="13">
        <v>53.692</v>
      </c>
      <c r="F4145" s="14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</row>
    <row r="4146">
      <c r="A4146" s="22" t="s">
        <v>8109</v>
      </c>
      <c r="B4146" s="23">
        <v>18387.810546875</v>
      </c>
      <c r="C4146" s="13">
        <v>2.3401246070861816</v>
      </c>
      <c r="D4146" s="13">
        <v>-136.21484375</v>
      </c>
      <c r="E4146" s="13">
        <v>54.23</v>
      </c>
      <c r="F4146" s="14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</row>
    <row r="4147">
      <c r="A4147" s="22" t="s">
        <v>8110</v>
      </c>
      <c r="B4147" s="23">
        <v>18388.4296875</v>
      </c>
      <c r="C4147" s="13">
        <v>-0.005441519431769848</v>
      </c>
      <c r="D4147" s="13">
        <v>-136.224609375</v>
      </c>
      <c r="E4147" s="13">
        <v>54.768</v>
      </c>
      <c r="F4147" s="14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</row>
    <row r="4148">
      <c r="A4148" s="22" t="s">
        <v>8111</v>
      </c>
      <c r="B4148" s="23">
        <v>18388.607421875</v>
      </c>
      <c r="C4148" s="13">
        <v>2.1956775188446045</v>
      </c>
      <c r="D4148" s="13">
        <v>-136.2265625</v>
      </c>
      <c r="E4148" s="13">
        <v>54.768</v>
      </c>
      <c r="F4148" s="14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</row>
    <row r="4149">
      <c r="A4149" s="22" t="s">
        <v>8112</v>
      </c>
      <c r="B4149" s="23">
        <v>18389.177734375</v>
      </c>
      <c r="C4149" s="13">
        <v>-0.0010733361123129725</v>
      </c>
      <c r="D4149" s="13">
        <v>-136.232421875</v>
      </c>
      <c r="E4149" s="13">
        <v>54.768</v>
      </c>
      <c r="F4149" s="14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</row>
    <row r="4150">
      <c r="A4150" s="22" t="s">
        <v>8113</v>
      </c>
      <c r="B4150" s="23">
        <v>18391.30859375</v>
      </c>
      <c r="C4150" s="13">
        <v>8.48056108225137E-4</v>
      </c>
      <c r="D4150" s="13">
        <v>-136.234375</v>
      </c>
      <c r="E4150" s="13">
        <v>55.306</v>
      </c>
      <c r="F4150" s="14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</row>
    <row r="4151">
      <c r="A4151" s="22" t="s">
        <v>8114</v>
      </c>
      <c r="B4151" s="23">
        <v>18393.990234375</v>
      </c>
      <c r="C4151" s="13">
        <v>2.2257816791534424</v>
      </c>
      <c r="D4151" s="13">
        <v>-136.232421875</v>
      </c>
      <c r="E4151" s="13">
        <v>54.23</v>
      </c>
      <c r="F4151" s="14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</row>
    <row r="4152">
      <c r="A4152" s="22" t="s">
        <v>8115</v>
      </c>
      <c r="B4152" s="23">
        <v>18395.05078125</v>
      </c>
      <c r="C4152" s="13">
        <v>9.31037706322968E-4</v>
      </c>
      <c r="D4152" s="13">
        <v>-136.234375</v>
      </c>
      <c r="E4152" s="13">
        <v>53.692</v>
      </c>
      <c r="F4152" s="14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</row>
    <row r="4153">
      <c r="A4153" s="22" t="s">
        <v>8116</v>
      </c>
      <c r="B4153" s="23">
        <v>18395.0546875</v>
      </c>
      <c r="C4153" s="13">
        <v>-2.4633260181872174E-5</v>
      </c>
      <c r="D4153" s="13">
        <v>-136.236328125</v>
      </c>
      <c r="E4153" s="13">
        <v>54.23</v>
      </c>
      <c r="F4153" s="14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</row>
    <row r="4154">
      <c r="A4154" s="22" t="s">
        <v>8117</v>
      </c>
      <c r="B4154" s="23">
        <v>18395.05859375</v>
      </c>
      <c r="C4154" s="13">
        <v>0.00519940722733736</v>
      </c>
      <c r="D4154" s="13">
        <v>-136.234375</v>
      </c>
      <c r="E4154" s="13">
        <v>53.692</v>
      </c>
      <c r="F4154" s="14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</row>
    <row r="4155">
      <c r="A4155" s="22" t="s">
        <v>8118</v>
      </c>
      <c r="B4155" s="23">
        <v>18395.068359375</v>
      </c>
      <c r="C4155" s="13">
        <v>0.004833540879189968</v>
      </c>
      <c r="D4155" s="13">
        <v>-136.234375</v>
      </c>
      <c r="E4155" s="13">
        <v>53.692</v>
      </c>
      <c r="F4155" s="14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</row>
    <row r="4156">
      <c r="A4156" s="22" t="s">
        <v>8119</v>
      </c>
      <c r="B4156" s="23">
        <v>18395.078125</v>
      </c>
      <c r="C4156" s="13">
        <v>0.004531070124357939</v>
      </c>
      <c r="D4156" s="13">
        <v>-136.234375</v>
      </c>
      <c r="E4156" s="13">
        <v>53.692</v>
      </c>
      <c r="F4156" s="14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</row>
    <row r="4157">
      <c r="A4157" s="22" t="s">
        <v>8120</v>
      </c>
      <c r="B4157" s="23">
        <v>18396.68359375</v>
      </c>
      <c r="C4157" s="13">
        <v>2.3003218173980713</v>
      </c>
      <c r="D4157" s="13">
        <v>-136.232421875</v>
      </c>
      <c r="E4157" s="13">
        <v>53.154</v>
      </c>
      <c r="F4157" s="14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</row>
    <row r="4158">
      <c r="A4158" s="22" t="s">
        <v>8121</v>
      </c>
      <c r="B4158" s="23">
        <v>18399.857421875</v>
      </c>
      <c r="C4158" s="13">
        <v>-0.003664040006697178</v>
      </c>
      <c r="D4158" s="13">
        <v>-136.23828125</v>
      </c>
      <c r="E4158" s="13">
        <v>54.768</v>
      </c>
      <c r="F4158" s="14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</row>
    <row r="4159">
      <c r="A4159" s="22" t="s">
        <v>8122</v>
      </c>
      <c r="B4159" s="23">
        <v>18401.078125</v>
      </c>
      <c r="C4159" s="13">
        <v>2.234006643295288</v>
      </c>
      <c r="D4159" s="13">
        <v>-136.240234375</v>
      </c>
      <c r="E4159" s="13">
        <v>54.768</v>
      </c>
      <c r="F4159" s="14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</row>
    <row r="4160">
      <c r="A4160" s="22" t="s">
        <v>8123</v>
      </c>
      <c r="B4160" s="23">
        <v>18402.10546875</v>
      </c>
      <c r="C4160" s="13">
        <v>-0.0051225461065769196</v>
      </c>
      <c r="D4160" s="13">
        <v>-136.248046875</v>
      </c>
      <c r="E4160" s="13">
        <v>54.768</v>
      </c>
      <c r="F4160" s="14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</row>
    <row r="4161">
      <c r="A4161" s="22" t="s">
        <v>8124</v>
      </c>
      <c r="B4161" s="23">
        <v>18402.67578125</v>
      </c>
      <c r="C4161" s="13">
        <v>2.2409253120422363</v>
      </c>
      <c r="D4161" s="13">
        <v>-136.25</v>
      </c>
      <c r="E4161" s="13">
        <v>55.306</v>
      </c>
      <c r="F4161" s="14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</row>
    <row r="4162">
      <c r="A4162" s="22" t="s">
        <v>8125</v>
      </c>
      <c r="B4162" s="23">
        <v>18404.26171875</v>
      </c>
      <c r="C4162" s="13">
        <v>0.0021526713389903307</v>
      </c>
      <c r="D4162" s="13">
        <v>-136.251953125</v>
      </c>
      <c r="E4162" s="13">
        <v>54.768</v>
      </c>
      <c r="F4162" s="14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</row>
    <row r="4163">
      <c r="A4163" s="22" t="s">
        <v>8126</v>
      </c>
      <c r="B4163" s="23">
        <v>18404.267578125</v>
      </c>
      <c r="C4163" s="13">
        <v>0.0041940584778785706</v>
      </c>
      <c r="D4163" s="13">
        <v>-136.251953125</v>
      </c>
      <c r="E4163" s="13">
        <v>55.306</v>
      </c>
      <c r="F4163" s="14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</row>
    <row r="4164">
      <c r="A4164" s="22" t="s">
        <v>8127</v>
      </c>
      <c r="B4164" s="23">
        <v>18407.5859375</v>
      </c>
      <c r="C4164" s="13">
        <v>2.3050382137298584</v>
      </c>
      <c r="D4164" s="13">
        <v>-136.25</v>
      </c>
      <c r="E4164" s="13">
        <v>55.844</v>
      </c>
      <c r="F4164" s="14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</row>
    <row r="4165">
      <c r="A4165" s="22" t="s">
        <v>8128</v>
      </c>
      <c r="B4165" s="23">
        <v>18409.560546875</v>
      </c>
      <c r="C4165" s="13">
        <v>5.760135827586055E-4</v>
      </c>
      <c r="D4165" s="13">
        <v>-136.25390625</v>
      </c>
      <c r="E4165" s="13">
        <v>55.844</v>
      </c>
      <c r="F4165" s="14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</row>
    <row r="4166">
      <c r="A4166" s="22" t="s">
        <v>8129</v>
      </c>
      <c r="B4166" s="23">
        <v>18409.5625</v>
      </c>
      <c r="C4166" s="13">
        <v>-5.060382536612451E-4</v>
      </c>
      <c r="D4166" s="13">
        <v>-136.25390625</v>
      </c>
      <c r="E4166" s="13">
        <v>54.768</v>
      </c>
      <c r="F4166" s="14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</row>
    <row r="4167">
      <c r="A4167" s="22" t="s">
        <v>8130</v>
      </c>
      <c r="B4167" s="23">
        <v>18409.564453125</v>
      </c>
      <c r="C4167" s="13">
        <v>-9.344614954898134E-5</v>
      </c>
      <c r="D4167" s="13">
        <v>-136.25390625</v>
      </c>
      <c r="E4167" s="13">
        <v>54.23</v>
      </c>
      <c r="F4167" s="14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</row>
    <row r="4168">
      <c r="A4168" s="22" t="s">
        <v>8131</v>
      </c>
      <c r="B4168" s="23">
        <v>18409.568359375</v>
      </c>
      <c r="C4168" s="13">
        <v>0.004325527232140303</v>
      </c>
      <c r="D4168" s="13">
        <v>-136.25390625</v>
      </c>
      <c r="E4168" s="13">
        <v>54.768</v>
      </c>
      <c r="F4168" s="14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</row>
    <row r="4169">
      <c r="A4169" s="22" t="s">
        <v>8132</v>
      </c>
      <c r="B4169" s="23">
        <v>18412.326171875</v>
      </c>
      <c r="C4169" s="13">
        <v>2.277102470397949</v>
      </c>
      <c r="D4169" s="13">
        <v>-136.25</v>
      </c>
      <c r="E4169" s="13">
        <v>54.768</v>
      </c>
      <c r="F4169" s="14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</row>
    <row r="4170">
      <c r="A4170" s="22" t="s">
        <v>8133</v>
      </c>
      <c r="B4170" s="23">
        <v>18413.140625</v>
      </c>
      <c r="C4170" s="13">
        <v>2.097571849822998</v>
      </c>
      <c r="D4170" s="13">
        <v>-136.259765625</v>
      </c>
      <c r="E4170" s="13">
        <v>54.768</v>
      </c>
      <c r="F4170" s="14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</row>
    <row r="4171">
      <c r="A4171" s="22" t="s">
        <v>8134</v>
      </c>
      <c r="B4171" s="23">
        <v>18417.7109375</v>
      </c>
      <c r="C4171" s="13">
        <v>2.245748519897461</v>
      </c>
      <c r="D4171" s="13">
        <v>-136.259765625</v>
      </c>
      <c r="E4171" s="13">
        <v>56.382</v>
      </c>
      <c r="F4171" s="14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</row>
    <row r="4172">
      <c r="A4172" s="22" t="s">
        <v>8135</v>
      </c>
      <c r="B4172" s="23">
        <v>18418.26171875</v>
      </c>
      <c r="C4172" s="13">
        <v>-0.004490298219025135</v>
      </c>
      <c r="D4172" s="13">
        <v>-136.26953125</v>
      </c>
      <c r="E4172" s="13">
        <v>55.844</v>
      </c>
      <c r="F4172" s="14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</row>
    <row r="4173">
      <c r="A4173" s="22" t="s">
        <v>8136</v>
      </c>
      <c r="B4173" s="23">
        <v>18420.6484375</v>
      </c>
      <c r="C4173" s="13">
        <v>0.0013305728789418936</v>
      </c>
      <c r="D4173" s="13">
        <v>-136.26953125</v>
      </c>
      <c r="E4173" s="13">
        <v>54.768</v>
      </c>
      <c r="F4173" s="14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</row>
    <row r="4174">
      <c r="A4174" s="22" t="s">
        <v>8137</v>
      </c>
      <c r="B4174" s="23">
        <v>18420.654296875</v>
      </c>
      <c r="C4174" s="13">
        <v>0.0033007110469043255</v>
      </c>
      <c r="D4174" s="13">
        <v>-136.26953125</v>
      </c>
      <c r="E4174" s="13">
        <v>54.768</v>
      </c>
      <c r="F4174" s="14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</row>
    <row r="4175">
      <c r="A4175" s="22" t="s">
        <v>8138</v>
      </c>
      <c r="B4175" s="23">
        <v>18423.00390625</v>
      </c>
      <c r="C4175" s="13">
        <v>6.054218974895775E-4</v>
      </c>
      <c r="D4175" s="13">
        <v>-136.267578125</v>
      </c>
      <c r="E4175" s="13">
        <v>55.844</v>
      </c>
      <c r="F4175" s="14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</row>
    <row r="4176">
      <c r="A4176" s="22" t="s">
        <v>8139</v>
      </c>
      <c r="B4176" s="23">
        <v>18425.431640625</v>
      </c>
      <c r="C4176" s="13">
        <v>2.233549118041992</v>
      </c>
      <c r="D4176" s="13">
        <v>-136.265625</v>
      </c>
      <c r="E4176" s="13">
        <v>55.844</v>
      </c>
      <c r="F4176" s="14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</row>
    <row r="4177">
      <c r="A4177" s="22" t="s">
        <v>8140</v>
      </c>
      <c r="B4177" s="23">
        <v>18425.6953125</v>
      </c>
      <c r="C4177" s="13">
        <v>3.756042860914022E-4</v>
      </c>
      <c r="D4177" s="13">
        <v>-136.26953125</v>
      </c>
      <c r="E4177" s="13">
        <v>55.306</v>
      </c>
      <c r="F4177" s="14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</row>
    <row r="4178">
      <c r="A4178" s="22" t="s">
        <v>8141</v>
      </c>
      <c r="B4178" s="23">
        <v>18426.412109375</v>
      </c>
      <c r="C4178" s="13">
        <v>0.0013833566335961223</v>
      </c>
      <c r="D4178" s="13">
        <v>-136.26953125</v>
      </c>
      <c r="E4178" s="13">
        <v>54.768</v>
      </c>
      <c r="F4178" s="14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</row>
    <row r="4179">
      <c r="A4179" s="22" t="s">
        <v>8142</v>
      </c>
      <c r="B4179" s="23">
        <v>18428.103515625</v>
      </c>
      <c r="C4179" s="13">
        <v>2.338711977005005</v>
      </c>
      <c r="D4179" s="13">
        <v>-136.265625</v>
      </c>
      <c r="E4179" s="13">
        <v>54.768</v>
      </c>
      <c r="F4179" s="14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</row>
    <row r="4180">
      <c r="A4180" s="22" t="s">
        <v>8143</v>
      </c>
      <c r="B4180" s="23">
        <v>18428.380859375</v>
      </c>
      <c r="C4180" s="13">
        <v>-0.004282561130821705</v>
      </c>
      <c r="D4180" s="13">
        <v>-136.279296875</v>
      </c>
      <c r="E4180" s="13">
        <v>55.844</v>
      </c>
      <c r="F4180" s="14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</row>
    <row r="4181">
      <c r="A4181" s="22" t="s">
        <v>8144</v>
      </c>
      <c r="B4181" s="23">
        <v>18429.697265625</v>
      </c>
      <c r="C4181" s="13">
        <v>2.314518690109253</v>
      </c>
      <c r="D4181" s="13">
        <v>-136.28125</v>
      </c>
      <c r="E4181" s="13">
        <v>56.382</v>
      </c>
      <c r="F4181" s="14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</row>
    <row r="4182">
      <c r="A4182" s="22" t="s">
        <v>8145</v>
      </c>
      <c r="B4182" s="23">
        <v>18451.9140625</v>
      </c>
      <c r="C4182" s="13">
        <v>2.2682507038116455</v>
      </c>
      <c r="D4182" s="13">
        <v>-136.30859375</v>
      </c>
      <c r="E4182" s="13">
        <v>56.92</v>
      </c>
      <c r="F4182" s="14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</row>
    <row r="4183">
      <c r="A4183" s="22" t="s">
        <v>8146</v>
      </c>
      <c r="B4183" s="23">
        <v>18452.029296875</v>
      </c>
      <c r="C4183" s="13">
        <v>-0.0034740178380161524</v>
      </c>
      <c r="D4183" s="13">
        <v>-136.31640625</v>
      </c>
      <c r="E4183" s="13">
        <v>56.92</v>
      </c>
      <c r="F4183" s="14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</row>
    <row r="4184">
      <c r="A4184" s="22" t="s">
        <v>8147</v>
      </c>
      <c r="B4184" s="23">
        <v>18453.501953125</v>
      </c>
      <c r="C4184" s="13">
        <v>2.3001160621643066</v>
      </c>
      <c r="D4184" s="13">
        <v>-136.318359375</v>
      </c>
      <c r="E4184" s="13">
        <v>56.92</v>
      </c>
      <c r="F4184" s="14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</row>
    <row r="4185">
      <c r="A4185" s="22" t="s">
        <v>8148</v>
      </c>
      <c r="B4185" s="23">
        <v>18455.05078125</v>
      </c>
      <c r="C4185" s="13">
        <v>0.0021854378283023834</v>
      </c>
      <c r="D4185" s="13">
        <v>-136.3203125</v>
      </c>
      <c r="E4185" s="13">
        <v>55.844</v>
      </c>
      <c r="F4185" s="14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</row>
    <row r="4186">
      <c r="A4186" s="22" t="s">
        <v>8149</v>
      </c>
      <c r="B4186" s="23">
        <v>18457.81640625</v>
      </c>
      <c r="C4186" s="13">
        <v>0.0016032850835472345</v>
      </c>
      <c r="D4186" s="13">
        <v>-136.3203125</v>
      </c>
      <c r="E4186" s="13">
        <v>56.382</v>
      </c>
      <c r="F4186" s="14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</row>
    <row r="4187">
      <c r="A4187" s="22" t="s">
        <v>8150</v>
      </c>
      <c r="B4187" s="23">
        <v>18458.90625</v>
      </c>
      <c r="C4187" s="13">
        <v>2.3406121730804443</v>
      </c>
      <c r="D4187" s="13">
        <v>-136.318359375</v>
      </c>
      <c r="E4187" s="13">
        <v>56.382</v>
      </c>
      <c r="F4187" s="14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</row>
    <row r="4188">
      <c r="A4188" s="22" t="s">
        <v>8151</v>
      </c>
      <c r="B4188" s="23">
        <v>18459.90234375</v>
      </c>
      <c r="C4188" s="13">
        <v>0.001599454553797841</v>
      </c>
      <c r="D4188" s="13">
        <v>-136.322265625</v>
      </c>
      <c r="E4188" s="13">
        <v>55.844</v>
      </c>
      <c r="F4188" s="14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</row>
    <row r="4189">
      <c r="A4189" s="22" t="s">
        <v>8152</v>
      </c>
      <c r="B4189" s="23">
        <v>18459.90625</v>
      </c>
      <c r="C4189" s="13">
        <v>0.003557668998837471</v>
      </c>
      <c r="D4189" s="13">
        <v>-136.3203125</v>
      </c>
      <c r="E4189" s="13">
        <v>55.844</v>
      </c>
      <c r="F4189" s="14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</row>
    <row r="4190">
      <c r="A4190" s="22" t="s">
        <v>8153</v>
      </c>
      <c r="B4190" s="23">
        <v>18459.912109375</v>
      </c>
      <c r="C4190" s="13">
        <v>0.002967878943309188</v>
      </c>
      <c r="D4190" s="13">
        <v>-136.322265625</v>
      </c>
      <c r="E4190" s="13">
        <v>54.768</v>
      </c>
      <c r="F4190" s="14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</row>
    <row r="4191">
      <c r="A4191" s="22" t="s">
        <v>8154</v>
      </c>
      <c r="B4191" s="23">
        <v>18462.703125</v>
      </c>
      <c r="C4191" s="13">
        <v>2.2248549461364746</v>
      </c>
      <c r="D4191" s="13">
        <v>-136.31640625</v>
      </c>
      <c r="E4191" s="13">
        <v>53.692</v>
      </c>
      <c r="F4191" s="14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</row>
    <row r="4192">
      <c r="A4192" s="22" t="s">
        <v>8155</v>
      </c>
      <c r="B4192" s="23">
        <v>18467.130859375</v>
      </c>
      <c r="C4192" s="13">
        <v>-7.305539911612868E-4</v>
      </c>
      <c r="D4192" s="13">
        <v>-136.3203125</v>
      </c>
      <c r="E4192" s="13">
        <v>54.768</v>
      </c>
      <c r="F4192" s="14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</row>
    <row r="4193">
      <c r="A4193" s="22" t="s">
        <v>8156</v>
      </c>
      <c r="B4193" s="23">
        <v>18467.130859375</v>
      </c>
      <c r="C4193" s="13">
        <v>-0.004000741522759199</v>
      </c>
      <c r="D4193" s="13">
        <v>-136.330078125</v>
      </c>
      <c r="E4193" s="13">
        <v>56.382</v>
      </c>
      <c r="F4193" s="14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</row>
    <row r="4194">
      <c r="A4194" s="22" t="s">
        <v>8157</v>
      </c>
      <c r="B4194" s="23">
        <v>18470.3984375</v>
      </c>
      <c r="C4194" s="13">
        <v>-0.002730116480961442</v>
      </c>
      <c r="D4194" s="13">
        <v>-136.33203125</v>
      </c>
      <c r="E4194" s="13">
        <v>56.92</v>
      </c>
      <c r="F4194" s="14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</row>
    <row r="4195">
      <c r="A4195" s="22" t="s">
        <v>8158</v>
      </c>
      <c r="B4195" s="23">
        <v>18474.6875</v>
      </c>
      <c r="C4195" s="13">
        <v>0.001154162804596126</v>
      </c>
      <c r="D4195" s="13">
        <v>-136.33984375</v>
      </c>
      <c r="E4195" s="13">
        <v>56.92</v>
      </c>
      <c r="F4195" s="14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</row>
    <row r="4196">
      <c r="A4196" s="22" t="s">
        <v>8159</v>
      </c>
      <c r="B4196" s="23">
        <v>18474.693359375</v>
      </c>
      <c r="C4196" s="13">
        <v>0.0034657965879887342</v>
      </c>
      <c r="D4196" s="13">
        <v>-136.33984375</v>
      </c>
      <c r="E4196" s="13">
        <v>56.92</v>
      </c>
      <c r="F4196" s="14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</row>
    <row r="4197">
      <c r="A4197" s="22" t="s">
        <v>8160</v>
      </c>
      <c r="B4197" s="23">
        <v>18476.81640625</v>
      </c>
      <c r="C4197" s="13">
        <v>7.167598814703524E-4</v>
      </c>
      <c r="D4197" s="13">
        <v>-136.33984375</v>
      </c>
      <c r="E4197" s="13">
        <v>55.844</v>
      </c>
      <c r="F4197" s="14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</row>
    <row r="4198">
      <c r="A4198" s="22" t="s">
        <v>8161</v>
      </c>
      <c r="B4198" s="23">
        <v>18478.515625</v>
      </c>
      <c r="C4198" s="13">
        <v>2.2646677494049072</v>
      </c>
      <c r="D4198" s="13">
        <v>-136.337890625</v>
      </c>
      <c r="E4198" s="13">
        <v>55.844</v>
      </c>
      <c r="F4198" s="14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</row>
    <row r="4199">
      <c r="A4199" s="22" t="s">
        <v>8162</v>
      </c>
      <c r="B4199" s="23">
        <v>18479.447265625</v>
      </c>
      <c r="C4199" s="13">
        <v>0.004666660912334919</v>
      </c>
      <c r="D4199" s="13">
        <v>-136.341796875</v>
      </c>
      <c r="E4199" s="13">
        <v>55.844</v>
      </c>
      <c r="F4199" s="14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</row>
    <row r="4200">
      <c r="A4200" s="22" t="s">
        <v>8163</v>
      </c>
      <c r="B4200" s="23">
        <v>18479.451171875</v>
      </c>
      <c r="C4200" s="13">
        <v>0.0027727510314434767</v>
      </c>
      <c r="D4200" s="13">
        <v>-136.341796875</v>
      </c>
      <c r="E4200" s="13">
        <v>55.844</v>
      </c>
      <c r="F4200" s="14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</row>
    <row r="4201">
      <c r="A4201" s="22" t="s">
        <v>8164</v>
      </c>
      <c r="B4201" s="23">
        <v>18479.45703125</v>
      </c>
      <c r="C4201" s="13">
        <v>0.0017634709365665913</v>
      </c>
      <c r="D4201" s="13">
        <v>-136.341796875</v>
      </c>
      <c r="E4201" s="13">
        <v>55.306</v>
      </c>
      <c r="F4201" s="14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</row>
    <row r="4202">
      <c r="A4202" s="22" t="s">
        <v>8165</v>
      </c>
      <c r="B4202" s="23">
        <v>18482.619140625</v>
      </c>
      <c r="C4202" s="13">
        <v>4.508082056418061E-4</v>
      </c>
      <c r="D4202" s="13">
        <v>-136.341796875</v>
      </c>
      <c r="E4202" s="13">
        <v>54.768</v>
      </c>
      <c r="F4202" s="14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</row>
    <row r="4203">
      <c r="A4203" s="22" t="s">
        <v>8166</v>
      </c>
      <c r="B4203" s="23">
        <v>18485.078125</v>
      </c>
      <c r="C4203" s="13">
        <v>2.2571239471435547</v>
      </c>
      <c r="D4203" s="13">
        <v>-136.33984375</v>
      </c>
      <c r="E4203" s="13">
        <v>54.768</v>
      </c>
      <c r="F4203" s="14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</row>
    <row r="4204">
      <c r="A4204" s="22" t="s">
        <v>8167</v>
      </c>
      <c r="B4204" s="23">
        <v>18486.603515625</v>
      </c>
      <c r="C4204" s="13">
        <v>-0.004238308873027563</v>
      </c>
      <c r="D4204" s="13">
        <v>-136.349609375</v>
      </c>
      <c r="E4204" s="13">
        <v>55.844</v>
      </c>
      <c r="F4204" s="14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</row>
    <row r="4205">
      <c r="A4205" s="22" t="s">
        <v>8168</v>
      </c>
      <c r="B4205" s="23">
        <v>18491.029296875</v>
      </c>
      <c r="C4205" s="13">
        <v>2.2426540851593018</v>
      </c>
      <c r="D4205" s="13">
        <v>-136.345703125</v>
      </c>
      <c r="E4205" s="13">
        <v>56.382</v>
      </c>
      <c r="F4205" s="14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</row>
    <row r="4206">
      <c r="A4206" s="22" t="s">
        <v>8169</v>
      </c>
      <c r="B4206" s="23">
        <v>18495.5234375</v>
      </c>
      <c r="C4206" s="13">
        <v>5.413164617493749E-4</v>
      </c>
      <c r="D4206" s="13">
        <v>-136.35546875</v>
      </c>
      <c r="E4206" s="13">
        <v>56.92</v>
      </c>
      <c r="F4206" s="14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</row>
    <row r="4207">
      <c r="A4207" s="22" t="s">
        <v>8170</v>
      </c>
      <c r="B4207" s="23">
        <v>18496.12890625</v>
      </c>
      <c r="C4207" s="13">
        <v>2.234264373779297</v>
      </c>
      <c r="D4207" s="13">
        <v>-136.357421875</v>
      </c>
      <c r="E4207" s="13">
        <v>56.382</v>
      </c>
      <c r="F4207" s="14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</row>
    <row r="4208">
      <c r="A4208" s="22" t="s">
        <v>8171</v>
      </c>
      <c r="B4208" s="23">
        <v>18497.93359375</v>
      </c>
      <c r="C4208" s="13">
        <v>0.006112994626164436</v>
      </c>
      <c r="D4208" s="13">
        <v>-136.35546875</v>
      </c>
      <c r="E4208" s="13">
        <v>56.382</v>
      </c>
      <c r="F4208" s="14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</row>
    <row r="4209">
      <c r="A4209" s="22" t="s">
        <v>8172</v>
      </c>
      <c r="B4209" s="23">
        <v>18501.890625</v>
      </c>
      <c r="C4209" s="13">
        <v>7.545596454292536E-4</v>
      </c>
      <c r="D4209" s="13">
        <v>-136.357421875</v>
      </c>
      <c r="E4209" s="13">
        <v>55.844</v>
      </c>
      <c r="F4209" s="14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</row>
    <row r="4210">
      <c r="A4210" s="22" t="s">
        <v>8173</v>
      </c>
      <c r="B4210" s="23">
        <v>18501.89453125</v>
      </c>
      <c r="C4210" s="13">
        <v>0.003167704213410616</v>
      </c>
      <c r="D4210" s="13">
        <v>-136.357421875</v>
      </c>
      <c r="E4210" s="13">
        <v>55.844</v>
      </c>
      <c r="F4210" s="14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</row>
    <row r="4211">
      <c r="A4211" s="22" t="s">
        <v>8174</v>
      </c>
      <c r="B4211" s="23">
        <v>18501.90234375</v>
      </c>
      <c r="C4211" s="13">
        <v>0.004112019203603268</v>
      </c>
      <c r="D4211" s="13">
        <v>-136.357421875</v>
      </c>
      <c r="E4211" s="13">
        <v>55.844</v>
      </c>
      <c r="F4211" s="14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</row>
    <row r="4212">
      <c r="A4212" s="22" t="s">
        <v>8175</v>
      </c>
      <c r="B4212" s="23">
        <v>18501.908203125</v>
      </c>
      <c r="C4212" s="13">
        <v>0.00321016414090991</v>
      </c>
      <c r="D4212" s="13">
        <v>-136.357421875</v>
      </c>
      <c r="E4212" s="13">
        <v>54.768</v>
      </c>
      <c r="F4212" s="14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</row>
    <row r="4213">
      <c r="A4213" s="22" t="s">
        <v>8176</v>
      </c>
      <c r="B4213" s="23">
        <v>18502.91796875</v>
      </c>
      <c r="C4213" s="13">
        <v>2.3577370643615723</v>
      </c>
      <c r="D4213" s="13">
        <v>-136.353515625</v>
      </c>
      <c r="E4213" s="13">
        <v>55.844</v>
      </c>
      <c r="F4213" s="14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</row>
    <row r="4214">
      <c r="A4214" s="22" t="s">
        <v>8177</v>
      </c>
      <c r="B4214" s="23">
        <v>18506.900390625</v>
      </c>
      <c r="C4214" s="13">
        <v>-0.0058456226252019405</v>
      </c>
      <c r="D4214" s="13">
        <v>-136.357421875</v>
      </c>
      <c r="E4214" s="13">
        <v>53.692</v>
      </c>
      <c r="F4214" s="14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</row>
    <row r="4215">
      <c r="A4215" s="22" t="s">
        <v>8178</v>
      </c>
      <c r="B4215" s="23">
        <v>18512.154296875</v>
      </c>
      <c r="C4215" s="13">
        <v>2.2256343364715576</v>
      </c>
      <c r="D4215" s="13">
        <v>-136.361328125</v>
      </c>
      <c r="E4215" s="13">
        <v>56.92</v>
      </c>
      <c r="F4215" s="14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</row>
    <row r="4216">
      <c r="A4216" s="22" t="s">
        <v>8179</v>
      </c>
      <c r="B4216" s="23">
        <v>18514.611328125</v>
      </c>
      <c r="C4216" s="13">
        <v>-0.004470576997846365</v>
      </c>
      <c r="D4216" s="13">
        <v>-136.365234375</v>
      </c>
      <c r="E4216" s="13">
        <v>56.92</v>
      </c>
      <c r="F4216" s="14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</row>
    <row r="4217">
      <c r="A4217" s="22" t="s">
        <v>8180</v>
      </c>
      <c r="B4217" s="23">
        <v>18515.44921875</v>
      </c>
      <c r="C4217" s="13">
        <v>2.223153829574585</v>
      </c>
      <c r="D4217" s="13">
        <v>-136.3671875</v>
      </c>
      <c r="E4217" s="13">
        <v>56.92</v>
      </c>
      <c r="F4217" s="14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</row>
    <row r="4218">
      <c r="A4218" s="22" t="s">
        <v>8181</v>
      </c>
      <c r="B4218" s="23">
        <v>18518.66015625</v>
      </c>
      <c r="C4218" s="13">
        <v>0.0025250869803130627</v>
      </c>
      <c r="D4218" s="13">
        <v>-136.37109375</v>
      </c>
      <c r="E4218" s="13">
        <v>57.996</v>
      </c>
      <c r="F4218" s="14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</row>
    <row r="4219">
      <c r="A4219" s="22" t="s">
        <v>8182</v>
      </c>
      <c r="B4219" s="23">
        <v>18520.712890625</v>
      </c>
      <c r="C4219" s="13">
        <v>-6.827279576100409E-4</v>
      </c>
      <c r="D4219" s="13">
        <v>-136.37109375</v>
      </c>
      <c r="E4219" s="13">
        <v>56.92</v>
      </c>
      <c r="F4219" s="14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</row>
    <row r="4220">
      <c r="A4220" s="22" t="s">
        <v>8183</v>
      </c>
      <c r="B4220" s="23">
        <v>18520.71875</v>
      </c>
      <c r="C4220" s="13">
        <v>0.00339454784989357</v>
      </c>
      <c r="D4220" s="13">
        <v>-136.37109375</v>
      </c>
      <c r="E4220" s="13">
        <v>57.458</v>
      </c>
      <c r="F4220" s="14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</row>
    <row r="4221">
      <c r="A4221" s="22" t="s">
        <v>8184</v>
      </c>
      <c r="B4221" s="23">
        <v>18520.7265625</v>
      </c>
      <c r="C4221" s="13">
        <v>0.0040703434497118</v>
      </c>
      <c r="D4221" s="13">
        <v>-136.37109375</v>
      </c>
      <c r="E4221" s="13">
        <v>57.458</v>
      </c>
      <c r="F4221" s="14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</row>
    <row r="4222">
      <c r="A4222" s="22" t="s">
        <v>8185</v>
      </c>
      <c r="B4222" s="23">
        <v>18522.44140625</v>
      </c>
      <c r="C4222" s="13">
        <v>-0.0013403911143541336</v>
      </c>
      <c r="D4222" s="13">
        <v>-136.37109375</v>
      </c>
      <c r="E4222" s="13">
        <v>57.458</v>
      </c>
      <c r="F4222" s="14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</row>
    <row r="4223">
      <c r="A4223" s="22" t="s">
        <v>8186</v>
      </c>
      <c r="B4223" s="23">
        <v>18522.447265625</v>
      </c>
      <c r="C4223" s="13">
        <v>0.0031326913740485907</v>
      </c>
      <c r="D4223" s="13">
        <v>-136.373046875</v>
      </c>
      <c r="E4223" s="13">
        <v>55.306</v>
      </c>
      <c r="F4223" s="14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</row>
    <row r="4224">
      <c r="A4224" s="22" t="s">
        <v>8187</v>
      </c>
      <c r="B4224" s="23">
        <v>18526.87890625</v>
      </c>
      <c r="C4224" s="13">
        <v>2.2297849655151367</v>
      </c>
      <c r="D4224" s="13">
        <v>-136.37109375</v>
      </c>
      <c r="E4224" s="13">
        <v>54.768</v>
      </c>
      <c r="F4224" s="14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</row>
    <row r="4225">
      <c r="A4225" s="22" t="s">
        <v>8188</v>
      </c>
      <c r="B4225" s="23">
        <v>18531.3359375</v>
      </c>
      <c r="C4225" s="13">
        <v>2.2414121627807617</v>
      </c>
      <c r="D4225" s="13">
        <v>-136.37109375</v>
      </c>
      <c r="E4225" s="13">
        <v>54.768</v>
      </c>
      <c r="F4225" s="14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</row>
    <row r="4226">
      <c r="A4226" s="22" t="s">
        <v>8189</v>
      </c>
      <c r="B4226" s="23">
        <v>18532.154296875</v>
      </c>
      <c r="C4226" s="13">
        <v>-0.005177883896976709</v>
      </c>
      <c r="D4226" s="13">
        <v>-136.376953125</v>
      </c>
      <c r="E4226" s="13">
        <v>55.844</v>
      </c>
      <c r="F4226" s="14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</row>
    <row r="4227">
      <c r="A4227" s="22" t="s">
        <v>8190</v>
      </c>
      <c r="B4227" s="23">
        <v>18535.45703125</v>
      </c>
      <c r="C4227" s="13">
        <v>2.214259624481201</v>
      </c>
      <c r="D4227" s="13">
        <v>-136.376953125</v>
      </c>
      <c r="E4227" s="13">
        <v>55.844</v>
      </c>
      <c r="F4227" s="14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</row>
    <row r="4228">
      <c r="A4228" s="22" t="s">
        <v>8191</v>
      </c>
      <c r="B4228" s="23">
        <v>18535.5234375</v>
      </c>
      <c r="C4228" s="13">
        <v>0.002771430416032672</v>
      </c>
      <c r="D4228" s="13">
        <v>-136.380859375</v>
      </c>
      <c r="E4228" s="13">
        <v>54.23</v>
      </c>
      <c r="F4228" s="14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</row>
    <row r="4229">
      <c r="A4229" s="22" t="s">
        <v>8192</v>
      </c>
      <c r="B4229" s="23">
        <v>18539.248046875</v>
      </c>
      <c r="C4229" s="13">
        <v>0.0027506148908287287</v>
      </c>
      <c r="D4229" s="13">
        <v>-136.384765625</v>
      </c>
      <c r="E4229" s="13">
        <v>55.844</v>
      </c>
      <c r="F4229" s="14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</row>
    <row r="4230">
      <c r="A4230" s="22" t="s">
        <v>8193</v>
      </c>
      <c r="B4230" s="23">
        <v>18541.046875</v>
      </c>
      <c r="C4230" s="13">
        <v>2.2456860542297363</v>
      </c>
      <c r="D4230" s="13">
        <v>-136.380859375</v>
      </c>
      <c r="E4230" s="13">
        <v>54.768</v>
      </c>
      <c r="F4230" s="14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</row>
    <row r="4231">
      <c r="A4231" s="22" t="s">
        <v>8194</v>
      </c>
      <c r="B4231" s="23">
        <v>18544.365234375</v>
      </c>
      <c r="C4231" s="13">
        <v>0.0019135730108246207</v>
      </c>
      <c r="D4231" s="13">
        <v>-136.380859375</v>
      </c>
      <c r="E4231" s="13">
        <v>53.692</v>
      </c>
      <c r="F4231" s="14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</row>
    <row r="4232">
      <c r="A4232" s="22" t="s">
        <v>8195</v>
      </c>
      <c r="B4232" s="23">
        <v>18544.677734375</v>
      </c>
      <c r="C4232" s="13">
        <v>2.193859338760376</v>
      </c>
      <c r="D4232" s="13">
        <v>-136.37890625</v>
      </c>
      <c r="E4232" s="13">
        <v>54.23</v>
      </c>
      <c r="F4232" s="14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</row>
    <row r="4233">
      <c r="A4233" s="22" t="s">
        <v>8196</v>
      </c>
      <c r="B4233" s="23">
        <v>18545.119140625</v>
      </c>
      <c r="C4233" s="13">
        <v>0.0016890490660443902</v>
      </c>
      <c r="D4233" s="13">
        <v>-136.3828125</v>
      </c>
      <c r="E4233" s="13">
        <v>54.23</v>
      </c>
      <c r="F4233" s="14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</row>
    <row r="4234">
      <c r="A4234" s="22" t="s">
        <v>8197</v>
      </c>
      <c r="B4234" s="23">
        <v>18546.845703125</v>
      </c>
      <c r="C4234" s="13">
        <v>0.002678770339116454</v>
      </c>
      <c r="D4234" s="13">
        <v>-136.3828125</v>
      </c>
      <c r="E4234" s="13">
        <v>53.154</v>
      </c>
      <c r="F4234" s="14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</row>
    <row r="4235">
      <c r="A4235" s="22" t="s">
        <v>8198</v>
      </c>
      <c r="B4235" s="23">
        <v>18546.849609375</v>
      </c>
      <c r="C4235" s="13">
        <v>0.0030092261731624603</v>
      </c>
      <c r="D4235" s="13">
        <v>-136.3828125</v>
      </c>
      <c r="E4235" s="13">
        <v>53.692</v>
      </c>
      <c r="F4235" s="14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</row>
    <row r="4236">
      <c r="A4236" s="22" t="s">
        <v>8199</v>
      </c>
      <c r="B4236" s="23">
        <v>18550.25390625</v>
      </c>
      <c r="C4236" s="13">
        <v>2.220621347427368</v>
      </c>
      <c r="D4236" s="13">
        <v>-136.3828125</v>
      </c>
      <c r="E4236" s="13">
        <v>54.23</v>
      </c>
      <c r="F4236" s="14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</row>
    <row r="4237">
      <c r="A4237" s="22" t="s">
        <v>8200</v>
      </c>
      <c r="B4237" s="23">
        <v>18554.79296875</v>
      </c>
      <c r="C4237" s="13">
        <v>2.242374897003174</v>
      </c>
      <c r="D4237" s="13">
        <v>-136.380859375</v>
      </c>
      <c r="E4237" s="13">
        <v>54.23</v>
      </c>
      <c r="F4237" s="14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</row>
    <row r="4238">
      <c r="A4238" s="22" t="s">
        <v>8201</v>
      </c>
      <c r="B4238" s="23">
        <v>18556.53515625</v>
      </c>
      <c r="C4238" s="13">
        <v>-0.0037860218435525894</v>
      </c>
      <c r="D4238" s="13">
        <v>-136.384765625</v>
      </c>
      <c r="E4238" s="13">
        <v>54.768</v>
      </c>
      <c r="F4238" s="14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</row>
    <row r="4239">
      <c r="A4239" s="22" t="s">
        <v>8202</v>
      </c>
      <c r="B4239" s="23">
        <v>18559.546875</v>
      </c>
      <c r="C4239" s="13">
        <v>-4.4564830022864044E-4</v>
      </c>
      <c r="D4239" s="13">
        <v>-136.390625</v>
      </c>
      <c r="E4239" s="13">
        <v>54.768</v>
      </c>
      <c r="F4239" s="14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</row>
    <row r="4240">
      <c r="A4240" s="22" t="s">
        <v>8203</v>
      </c>
      <c r="B4240" s="23">
        <v>18559.546875</v>
      </c>
      <c r="C4240" s="13">
        <v>4.323262692196295E-5</v>
      </c>
      <c r="D4240" s="13">
        <v>-136.392578125</v>
      </c>
      <c r="E4240" s="13">
        <v>53.692</v>
      </c>
      <c r="F4240" s="14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</row>
    <row r="4241">
      <c r="A4241" s="22" t="s">
        <v>8204</v>
      </c>
      <c r="B4241" s="23">
        <v>18579.193359375</v>
      </c>
      <c r="C4241" s="13">
        <v>2.274148464202881</v>
      </c>
      <c r="D4241" s="13">
        <v>-136.390625</v>
      </c>
      <c r="E4241" s="13">
        <v>54.23</v>
      </c>
      <c r="F4241" s="14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</row>
    <row r="4242">
      <c r="A4242" s="22" t="s">
        <v>8205</v>
      </c>
      <c r="B4242" s="23">
        <v>18583.72265625</v>
      </c>
      <c r="C4242" s="13">
        <v>2.224970817565918</v>
      </c>
      <c r="D4242" s="13">
        <v>-136.390625</v>
      </c>
      <c r="E4242" s="13">
        <v>53.692</v>
      </c>
      <c r="F4242" s="14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</row>
    <row r="4243">
      <c r="A4243" s="22" t="s">
        <v>8206</v>
      </c>
      <c r="B4243" s="23">
        <v>18588.2265625</v>
      </c>
      <c r="C4243" s="13">
        <v>2.3319509029388428</v>
      </c>
      <c r="D4243" s="13">
        <v>-136.390625</v>
      </c>
      <c r="E4243" s="13">
        <v>55.844</v>
      </c>
      <c r="F4243" s="14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</row>
    <row r="4244">
      <c r="A4244" s="22" t="s">
        <v>8207</v>
      </c>
      <c r="B4244" s="23">
        <v>18593.62890625</v>
      </c>
      <c r="C4244" s="13">
        <v>2.255000591278076</v>
      </c>
      <c r="D4244" s="13">
        <v>-136.392578125</v>
      </c>
      <c r="E4244" s="13">
        <v>54.23</v>
      </c>
      <c r="F4244" s="14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</row>
    <row r="4245">
      <c r="A4245" s="22" t="s">
        <v>8208</v>
      </c>
      <c r="B4245" s="23">
        <v>18598.19140625</v>
      </c>
      <c r="C4245" s="13">
        <v>2.2887518405914307</v>
      </c>
      <c r="D4245" s="13">
        <v>-136.390625</v>
      </c>
      <c r="E4245" s="13">
        <v>54.23</v>
      </c>
      <c r="F4245" s="14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</row>
    <row r="4246">
      <c r="A4246" s="22" t="s">
        <v>8209</v>
      </c>
      <c r="B4246" s="23">
        <v>18598.4453125</v>
      </c>
      <c r="C4246" s="13">
        <v>-8.037744555622339E-4</v>
      </c>
      <c r="D4246" s="13">
        <v>-136.392578125</v>
      </c>
      <c r="E4246" s="13">
        <v>54.768</v>
      </c>
      <c r="F4246" s="14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</row>
    <row r="4247">
      <c r="A4247" s="22" t="s">
        <v>8210</v>
      </c>
      <c r="B4247" s="23">
        <v>18601.283203125</v>
      </c>
      <c r="C4247" s="13">
        <v>2.2277674674987793</v>
      </c>
      <c r="D4247" s="13">
        <v>-136.390625</v>
      </c>
      <c r="E4247" s="13">
        <v>54.768</v>
      </c>
      <c r="F4247" s="14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</row>
    <row r="4248">
      <c r="A4248" s="22" t="s">
        <v>8211</v>
      </c>
      <c r="B4248" s="23">
        <v>18601.32421875</v>
      </c>
      <c r="C4248" s="13">
        <v>-0.001088334945961833</v>
      </c>
      <c r="D4248" s="13">
        <v>-136.39453125</v>
      </c>
      <c r="E4248" s="13">
        <v>54.23</v>
      </c>
      <c r="F4248" s="14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</row>
    <row r="4249">
      <c r="A4249" s="22" t="s">
        <v>8212</v>
      </c>
      <c r="B4249" s="23">
        <v>18601.326171875</v>
      </c>
      <c r="C4249" s="13">
        <v>0.00118349923286587</v>
      </c>
      <c r="D4249" s="13">
        <v>-136.39453125</v>
      </c>
      <c r="E4249" s="13">
        <v>54.768</v>
      </c>
      <c r="F4249" s="14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</row>
    <row r="4250">
      <c r="A4250" s="22" t="s">
        <v>8213</v>
      </c>
      <c r="B4250" s="23">
        <v>18601.330078125</v>
      </c>
      <c r="C4250" s="13">
        <v>0.0013479479821398854</v>
      </c>
      <c r="D4250" s="13">
        <v>-136.396484375</v>
      </c>
      <c r="E4250" s="13">
        <v>52.616</v>
      </c>
      <c r="F4250" s="14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</row>
    <row r="4251">
      <c r="A4251" s="22" t="s">
        <v>8214</v>
      </c>
      <c r="B4251" s="23">
        <v>18605.880859375</v>
      </c>
      <c r="C4251" s="13">
        <v>2.2967045307159424</v>
      </c>
      <c r="D4251" s="13">
        <v>-136.392578125</v>
      </c>
      <c r="E4251" s="13">
        <v>52.078</v>
      </c>
      <c r="F4251" s="14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</row>
    <row r="4252">
      <c r="A4252" s="22" t="s">
        <v>8215</v>
      </c>
      <c r="B4252" s="23">
        <v>18610.353515625</v>
      </c>
      <c r="C4252" s="13">
        <v>2.2236640453338623</v>
      </c>
      <c r="D4252" s="13">
        <v>-136.392578125</v>
      </c>
      <c r="E4252" s="13">
        <v>54.23</v>
      </c>
      <c r="F4252" s="14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</row>
    <row r="4253">
      <c r="A4253" s="22" t="s">
        <v>8216</v>
      </c>
      <c r="B4253" s="23">
        <v>18612.59765625</v>
      </c>
      <c r="C4253" s="13">
        <v>2.2052860260009766</v>
      </c>
      <c r="D4253" s="13">
        <v>-136.396484375</v>
      </c>
      <c r="E4253" s="13">
        <v>52.616</v>
      </c>
      <c r="F4253" s="14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</row>
    <row r="4254">
      <c r="A4254" s="22" t="s">
        <v>8217</v>
      </c>
      <c r="B4254" s="23">
        <v>18616.326171875</v>
      </c>
      <c r="C4254" s="13">
        <v>-0.0010832598200067878</v>
      </c>
      <c r="D4254" s="13">
        <v>-136.400390625</v>
      </c>
      <c r="E4254" s="13">
        <v>55.844</v>
      </c>
      <c r="F4254" s="14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</row>
    <row r="4255">
      <c r="A4255" s="22" t="s">
        <v>8218</v>
      </c>
      <c r="B4255" s="23">
        <v>18616.76953125</v>
      </c>
      <c r="C4255" s="13">
        <v>2.2103567123413086</v>
      </c>
      <c r="D4255" s="13">
        <v>-136.40234375</v>
      </c>
      <c r="E4255" s="13">
        <v>54.768</v>
      </c>
      <c r="F4255" s="14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</row>
    <row r="4256">
      <c r="A4256" s="22" t="s">
        <v>8219</v>
      </c>
      <c r="B4256" s="23">
        <v>18620.53125</v>
      </c>
      <c r="C4256" s="13">
        <v>-8.120412821881473E-4</v>
      </c>
      <c r="D4256" s="13">
        <v>-136.40234375</v>
      </c>
      <c r="E4256" s="13">
        <v>52.616</v>
      </c>
      <c r="F4256" s="14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</row>
    <row r="4257">
      <c r="A4257" s="22" t="s">
        <v>8220</v>
      </c>
      <c r="B4257" s="23">
        <v>18623.29296875</v>
      </c>
      <c r="C4257" s="13">
        <v>2.2235424518585205</v>
      </c>
      <c r="D4257" s="13">
        <v>-136.40234375</v>
      </c>
      <c r="E4257" s="13">
        <v>53.154</v>
      </c>
      <c r="F4257" s="14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</row>
    <row r="4258">
      <c r="A4258" s="22" t="s">
        <v>8221</v>
      </c>
      <c r="B4258" s="23">
        <v>18626.400390625</v>
      </c>
      <c r="C4258" s="13">
        <v>7.046579266898334E-4</v>
      </c>
      <c r="D4258" s="13">
        <v>-136.404296875</v>
      </c>
      <c r="E4258" s="13">
        <v>52.616</v>
      </c>
      <c r="F4258" s="14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</row>
    <row r="4259">
      <c r="A4259" s="22" t="s">
        <v>8222</v>
      </c>
      <c r="B4259" s="23">
        <v>18626.404296875</v>
      </c>
      <c r="C4259" s="13">
        <v>0.0019149725558236241</v>
      </c>
      <c r="D4259" s="13">
        <v>-136.40625</v>
      </c>
      <c r="E4259" s="13">
        <v>53.692</v>
      </c>
      <c r="F4259" s="14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</row>
    <row r="4260">
      <c r="A4260" s="22" t="s">
        <v>8223</v>
      </c>
      <c r="B4260" s="23">
        <v>18626.408203125</v>
      </c>
      <c r="C4260" s="13">
        <v>9.82625875622034E-4</v>
      </c>
      <c r="D4260" s="13">
        <v>-136.404296875</v>
      </c>
      <c r="E4260" s="13">
        <v>54.768</v>
      </c>
      <c r="F4260" s="14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</row>
    <row r="4261">
      <c r="A4261" s="22" t="s">
        <v>8224</v>
      </c>
      <c r="B4261" s="23">
        <v>18626.412109375</v>
      </c>
      <c r="C4261" s="13">
        <v>9.570004185661674E-4</v>
      </c>
      <c r="D4261" s="13">
        <v>-136.404296875</v>
      </c>
      <c r="E4261" s="13">
        <v>53.692</v>
      </c>
      <c r="F4261" s="14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</row>
    <row r="4262">
      <c r="A4262" s="22" t="s">
        <v>8225</v>
      </c>
      <c r="B4262" s="23">
        <v>18629.353515625</v>
      </c>
      <c r="C4262" s="13">
        <v>2.3051154613494873</v>
      </c>
      <c r="D4262" s="13">
        <v>-136.40234375</v>
      </c>
      <c r="E4262" s="13">
        <v>53.692</v>
      </c>
      <c r="F4262" s="14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</row>
    <row r="4263">
      <c r="A4263" s="22" t="s">
        <v>8226</v>
      </c>
      <c r="B4263" s="23">
        <v>18633.912109375</v>
      </c>
      <c r="C4263" s="13">
        <v>2.2999653816223145</v>
      </c>
      <c r="D4263" s="13">
        <v>-136.40234375</v>
      </c>
      <c r="E4263" s="13">
        <v>52.078</v>
      </c>
      <c r="F4263" s="14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</row>
    <row r="4264">
      <c r="A4264" s="22" t="s">
        <v>8227</v>
      </c>
      <c r="B4264" s="23">
        <v>18638.1953125</v>
      </c>
      <c r="C4264" s="13">
        <v>2.227714776992798</v>
      </c>
      <c r="D4264" s="13">
        <v>-136.412109375</v>
      </c>
      <c r="E4264" s="13">
        <v>50.464</v>
      </c>
      <c r="F4264" s="14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</row>
    <row r="4265">
      <c r="A4265" s="22" t="s">
        <v>8228</v>
      </c>
      <c r="B4265" s="23">
        <v>18642.740234375</v>
      </c>
      <c r="C4265" s="13">
        <v>2.305880069732666</v>
      </c>
      <c r="D4265" s="13">
        <v>-136.41015625</v>
      </c>
      <c r="E4265" s="13">
        <v>50.464</v>
      </c>
      <c r="F4265" s="14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</row>
    <row r="4266">
      <c r="A4266" s="22" t="s">
        <v>8229</v>
      </c>
      <c r="B4266" s="23">
        <v>18647.224609375</v>
      </c>
      <c r="C4266" s="13">
        <v>2.29426908493042</v>
      </c>
      <c r="D4266" s="13">
        <v>-136.41015625</v>
      </c>
      <c r="E4266" s="13">
        <v>48.85</v>
      </c>
      <c r="F4266" s="14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</row>
    <row r="4267">
      <c r="A4267" s="22" t="s">
        <v>8230</v>
      </c>
      <c r="B4267" s="23">
        <v>18651.818359375</v>
      </c>
      <c r="C4267" s="13">
        <v>2.2411978244781494</v>
      </c>
      <c r="D4267" s="13">
        <v>-136.41015625</v>
      </c>
      <c r="E4267" s="13">
        <v>49.388</v>
      </c>
      <c r="F4267" s="14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</row>
    <row r="4268">
      <c r="A4268" s="22" t="s">
        <v>8231</v>
      </c>
      <c r="B4268" s="23">
        <v>18655.66796875</v>
      </c>
      <c r="C4268" s="13">
        <v>2.2589704990386963</v>
      </c>
      <c r="D4268" s="13">
        <v>-136.412109375</v>
      </c>
      <c r="E4268" s="13">
        <v>49.926</v>
      </c>
      <c r="F4268" s="14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</row>
    <row r="4269">
      <c r="A4269" s="22" t="s">
        <v>8232</v>
      </c>
      <c r="B4269" s="23">
        <v>18657.470703125</v>
      </c>
      <c r="C4269" s="13">
        <v>2.1807737350463867</v>
      </c>
      <c r="D4269" s="13">
        <v>-136.412109375</v>
      </c>
      <c r="E4269" s="13">
        <v>50.464</v>
      </c>
      <c r="F4269" s="14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</row>
    <row r="4270">
      <c r="A4270" s="22" t="s">
        <v>8233</v>
      </c>
      <c r="B4270" s="23">
        <v>18657.681640625</v>
      </c>
      <c r="C4270" s="13">
        <v>0.0013461792841553688</v>
      </c>
      <c r="D4270" s="13">
        <v>-136.416015625</v>
      </c>
      <c r="E4270" s="13">
        <v>51.54</v>
      </c>
      <c r="F4270" s="14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</row>
    <row r="4271">
      <c r="A4271" s="22" t="s">
        <v>8234</v>
      </c>
      <c r="B4271" s="23">
        <v>18657.685546875</v>
      </c>
      <c r="C4271" s="13">
        <v>0.0025224804412573576</v>
      </c>
      <c r="D4271" s="13">
        <v>-136.416015625</v>
      </c>
      <c r="E4271" s="13">
        <v>51.54</v>
      </c>
      <c r="F4271" s="14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</row>
    <row r="4272">
      <c r="A4272" s="22" t="s">
        <v>8235</v>
      </c>
      <c r="B4272" s="23">
        <v>18658.79296875</v>
      </c>
      <c r="C4272" s="13">
        <v>2.356146812438965</v>
      </c>
      <c r="D4272" s="13">
        <v>-136.412109375</v>
      </c>
      <c r="E4272" s="13">
        <v>51.54</v>
      </c>
      <c r="F4272" s="14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</row>
    <row r="4273">
      <c r="A4273" s="22" t="s">
        <v>8236</v>
      </c>
      <c r="B4273" s="23">
        <v>18663.326171875</v>
      </c>
      <c r="C4273" s="13">
        <v>1.9869104623794556</v>
      </c>
      <c r="D4273" s="13">
        <v>-136.4140625</v>
      </c>
      <c r="E4273" s="13">
        <v>52.078</v>
      </c>
      <c r="F4273" s="14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</row>
    <row r="4274">
      <c r="A4274" s="22" t="s">
        <v>8237</v>
      </c>
      <c r="B4274" s="23">
        <v>18667.841796875</v>
      </c>
      <c r="C4274" s="13">
        <v>2.1662991046905518</v>
      </c>
      <c r="D4274" s="13">
        <v>-136.4140625</v>
      </c>
      <c r="E4274" s="13">
        <v>51.54</v>
      </c>
      <c r="F4274" s="14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</row>
    <row r="4275">
      <c r="A4275" s="22" t="s">
        <v>8238</v>
      </c>
      <c r="B4275" s="23">
        <v>18672.4296875</v>
      </c>
      <c r="C4275" s="13">
        <v>2.247121572494507</v>
      </c>
      <c r="D4275" s="13">
        <v>-136.4140625</v>
      </c>
      <c r="E4275" s="13">
        <v>53.154</v>
      </c>
      <c r="F4275" s="14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</row>
    <row r="4276">
      <c r="A4276" s="22" t="s">
        <v>8239</v>
      </c>
      <c r="B4276" s="23">
        <v>18676.90625</v>
      </c>
      <c r="C4276" s="13">
        <v>2.255760431289673</v>
      </c>
      <c r="D4276" s="13">
        <v>-136.412109375</v>
      </c>
      <c r="E4276" s="13">
        <v>53.692</v>
      </c>
      <c r="F4276" s="14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</row>
    <row r="4277">
      <c r="A4277" s="22" t="s">
        <v>8240</v>
      </c>
      <c r="B4277" s="23">
        <v>18681.52734375</v>
      </c>
      <c r="C4277" s="13">
        <v>2.2302746772766113</v>
      </c>
      <c r="D4277" s="13">
        <v>-136.4140625</v>
      </c>
      <c r="E4277" s="13">
        <v>54.768</v>
      </c>
      <c r="F4277" s="14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</row>
    <row r="4278">
      <c r="A4278" s="22" t="s">
        <v>8241</v>
      </c>
      <c r="B4278" s="23">
        <v>18686.07421875</v>
      </c>
      <c r="C4278" s="13">
        <v>2.2323837280273438</v>
      </c>
      <c r="D4278" s="13">
        <v>-136.4140625</v>
      </c>
      <c r="E4278" s="13">
        <v>54.768</v>
      </c>
      <c r="F4278" s="14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</row>
    <row r="4279">
      <c r="A4279" s="22" t="s">
        <v>8242</v>
      </c>
      <c r="B4279" s="23">
        <v>18706.3125</v>
      </c>
      <c r="C4279" s="13">
        <v>2.225862979888916</v>
      </c>
      <c r="D4279" s="13">
        <v>-136.4140625</v>
      </c>
      <c r="E4279" s="13">
        <v>53.692</v>
      </c>
      <c r="F4279" s="14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</row>
    <row r="4280">
      <c r="A4280" s="22" t="s">
        <v>8243</v>
      </c>
      <c r="B4280" s="23">
        <v>18709.900390625</v>
      </c>
      <c r="C4280" s="13">
        <v>-0.003549517598003149</v>
      </c>
      <c r="D4280" s="13">
        <v>-136.41796875</v>
      </c>
      <c r="E4280" s="13">
        <v>54.768</v>
      </c>
      <c r="F4280" s="14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</row>
    <row r="4281">
      <c r="A4281" s="22" t="s">
        <v>8244</v>
      </c>
      <c r="B4281" s="23">
        <v>18711.673828125</v>
      </c>
      <c r="C4281" s="13">
        <v>2.3044354915618896</v>
      </c>
      <c r="D4281" s="13">
        <v>-136.419921875</v>
      </c>
      <c r="E4281" s="13">
        <v>53.692</v>
      </c>
      <c r="F4281" s="14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</row>
    <row r="4282">
      <c r="A4282" s="22" t="s">
        <v>8245</v>
      </c>
      <c r="B4282" s="23">
        <v>18716.171875</v>
      </c>
      <c r="C4282" s="13">
        <v>2.2418601512908936</v>
      </c>
      <c r="D4282" s="13">
        <v>-136.41796875</v>
      </c>
      <c r="E4282" s="13">
        <v>53.154</v>
      </c>
      <c r="F4282" s="14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</row>
    <row r="4283">
      <c r="A4283" s="22" t="s">
        <v>8246</v>
      </c>
      <c r="B4283" s="23">
        <v>18718.23828125</v>
      </c>
      <c r="C4283" s="13">
        <v>2.2269527912139893</v>
      </c>
      <c r="D4283" s="13">
        <v>-136.41796875</v>
      </c>
      <c r="E4283" s="13">
        <v>52.616</v>
      </c>
      <c r="F4283" s="14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</row>
    <row r="4284">
      <c r="A4284" s="22" t="s">
        <v>8247</v>
      </c>
      <c r="B4284" s="23">
        <v>18722.755859375</v>
      </c>
      <c r="C4284" s="13">
        <v>2.21694278717041</v>
      </c>
      <c r="D4284" s="13">
        <v>-136.41796875</v>
      </c>
      <c r="E4284" s="13">
        <v>52.616</v>
      </c>
      <c r="F4284" s="14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</row>
    <row r="4285">
      <c r="A4285" s="22" t="s">
        <v>8248</v>
      </c>
      <c r="B4285" s="23">
        <v>18724.087890625</v>
      </c>
      <c r="C4285" s="13">
        <v>0.0011971904896199703</v>
      </c>
      <c r="D4285" s="13">
        <v>-136.421875</v>
      </c>
      <c r="E4285" s="13">
        <v>51.54</v>
      </c>
      <c r="F4285" s="14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</row>
    <row r="4286">
      <c r="A4286" s="22" t="s">
        <v>8249</v>
      </c>
      <c r="B4286" s="23">
        <v>18724.09375</v>
      </c>
      <c r="C4286" s="13">
        <v>0.0030047039035707712</v>
      </c>
      <c r="D4286" s="13">
        <v>-136.419921875</v>
      </c>
      <c r="E4286" s="13">
        <v>50.464</v>
      </c>
      <c r="F4286" s="14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</row>
    <row r="4287">
      <c r="A4287" s="22" t="s">
        <v>8250</v>
      </c>
      <c r="B4287" s="23">
        <v>18724.1015625</v>
      </c>
      <c r="C4287" s="13">
        <v>0.001863733516074717</v>
      </c>
      <c r="D4287" s="13">
        <v>-136.421875</v>
      </c>
      <c r="E4287" s="13">
        <v>51.002</v>
      </c>
      <c r="F4287" s="14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</row>
    <row r="4288">
      <c r="A4288" s="22" t="s">
        <v>8251</v>
      </c>
      <c r="B4288" s="23">
        <v>18725.498046875</v>
      </c>
      <c r="C4288" s="13">
        <v>2.262402057647705</v>
      </c>
      <c r="D4288" s="13">
        <v>-136.41796875</v>
      </c>
      <c r="E4288" s="13">
        <v>50.464</v>
      </c>
      <c r="F4288" s="14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</row>
    <row r="4289">
      <c r="A4289" s="24"/>
      <c r="B4289" s="23"/>
      <c r="C4289" s="13"/>
      <c r="D4289" s="13"/>
      <c r="E4289" s="13"/>
      <c r="F4289" s="14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</row>
    <row r="4290">
      <c r="A4290" s="24"/>
      <c r="B4290" s="23"/>
      <c r="C4290" s="13"/>
      <c r="D4290" s="13"/>
      <c r="E4290" s="13"/>
      <c r="F4290" s="14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</row>
    <row r="4291">
      <c r="A4291" s="24"/>
      <c r="B4291" s="23"/>
      <c r="C4291" s="13"/>
      <c r="D4291" s="13"/>
      <c r="E4291" s="13"/>
      <c r="F4291" s="14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</row>
    <row r="4292">
      <c r="A4292" s="24"/>
      <c r="B4292" s="23"/>
      <c r="C4292" s="13"/>
      <c r="D4292" s="13"/>
      <c r="E4292" s="13"/>
      <c r="F4292" s="14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</row>
    <row r="4293">
      <c r="A4293" s="24"/>
      <c r="B4293" s="23"/>
      <c r="C4293" s="13"/>
      <c r="D4293" s="13"/>
      <c r="E4293" s="13"/>
      <c r="F4293" s="14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</row>
    <row r="4294">
      <c r="A4294" s="24"/>
      <c r="B4294" s="23"/>
      <c r="C4294" s="13"/>
      <c r="D4294" s="13"/>
      <c r="E4294" s="13"/>
      <c r="F4294" s="14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</row>
    <row r="4295">
      <c r="A4295" s="24"/>
      <c r="B4295" s="23"/>
      <c r="C4295" s="13"/>
      <c r="D4295" s="13"/>
      <c r="E4295" s="13"/>
      <c r="F4295" s="14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</row>
    <row r="4296">
      <c r="A4296" s="24"/>
      <c r="B4296" s="23"/>
      <c r="C4296" s="13"/>
      <c r="D4296" s="13"/>
      <c r="E4296" s="13"/>
      <c r="F4296" s="14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</row>
    <row r="4297">
      <c r="A4297" s="24"/>
      <c r="B4297" s="23"/>
      <c r="C4297" s="13"/>
      <c r="D4297" s="13"/>
      <c r="E4297" s="13"/>
      <c r="F4297" s="14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</row>
    <row r="4298">
      <c r="A4298" s="24"/>
      <c r="B4298" s="23"/>
      <c r="C4298" s="13"/>
      <c r="D4298" s="13"/>
      <c r="E4298" s="13"/>
      <c r="F4298" s="14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</row>
    <row r="4299">
      <c r="A4299" s="24"/>
      <c r="B4299" s="23"/>
      <c r="C4299" s="13"/>
      <c r="D4299" s="13"/>
      <c r="E4299" s="13"/>
      <c r="F4299" s="14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</row>
    <row r="4300">
      <c r="A4300" s="24"/>
      <c r="B4300" s="23"/>
      <c r="C4300" s="13"/>
      <c r="D4300" s="13"/>
      <c r="E4300" s="13"/>
      <c r="F4300" s="14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</row>
    <row r="4301">
      <c r="A4301" s="24"/>
      <c r="B4301" s="23"/>
      <c r="C4301" s="13"/>
      <c r="D4301" s="13"/>
      <c r="E4301" s="13"/>
      <c r="F4301" s="14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</row>
    <row r="4302">
      <c r="A4302" s="24"/>
      <c r="B4302" s="23"/>
      <c r="C4302" s="13"/>
      <c r="D4302" s="13"/>
      <c r="E4302" s="13"/>
      <c r="F4302" s="14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</row>
    <row r="4303">
      <c r="A4303" s="24"/>
      <c r="B4303" s="23"/>
      <c r="C4303" s="13"/>
      <c r="D4303" s="13"/>
      <c r="E4303" s="13"/>
      <c r="F4303" s="14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</row>
    <row r="4304">
      <c r="A4304" s="24"/>
      <c r="B4304" s="23"/>
      <c r="C4304" s="13"/>
      <c r="D4304" s="13"/>
      <c r="E4304" s="13"/>
      <c r="F4304" s="14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</row>
    <row r="4305">
      <c r="A4305" s="24"/>
      <c r="B4305" s="23"/>
      <c r="C4305" s="13"/>
      <c r="D4305" s="13"/>
      <c r="E4305" s="13"/>
      <c r="F4305" s="14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</row>
    <row r="4306">
      <c r="A4306" s="24"/>
      <c r="B4306" s="23"/>
      <c r="C4306" s="13"/>
      <c r="D4306" s="13"/>
      <c r="E4306" s="13"/>
      <c r="F4306" s="14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</row>
    <row r="4307">
      <c r="A4307" s="24"/>
      <c r="B4307" s="23"/>
      <c r="C4307" s="13"/>
      <c r="D4307" s="13"/>
      <c r="E4307" s="13"/>
      <c r="F4307" s="14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</row>
    <row r="4308">
      <c r="A4308" s="24"/>
      <c r="B4308" s="23"/>
      <c r="C4308" s="13"/>
      <c r="D4308" s="13"/>
      <c r="E4308" s="13"/>
      <c r="F4308" s="14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</row>
    <row r="4309">
      <c r="A4309" s="24"/>
      <c r="B4309" s="23"/>
      <c r="C4309" s="13"/>
      <c r="D4309" s="13"/>
      <c r="E4309" s="13"/>
      <c r="F4309" s="14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</row>
    <row r="4310">
      <c r="A4310" s="24"/>
      <c r="B4310" s="23"/>
      <c r="C4310" s="13"/>
      <c r="D4310" s="13"/>
      <c r="E4310" s="13"/>
      <c r="F4310" s="14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</row>
    <row r="4311">
      <c r="A4311" s="24"/>
      <c r="B4311" s="23"/>
      <c r="C4311" s="13"/>
      <c r="D4311" s="13"/>
      <c r="E4311" s="13"/>
      <c r="F4311" s="14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</row>
    <row r="4312">
      <c r="A4312" s="24"/>
      <c r="B4312" s="23"/>
      <c r="C4312" s="13"/>
      <c r="D4312" s="13"/>
      <c r="E4312" s="13"/>
      <c r="F4312" s="14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</row>
    <row r="4313">
      <c r="A4313" s="24"/>
      <c r="B4313" s="23"/>
      <c r="C4313" s="13"/>
      <c r="D4313" s="13"/>
      <c r="E4313" s="13"/>
      <c r="F4313" s="14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</row>
    <row r="4314">
      <c r="A4314" s="24"/>
      <c r="B4314" s="23"/>
      <c r="C4314" s="13"/>
      <c r="D4314" s="13"/>
      <c r="E4314" s="13"/>
      <c r="F4314" s="14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</row>
    <row r="4315">
      <c r="A4315" s="24"/>
      <c r="B4315" s="23"/>
      <c r="C4315" s="13"/>
      <c r="D4315" s="13"/>
      <c r="E4315" s="13"/>
      <c r="F4315" s="14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</row>
    <row r="4316">
      <c r="A4316" s="24"/>
      <c r="B4316" s="23"/>
      <c r="C4316" s="13"/>
      <c r="D4316" s="13"/>
      <c r="E4316" s="13"/>
      <c r="F4316" s="14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</row>
    <row r="4317">
      <c r="A4317" s="24"/>
      <c r="B4317" s="23"/>
      <c r="C4317" s="13"/>
      <c r="D4317" s="13"/>
      <c r="E4317" s="13"/>
      <c r="F4317" s="14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</row>
    <row r="4318">
      <c r="A4318" s="24"/>
      <c r="B4318" s="23"/>
      <c r="C4318" s="13"/>
      <c r="D4318" s="13"/>
      <c r="E4318" s="13"/>
      <c r="F4318" s="14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</row>
    <row r="4319">
      <c r="A4319" s="24"/>
      <c r="B4319" s="23"/>
      <c r="C4319" s="13"/>
      <c r="D4319" s="13"/>
      <c r="E4319" s="13"/>
      <c r="F4319" s="14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</row>
    <row r="4320">
      <c r="A4320" s="24"/>
      <c r="B4320" s="23"/>
      <c r="C4320" s="13"/>
      <c r="D4320" s="13"/>
      <c r="E4320" s="13"/>
      <c r="F4320" s="14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</row>
    <row r="4321">
      <c r="A4321" s="24"/>
      <c r="B4321" s="23"/>
      <c r="C4321" s="13"/>
      <c r="D4321" s="13"/>
      <c r="E4321" s="13"/>
      <c r="F4321" s="14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</row>
    <row r="4322">
      <c r="A4322" s="24"/>
      <c r="B4322" s="23"/>
      <c r="C4322" s="13"/>
      <c r="D4322" s="13"/>
      <c r="E4322" s="13"/>
      <c r="F4322" s="14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</row>
    <row r="4323">
      <c r="A4323" s="24"/>
      <c r="B4323" s="23"/>
      <c r="C4323" s="13"/>
      <c r="D4323" s="13"/>
      <c r="E4323" s="13"/>
      <c r="F4323" s="14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</row>
    <row r="4324">
      <c r="A4324" s="24"/>
      <c r="B4324" s="23"/>
      <c r="C4324" s="13"/>
      <c r="D4324" s="13"/>
      <c r="E4324" s="13"/>
      <c r="F4324" s="14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</row>
    <row r="4325">
      <c r="A4325" s="24"/>
      <c r="B4325" s="23"/>
      <c r="C4325" s="13"/>
      <c r="D4325" s="13"/>
      <c r="E4325" s="13"/>
      <c r="F4325" s="14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</row>
    <row r="4326">
      <c r="A4326" s="24"/>
      <c r="B4326" s="23"/>
      <c r="C4326" s="13"/>
      <c r="D4326" s="13"/>
      <c r="E4326" s="13"/>
      <c r="F4326" s="14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</row>
    <row r="4327">
      <c r="A4327" s="24"/>
      <c r="B4327" s="23"/>
      <c r="C4327" s="13"/>
      <c r="D4327" s="13"/>
      <c r="E4327" s="13"/>
      <c r="F4327" s="14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</row>
    <row r="4328">
      <c r="A4328" s="24"/>
      <c r="B4328" s="23"/>
      <c r="C4328" s="13"/>
      <c r="D4328" s="13"/>
      <c r="E4328" s="13"/>
      <c r="F4328" s="14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</row>
    <row r="4329">
      <c r="A4329" s="24"/>
      <c r="B4329" s="23"/>
      <c r="C4329" s="13"/>
      <c r="D4329" s="13"/>
      <c r="E4329" s="13"/>
      <c r="F4329" s="14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</row>
    <row r="4330">
      <c r="A4330" s="24"/>
      <c r="B4330" s="23"/>
      <c r="C4330" s="13"/>
      <c r="D4330" s="13"/>
      <c r="E4330" s="13"/>
      <c r="F4330" s="14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</row>
    <row r="4331">
      <c r="A4331" s="24"/>
      <c r="B4331" s="23"/>
      <c r="C4331" s="13"/>
      <c r="D4331" s="13"/>
      <c r="E4331" s="13"/>
      <c r="F4331" s="14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</row>
    <row r="4332">
      <c r="A4332" s="24"/>
      <c r="B4332" s="23"/>
      <c r="C4332" s="13"/>
      <c r="D4332" s="13"/>
      <c r="E4332" s="13"/>
      <c r="F4332" s="14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</row>
    <row r="4333">
      <c r="A4333" s="24"/>
      <c r="B4333" s="23"/>
      <c r="C4333" s="13"/>
      <c r="D4333" s="13"/>
      <c r="E4333" s="13"/>
      <c r="F4333" s="14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</row>
    <row r="4334">
      <c r="A4334" s="24"/>
      <c r="B4334" s="23"/>
      <c r="C4334" s="13"/>
      <c r="D4334" s="13"/>
      <c r="E4334" s="13"/>
      <c r="F4334" s="14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</row>
    <row r="4335">
      <c r="A4335" s="24"/>
      <c r="B4335" s="23"/>
      <c r="C4335" s="13"/>
      <c r="D4335" s="13"/>
      <c r="E4335" s="13"/>
      <c r="F4335" s="14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</row>
    <row r="4336">
      <c r="A4336" s="24"/>
      <c r="B4336" s="23"/>
      <c r="C4336" s="13"/>
      <c r="D4336" s="13"/>
      <c r="E4336" s="13"/>
      <c r="F4336" s="14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</row>
    <row r="4337">
      <c r="A4337" s="24"/>
      <c r="B4337" s="23"/>
      <c r="C4337" s="13"/>
      <c r="D4337" s="13"/>
      <c r="E4337" s="13"/>
      <c r="F4337" s="14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</row>
    <row r="4338">
      <c r="A4338" s="24"/>
      <c r="B4338" s="23"/>
      <c r="C4338" s="13"/>
      <c r="D4338" s="13"/>
      <c r="E4338" s="13"/>
      <c r="F4338" s="14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</row>
    <row r="4339">
      <c r="A4339" s="24"/>
      <c r="B4339" s="23"/>
      <c r="C4339" s="13"/>
      <c r="D4339" s="13"/>
      <c r="E4339" s="13"/>
      <c r="F4339" s="14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</row>
    <row r="4340">
      <c r="A4340" s="24"/>
      <c r="B4340" s="23"/>
      <c r="C4340" s="13"/>
      <c r="D4340" s="13"/>
      <c r="E4340" s="13"/>
      <c r="F4340" s="14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</row>
    <row r="4341">
      <c r="A4341" s="24"/>
      <c r="B4341" s="23"/>
      <c r="C4341" s="13"/>
      <c r="D4341" s="13"/>
      <c r="E4341" s="13"/>
      <c r="F4341" s="14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</row>
    <row r="4342">
      <c r="A4342" s="24"/>
      <c r="B4342" s="23"/>
      <c r="C4342" s="13"/>
      <c r="D4342" s="13"/>
      <c r="E4342" s="13"/>
      <c r="F4342" s="14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</row>
    <row r="4343">
      <c r="A4343" s="24"/>
      <c r="B4343" s="23"/>
      <c r="C4343" s="13"/>
      <c r="D4343" s="13"/>
      <c r="E4343" s="13"/>
      <c r="F4343" s="14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</row>
    <row r="4344">
      <c r="A4344" s="24"/>
      <c r="B4344" s="23"/>
      <c r="C4344" s="13"/>
      <c r="D4344" s="13"/>
      <c r="E4344" s="13"/>
      <c r="F4344" s="14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</row>
    <row r="4345">
      <c r="A4345" s="24"/>
      <c r="B4345" s="23"/>
      <c r="C4345" s="13"/>
      <c r="D4345" s="13"/>
      <c r="E4345" s="13"/>
      <c r="F4345" s="14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</row>
    <row r="4346">
      <c r="A4346" s="24"/>
      <c r="B4346" s="23"/>
      <c r="C4346" s="13"/>
      <c r="D4346" s="13"/>
      <c r="E4346" s="13"/>
      <c r="F4346" s="14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</row>
    <row r="4347">
      <c r="A4347" s="24"/>
      <c r="B4347" s="23"/>
      <c r="C4347" s="13"/>
      <c r="D4347" s="13"/>
      <c r="E4347" s="13"/>
      <c r="F4347" s="14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</row>
    <row r="4348">
      <c r="A4348" s="24"/>
      <c r="B4348" s="23"/>
      <c r="C4348" s="13"/>
      <c r="D4348" s="13"/>
      <c r="E4348" s="13"/>
      <c r="F4348" s="14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</row>
    <row r="4349">
      <c r="A4349" s="24"/>
      <c r="B4349" s="23"/>
      <c r="C4349" s="13"/>
      <c r="D4349" s="13"/>
      <c r="E4349" s="13"/>
      <c r="F4349" s="14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</row>
    <row r="4350">
      <c r="A4350" s="24"/>
      <c r="B4350" s="23"/>
      <c r="C4350" s="13"/>
      <c r="D4350" s="13"/>
      <c r="E4350" s="13"/>
      <c r="F4350" s="14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</row>
    <row r="4351">
      <c r="A4351" s="24"/>
      <c r="B4351" s="23"/>
      <c r="C4351" s="13"/>
      <c r="D4351" s="13"/>
      <c r="E4351" s="13"/>
      <c r="F4351" s="14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</row>
    <row r="4352">
      <c r="A4352" s="24"/>
      <c r="B4352" s="23"/>
      <c r="C4352" s="13"/>
      <c r="D4352" s="13"/>
      <c r="E4352" s="13"/>
      <c r="F4352" s="14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</row>
    <row r="4353">
      <c r="A4353" s="24"/>
      <c r="B4353" s="23"/>
      <c r="C4353" s="13"/>
      <c r="D4353" s="13"/>
      <c r="E4353" s="13"/>
      <c r="F4353" s="14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</row>
    <row r="4354">
      <c r="A4354" s="24"/>
      <c r="B4354" s="23"/>
      <c r="C4354" s="13"/>
      <c r="D4354" s="13"/>
      <c r="E4354" s="13"/>
      <c r="F4354" s="14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</row>
    <row r="4355">
      <c r="A4355" s="24"/>
      <c r="B4355" s="23"/>
      <c r="C4355" s="13"/>
      <c r="D4355" s="13"/>
      <c r="E4355" s="13"/>
      <c r="F4355" s="14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</row>
    <row r="4356">
      <c r="A4356" s="24"/>
      <c r="B4356" s="23"/>
      <c r="C4356" s="13"/>
      <c r="D4356" s="13"/>
      <c r="E4356" s="13"/>
      <c r="F4356" s="14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</row>
    <row r="4357">
      <c r="A4357" s="24"/>
      <c r="B4357" s="23"/>
      <c r="C4357" s="13"/>
      <c r="D4357" s="13"/>
      <c r="E4357" s="13"/>
      <c r="F4357" s="14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</row>
    <row r="4358">
      <c r="A4358" s="24"/>
      <c r="B4358" s="23"/>
      <c r="C4358" s="13"/>
      <c r="D4358" s="13"/>
      <c r="E4358" s="13"/>
      <c r="F4358" s="14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</row>
    <row r="4359">
      <c r="A4359" s="24"/>
      <c r="B4359" s="23"/>
      <c r="C4359" s="13"/>
      <c r="D4359" s="13"/>
      <c r="E4359" s="13"/>
      <c r="F4359" s="14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</row>
    <row r="4360">
      <c r="A4360" s="24"/>
      <c r="B4360" s="23"/>
      <c r="C4360" s="13"/>
      <c r="D4360" s="13"/>
      <c r="E4360" s="13"/>
      <c r="F4360" s="14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</row>
    <row r="4361">
      <c r="A4361" s="24"/>
      <c r="B4361" s="23"/>
      <c r="C4361" s="13"/>
      <c r="D4361" s="13"/>
      <c r="E4361" s="13"/>
      <c r="F4361" s="14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</row>
    <row r="4362">
      <c r="A4362" s="24"/>
      <c r="B4362" s="23"/>
      <c r="C4362" s="13"/>
      <c r="D4362" s="13"/>
      <c r="E4362" s="13"/>
      <c r="F4362" s="14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</row>
    <row r="4363">
      <c r="A4363" s="24"/>
      <c r="B4363" s="23"/>
      <c r="C4363" s="13"/>
      <c r="D4363" s="13"/>
      <c r="E4363" s="13"/>
      <c r="F4363" s="14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</row>
    <row r="4364">
      <c r="A4364" s="24"/>
      <c r="B4364" s="23"/>
      <c r="C4364" s="13"/>
      <c r="D4364" s="13"/>
      <c r="E4364" s="13"/>
      <c r="F4364" s="14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</row>
    <row r="4365">
      <c r="A4365" s="24"/>
      <c r="B4365" s="23"/>
      <c r="C4365" s="13"/>
      <c r="D4365" s="13"/>
      <c r="E4365" s="13"/>
      <c r="F4365" s="14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</row>
    <row r="4366">
      <c r="A4366" s="24"/>
      <c r="B4366" s="23"/>
      <c r="C4366" s="13"/>
      <c r="D4366" s="13"/>
      <c r="E4366" s="13"/>
      <c r="F4366" s="14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</row>
    <row r="4367">
      <c r="A4367" s="24"/>
      <c r="B4367" s="23"/>
      <c r="C4367" s="13"/>
      <c r="D4367" s="13"/>
      <c r="E4367" s="13"/>
      <c r="F4367" s="14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</row>
    <row r="4368">
      <c r="A4368" s="24"/>
      <c r="B4368" s="23"/>
      <c r="C4368" s="13"/>
      <c r="D4368" s="13"/>
      <c r="E4368" s="13"/>
      <c r="F4368" s="14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</row>
    <row r="4369">
      <c r="A4369" s="24"/>
      <c r="B4369" s="23"/>
      <c r="C4369" s="13"/>
      <c r="D4369" s="13"/>
      <c r="E4369" s="13"/>
      <c r="F4369" s="14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</row>
    <row r="4370">
      <c r="A4370" s="24"/>
      <c r="B4370" s="23"/>
      <c r="C4370" s="13"/>
      <c r="D4370" s="13"/>
      <c r="E4370" s="13"/>
      <c r="F4370" s="14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</row>
    <row r="4371">
      <c r="A4371" s="24"/>
      <c r="B4371" s="23"/>
      <c r="C4371" s="13"/>
      <c r="D4371" s="13"/>
      <c r="E4371" s="13"/>
      <c r="F4371" s="14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</row>
    <row r="4372">
      <c r="A4372" s="24"/>
      <c r="B4372" s="23"/>
      <c r="C4372" s="13"/>
      <c r="D4372" s="13"/>
      <c r="E4372" s="13"/>
      <c r="F4372" s="14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</row>
    <row r="4373">
      <c r="A4373" s="24"/>
      <c r="B4373" s="23"/>
      <c r="C4373" s="13"/>
      <c r="D4373" s="13"/>
      <c r="E4373" s="13"/>
      <c r="F4373" s="14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</row>
    <row r="4374">
      <c r="A4374" s="24"/>
      <c r="B4374" s="23"/>
      <c r="C4374" s="13"/>
      <c r="D4374" s="13"/>
      <c r="E4374" s="13"/>
      <c r="F4374" s="14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</row>
    <row r="4375">
      <c r="A4375" s="24"/>
      <c r="B4375" s="23"/>
      <c r="C4375" s="13"/>
      <c r="D4375" s="13"/>
      <c r="E4375" s="13"/>
      <c r="F4375" s="14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</row>
    <row r="4376">
      <c r="A4376" s="24"/>
      <c r="B4376" s="23"/>
      <c r="C4376" s="13"/>
      <c r="D4376" s="13"/>
      <c r="E4376" s="13"/>
      <c r="F4376" s="14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</row>
    <row r="4377">
      <c r="A4377" s="24"/>
      <c r="B4377" s="23"/>
      <c r="C4377" s="13"/>
      <c r="D4377" s="13"/>
      <c r="E4377" s="13"/>
      <c r="F4377" s="14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</row>
    <row r="4378">
      <c r="A4378" s="24"/>
      <c r="B4378" s="23"/>
      <c r="C4378" s="13"/>
      <c r="D4378" s="13"/>
      <c r="E4378" s="13"/>
      <c r="F4378" s="14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</row>
    <row r="4379">
      <c r="A4379" s="24"/>
      <c r="B4379" s="23"/>
      <c r="C4379" s="13"/>
      <c r="D4379" s="13"/>
      <c r="E4379" s="13"/>
      <c r="F4379" s="14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</row>
    <row r="4380">
      <c r="A4380" s="24"/>
      <c r="B4380" s="23"/>
      <c r="C4380" s="13"/>
      <c r="D4380" s="13"/>
      <c r="E4380" s="13"/>
      <c r="F4380" s="14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</row>
    <row r="4381">
      <c r="A4381" s="24"/>
      <c r="B4381" s="23"/>
      <c r="C4381" s="13"/>
      <c r="D4381" s="13"/>
      <c r="E4381" s="13"/>
      <c r="F4381" s="14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</row>
    <row r="4382">
      <c r="A4382" s="24"/>
      <c r="B4382" s="23"/>
      <c r="C4382" s="13"/>
      <c r="D4382" s="13"/>
      <c r="E4382" s="13"/>
      <c r="F4382" s="14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</row>
    <row r="4383">
      <c r="A4383" s="24"/>
      <c r="B4383" s="23"/>
      <c r="C4383" s="13"/>
      <c r="D4383" s="13"/>
      <c r="E4383" s="13"/>
      <c r="F4383" s="14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</row>
    <row r="4384">
      <c r="A4384" s="24"/>
      <c r="B4384" s="23"/>
      <c r="C4384" s="13"/>
      <c r="D4384" s="13"/>
      <c r="E4384" s="13"/>
      <c r="F4384" s="14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</row>
    <row r="4385">
      <c r="A4385" s="24"/>
      <c r="B4385" s="23"/>
      <c r="C4385" s="13"/>
      <c r="D4385" s="13"/>
      <c r="E4385" s="13"/>
      <c r="F4385" s="14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</row>
    <row r="4386">
      <c r="A4386" s="24"/>
      <c r="B4386" s="23"/>
      <c r="C4386" s="13"/>
      <c r="D4386" s="13"/>
      <c r="E4386" s="13"/>
      <c r="F4386" s="14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</row>
    <row r="4387">
      <c r="A4387" s="24"/>
      <c r="B4387" s="23"/>
      <c r="C4387" s="13"/>
      <c r="D4387" s="13"/>
      <c r="E4387" s="13"/>
      <c r="F4387" s="14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</row>
    <row r="4388">
      <c r="A4388" s="24"/>
      <c r="B4388" s="23"/>
      <c r="C4388" s="13"/>
      <c r="D4388" s="13"/>
      <c r="E4388" s="13"/>
      <c r="F4388" s="14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</row>
    <row r="4389">
      <c r="A4389" s="24"/>
      <c r="B4389" s="23"/>
      <c r="C4389" s="13"/>
      <c r="D4389" s="13"/>
      <c r="E4389" s="13"/>
      <c r="F4389" s="14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</row>
    <row r="4390">
      <c r="A4390" s="24"/>
      <c r="B4390" s="23"/>
      <c r="C4390" s="13"/>
      <c r="D4390" s="13"/>
      <c r="E4390" s="13"/>
      <c r="F4390" s="14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</row>
    <row r="4391">
      <c r="A4391" s="24"/>
      <c r="B4391" s="23"/>
      <c r="C4391" s="13"/>
      <c r="D4391" s="13"/>
      <c r="E4391" s="13"/>
      <c r="F4391" s="14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</row>
    <row r="4392">
      <c r="A4392" s="24"/>
      <c r="B4392" s="23"/>
      <c r="C4392" s="13"/>
      <c r="D4392" s="13"/>
      <c r="E4392" s="13"/>
      <c r="F4392" s="14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</row>
    <row r="4393">
      <c r="A4393" s="24"/>
      <c r="B4393" s="23"/>
      <c r="C4393" s="13"/>
      <c r="D4393" s="13"/>
      <c r="E4393" s="13"/>
      <c r="F4393" s="14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</row>
    <row r="4394">
      <c r="A4394" s="24"/>
      <c r="B4394" s="23"/>
      <c r="C4394" s="13"/>
      <c r="D4394" s="13"/>
      <c r="E4394" s="13"/>
      <c r="F4394" s="14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</row>
    <row r="4395">
      <c r="A4395" s="24"/>
      <c r="B4395" s="23"/>
      <c r="C4395" s="13"/>
      <c r="D4395" s="13"/>
      <c r="E4395" s="13"/>
      <c r="F4395" s="14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</row>
    <row r="4396">
      <c r="A4396" s="24"/>
      <c r="B4396" s="23"/>
      <c r="C4396" s="13"/>
      <c r="D4396" s="13"/>
      <c r="E4396" s="13"/>
      <c r="F4396" s="14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</row>
    <row r="4397">
      <c r="A4397" s="24"/>
      <c r="B4397" s="23"/>
      <c r="C4397" s="13"/>
      <c r="D4397" s="13"/>
      <c r="E4397" s="13"/>
      <c r="F4397" s="14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</row>
    <row r="4398">
      <c r="A4398" s="24"/>
      <c r="B4398" s="23"/>
      <c r="C4398" s="13"/>
      <c r="D4398" s="13"/>
      <c r="E4398" s="13"/>
      <c r="F4398" s="14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</row>
    <row r="4399">
      <c r="A4399" s="24"/>
      <c r="B4399" s="23"/>
      <c r="C4399" s="13"/>
      <c r="D4399" s="13"/>
      <c r="E4399" s="13"/>
      <c r="F4399" s="14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</row>
    <row r="4400">
      <c r="A4400" s="24"/>
      <c r="B4400" s="23"/>
      <c r="C4400" s="13"/>
      <c r="D4400" s="13"/>
      <c r="E4400" s="13"/>
      <c r="F4400" s="14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</row>
    <row r="4401">
      <c r="A4401" s="24"/>
      <c r="B4401" s="23"/>
      <c r="C4401" s="13"/>
      <c r="D4401" s="13"/>
      <c r="E4401" s="13"/>
      <c r="F4401" s="14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</row>
    <row r="4402">
      <c r="A4402" s="24"/>
      <c r="B4402" s="23"/>
      <c r="C4402" s="13"/>
      <c r="D4402" s="13"/>
      <c r="E4402" s="13"/>
      <c r="F4402" s="14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</row>
    <row r="4403">
      <c r="A4403" s="24"/>
      <c r="B4403" s="23"/>
      <c r="C4403" s="13"/>
      <c r="D4403" s="13"/>
      <c r="E4403" s="13"/>
      <c r="F4403" s="14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</row>
    <row r="4404">
      <c r="A4404" s="24"/>
      <c r="B4404" s="23"/>
      <c r="C4404" s="13"/>
      <c r="D4404" s="13"/>
      <c r="E4404" s="13"/>
      <c r="F4404" s="14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</row>
    <row r="4405">
      <c r="A4405" s="24"/>
      <c r="B4405" s="23"/>
      <c r="C4405" s="13"/>
      <c r="D4405" s="13"/>
      <c r="E4405" s="13"/>
      <c r="F4405" s="14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</row>
    <row r="4406">
      <c r="A4406" s="24"/>
      <c r="B4406" s="23"/>
      <c r="C4406" s="13"/>
      <c r="D4406" s="13"/>
      <c r="E4406" s="13"/>
      <c r="F4406" s="14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</row>
    <row r="4407">
      <c r="A4407" s="24"/>
      <c r="B4407" s="23"/>
      <c r="C4407" s="13"/>
      <c r="D4407" s="13"/>
      <c r="E4407" s="13"/>
      <c r="F4407" s="14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</row>
    <row r="4408">
      <c r="A4408" s="24"/>
      <c r="B4408" s="23"/>
      <c r="C4408" s="13"/>
      <c r="D4408" s="13"/>
      <c r="E4408" s="13"/>
      <c r="F4408" s="14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</row>
    <row r="4409">
      <c r="A4409" s="24"/>
      <c r="B4409" s="23"/>
      <c r="C4409" s="13"/>
      <c r="D4409" s="13"/>
      <c r="E4409" s="13"/>
      <c r="F4409" s="14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</row>
    <row r="4410">
      <c r="A4410" s="24"/>
      <c r="B4410" s="23"/>
      <c r="C4410" s="13"/>
      <c r="D4410" s="13"/>
      <c r="E4410" s="13"/>
      <c r="F4410" s="14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</row>
    <row r="4411">
      <c r="A4411" s="24"/>
      <c r="B4411" s="23"/>
      <c r="C4411" s="13"/>
      <c r="D4411" s="13"/>
      <c r="E4411" s="13"/>
      <c r="F4411" s="14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</row>
    <row r="4412">
      <c r="A4412" s="24"/>
      <c r="B4412" s="23"/>
      <c r="C4412" s="13"/>
      <c r="D4412" s="13"/>
      <c r="E4412" s="13"/>
      <c r="F4412" s="14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</row>
    <row r="4413">
      <c r="A4413" s="24"/>
      <c r="B4413" s="23"/>
      <c r="C4413" s="13"/>
      <c r="D4413" s="13"/>
      <c r="E4413" s="13"/>
      <c r="F4413" s="14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</row>
    <row r="4414">
      <c r="A4414" s="24"/>
      <c r="B4414" s="23"/>
      <c r="C4414" s="13"/>
      <c r="D4414" s="13"/>
      <c r="E4414" s="13"/>
      <c r="F4414" s="14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</row>
    <row r="4415">
      <c r="A4415" s="24"/>
      <c r="B4415" s="23"/>
      <c r="C4415" s="13"/>
      <c r="D4415" s="13"/>
      <c r="E4415" s="13"/>
      <c r="F4415" s="14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</row>
    <row r="4416">
      <c r="A4416" s="24"/>
      <c r="B4416" s="23"/>
      <c r="C4416" s="13"/>
      <c r="D4416" s="13"/>
      <c r="E4416" s="13"/>
      <c r="F4416" s="14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</row>
    <row r="4417">
      <c r="A4417" s="24"/>
      <c r="B4417" s="23"/>
      <c r="C4417" s="13"/>
      <c r="D4417" s="13"/>
      <c r="E4417" s="13"/>
      <c r="F4417" s="14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</row>
    <row r="4418">
      <c r="A4418" s="24"/>
      <c r="B4418" s="23"/>
      <c r="C4418" s="13"/>
      <c r="D4418" s="13"/>
      <c r="E4418" s="13"/>
      <c r="F4418" s="14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</row>
    <row r="4419">
      <c r="A4419" s="24"/>
      <c r="B4419" s="23"/>
      <c r="C4419" s="13"/>
      <c r="D4419" s="13"/>
      <c r="E4419" s="13"/>
      <c r="F4419" s="14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</row>
    <row r="4420">
      <c r="A4420" s="24"/>
      <c r="B4420" s="23"/>
      <c r="C4420" s="13"/>
      <c r="D4420" s="13"/>
      <c r="E4420" s="13"/>
      <c r="F4420" s="14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</row>
    <row r="4421">
      <c r="A4421" s="24"/>
      <c r="B4421" s="23"/>
      <c r="C4421" s="13"/>
      <c r="D4421" s="13"/>
      <c r="E4421" s="13"/>
      <c r="F4421" s="14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</row>
    <row r="4422">
      <c r="A4422" s="24"/>
      <c r="B4422" s="23"/>
      <c r="C4422" s="13"/>
      <c r="D4422" s="13"/>
      <c r="E4422" s="13"/>
      <c r="F4422" s="14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</row>
    <row r="4423">
      <c r="A4423" s="24"/>
      <c r="B4423" s="23"/>
      <c r="C4423" s="13"/>
      <c r="D4423" s="13"/>
      <c r="E4423" s="13"/>
      <c r="F4423" s="14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</row>
    <row r="4424">
      <c r="A4424" s="24"/>
      <c r="B4424" s="23"/>
      <c r="C4424" s="13"/>
      <c r="D4424" s="13"/>
      <c r="E4424" s="13"/>
      <c r="F4424" s="14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</row>
    <row r="4425">
      <c r="A4425" s="24"/>
      <c r="B4425" s="23"/>
      <c r="C4425" s="13"/>
      <c r="D4425" s="13"/>
      <c r="E4425" s="13"/>
      <c r="F4425" s="14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</row>
    <row r="4426">
      <c r="A4426" s="24"/>
      <c r="B4426" s="23"/>
      <c r="C4426" s="13"/>
      <c r="D4426" s="13"/>
      <c r="E4426" s="13"/>
      <c r="F4426" s="14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</row>
    <row r="4427">
      <c r="A4427" s="24"/>
      <c r="B4427" s="23"/>
      <c r="C4427" s="13"/>
      <c r="D4427" s="13"/>
      <c r="E4427" s="13"/>
      <c r="F4427" s="14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</row>
    <row r="4428">
      <c r="A4428" s="24"/>
      <c r="B4428" s="23"/>
      <c r="C4428" s="13"/>
      <c r="D4428" s="13"/>
      <c r="E4428" s="13"/>
      <c r="F4428" s="14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</row>
    <row r="4429">
      <c r="A4429" s="24"/>
      <c r="B4429" s="23"/>
      <c r="C4429" s="13"/>
      <c r="D4429" s="13"/>
      <c r="E4429" s="13"/>
      <c r="F4429" s="14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</row>
    <row r="4430">
      <c r="A4430" s="24"/>
      <c r="B4430" s="23"/>
      <c r="C4430" s="13"/>
      <c r="D4430" s="13"/>
      <c r="E4430" s="13"/>
      <c r="F4430" s="14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</row>
    <row r="4431">
      <c r="A4431" s="24"/>
      <c r="B4431" s="23"/>
      <c r="C4431" s="13"/>
      <c r="D4431" s="13"/>
      <c r="E4431" s="13"/>
      <c r="F4431" s="14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</row>
    <row r="4432">
      <c r="A4432" s="24"/>
      <c r="B4432" s="23"/>
      <c r="C4432" s="13"/>
      <c r="D4432" s="13"/>
      <c r="E4432" s="13"/>
      <c r="F4432" s="14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</row>
    <row r="4433">
      <c r="A4433" s="24"/>
      <c r="B4433" s="23"/>
      <c r="C4433" s="13"/>
      <c r="D4433" s="13"/>
      <c r="E4433" s="13"/>
      <c r="F4433" s="14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</row>
    <row r="4434">
      <c r="A4434" s="24"/>
      <c r="B4434" s="23"/>
      <c r="C4434" s="13"/>
      <c r="D4434" s="13"/>
      <c r="E4434" s="13"/>
      <c r="F4434" s="14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</row>
    <row r="4435">
      <c r="A4435" s="24"/>
      <c r="B4435" s="23"/>
      <c r="C4435" s="13"/>
      <c r="D4435" s="13"/>
      <c r="E4435" s="13"/>
      <c r="F4435" s="14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</row>
    <row r="4436">
      <c r="A4436" s="24"/>
      <c r="B4436" s="23"/>
      <c r="C4436" s="13"/>
      <c r="D4436" s="13"/>
      <c r="E4436" s="13"/>
      <c r="F4436" s="14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</row>
    <row r="4437">
      <c r="A4437" s="24"/>
      <c r="B4437" s="23"/>
      <c r="C4437" s="13"/>
      <c r="D4437" s="13"/>
      <c r="E4437" s="13"/>
      <c r="F4437" s="14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</row>
    <row r="4438">
      <c r="A4438" s="24"/>
      <c r="B4438" s="23"/>
      <c r="C4438" s="13"/>
      <c r="D4438" s="13"/>
      <c r="E4438" s="13"/>
      <c r="F4438" s="14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</row>
    <row r="4439">
      <c r="A4439" s="24"/>
      <c r="B4439" s="23"/>
      <c r="C4439" s="13"/>
      <c r="D4439" s="13"/>
      <c r="E4439" s="13"/>
      <c r="F4439" s="14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</row>
    <row r="4440">
      <c r="A4440" s="24"/>
      <c r="B4440" s="23"/>
      <c r="C4440" s="13"/>
      <c r="D4440" s="13"/>
      <c r="E4440" s="13"/>
      <c r="F4440" s="14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</row>
    <row r="4441">
      <c r="A4441" s="24"/>
      <c r="B4441" s="23"/>
      <c r="C4441" s="13"/>
      <c r="D4441" s="13"/>
      <c r="E4441" s="13"/>
      <c r="F4441" s="14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</row>
    <row r="4442">
      <c r="A4442" s="24"/>
      <c r="B4442" s="23"/>
      <c r="C4442" s="13"/>
      <c r="D4442" s="13"/>
      <c r="E4442" s="13"/>
      <c r="F4442" s="14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</row>
    <row r="4443">
      <c r="A4443" s="24"/>
      <c r="B4443" s="23"/>
      <c r="C4443" s="13"/>
      <c r="D4443" s="13"/>
      <c r="E4443" s="13"/>
      <c r="F4443" s="14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</row>
    <row r="4444">
      <c r="A4444" s="24"/>
      <c r="B4444" s="23"/>
      <c r="C4444" s="13"/>
      <c r="D4444" s="13"/>
      <c r="E4444" s="13"/>
      <c r="F4444" s="14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</row>
    <row r="4445">
      <c r="A4445" s="24"/>
      <c r="B4445" s="23"/>
      <c r="C4445" s="13"/>
      <c r="D4445" s="13"/>
      <c r="E4445" s="13"/>
      <c r="F4445" s="14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</row>
    <row r="4446">
      <c r="A4446" s="24"/>
      <c r="B4446" s="23"/>
      <c r="C4446" s="13"/>
      <c r="D4446" s="13"/>
      <c r="E4446" s="13"/>
      <c r="F4446" s="14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</row>
    <row r="4447">
      <c r="A4447" s="24"/>
      <c r="B4447" s="23"/>
      <c r="C4447" s="13"/>
      <c r="D4447" s="13"/>
      <c r="E4447" s="13"/>
      <c r="F4447" s="14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</row>
    <row r="4448">
      <c r="A4448" s="24"/>
      <c r="B4448" s="23"/>
      <c r="C4448" s="13"/>
      <c r="D4448" s="13"/>
      <c r="E4448" s="13"/>
      <c r="F4448" s="14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</row>
    <row r="4449">
      <c r="A4449" s="24"/>
      <c r="B4449" s="23"/>
      <c r="C4449" s="13"/>
      <c r="D4449" s="13"/>
      <c r="E4449" s="13"/>
      <c r="F4449" s="14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</row>
    <row r="4450">
      <c r="A4450" s="24"/>
      <c r="B4450" s="23"/>
      <c r="C4450" s="13"/>
      <c r="D4450" s="13"/>
      <c r="E4450" s="13"/>
      <c r="F4450" s="14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</row>
    <row r="4451">
      <c r="A4451" s="24"/>
      <c r="B4451" s="23"/>
      <c r="C4451" s="13"/>
      <c r="D4451" s="13"/>
      <c r="E4451" s="13"/>
      <c r="F4451" s="14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</row>
    <row r="4452">
      <c r="A4452" s="24"/>
      <c r="B4452" s="23"/>
      <c r="C4452" s="13"/>
      <c r="D4452" s="13"/>
      <c r="E4452" s="13"/>
      <c r="F4452" s="14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</row>
    <row r="4453">
      <c r="A4453" s="24"/>
      <c r="B4453" s="23"/>
      <c r="C4453" s="13"/>
      <c r="D4453" s="13"/>
      <c r="E4453" s="13"/>
      <c r="F4453" s="14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</row>
    <row r="4454">
      <c r="A4454" s="24"/>
      <c r="B4454" s="23"/>
      <c r="C4454" s="13"/>
      <c r="D4454" s="13"/>
      <c r="E4454" s="13"/>
      <c r="F4454" s="14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</row>
    <row r="4455">
      <c r="A4455" s="24"/>
      <c r="B4455" s="23"/>
      <c r="C4455" s="13"/>
      <c r="D4455" s="13"/>
      <c r="E4455" s="13"/>
      <c r="F4455" s="14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</row>
    <row r="4456">
      <c r="A4456" s="24"/>
      <c r="B4456" s="23"/>
      <c r="C4456" s="13"/>
      <c r="D4456" s="13"/>
      <c r="E4456" s="13"/>
      <c r="F4456" s="14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</row>
    <row r="4457">
      <c r="A4457" s="24"/>
      <c r="B4457" s="23"/>
      <c r="C4457" s="13"/>
      <c r="D4457" s="13"/>
      <c r="E4457" s="13"/>
      <c r="F4457" s="14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</row>
    <row r="4458">
      <c r="A4458" s="24"/>
      <c r="B4458" s="23"/>
      <c r="C4458" s="13"/>
      <c r="D4458" s="13"/>
      <c r="E4458" s="13"/>
      <c r="F4458" s="14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</row>
    <row r="4459">
      <c r="A4459" s="24"/>
      <c r="B4459" s="23"/>
      <c r="C4459" s="13"/>
      <c r="D4459" s="13"/>
      <c r="E4459" s="13"/>
      <c r="F4459" s="14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</row>
    <row r="4460">
      <c r="A4460" s="24"/>
      <c r="B4460" s="23"/>
      <c r="C4460" s="13"/>
      <c r="D4460" s="13"/>
      <c r="E4460" s="13"/>
      <c r="F4460" s="14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</row>
    <row r="4461">
      <c r="A4461" s="24"/>
      <c r="B4461" s="23"/>
      <c r="C4461" s="13"/>
      <c r="D4461" s="13"/>
      <c r="E4461" s="13"/>
      <c r="F4461" s="14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</row>
    <row r="4462">
      <c r="A4462" s="24"/>
      <c r="B4462" s="23"/>
      <c r="C4462" s="13"/>
      <c r="D4462" s="13"/>
      <c r="E4462" s="13"/>
      <c r="F4462" s="14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</row>
    <row r="4463">
      <c r="A4463" s="24"/>
      <c r="B4463" s="23"/>
      <c r="C4463" s="13"/>
      <c r="D4463" s="13"/>
      <c r="E4463" s="13"/>
      <c r="F4463" s="14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</row>
    <row r="4464">
      <c r="A4464" s="24"/>
      <c r="B4464" s="23"/>
      <c r="C4464" s="13"/>
      <c r="D4464" s="13"/>
      <c r="E4464" s="13"/>
      <c r="F4464" s="14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</row>
    <row r="4465">
      <c r="A4465" s="24"/>
      <c r="B4465" s="23"/>
      <c r="C4465" s="13"/>
      <c r="D4465" s="13"/>
      <c r="E4465" s="13"/>
      <c r="F4465" s="14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</row>
    <row r="4466">
      <c r="A4466" s="24"/>
      <c r="B4466" s="23"/>
      <c r="C4466" s="13"/>
      <c r="D4466" s="13"/>
      <c r="E4466" s="13"/>
      <c r="F4466" s="14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</row>
    <row r="4467">
      <c r="A4467" s="24"/>
      <c r="B4467" s="23"/>
      <c r="C4467" s="13"/>
      <c r="D4467" s="13"/>
      <c r="E4467" s="13"/>
      <c r="F4467" s="14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</row>
    <row r="4468">
      <c r="A4468" s="24"/>
      <c r="B4468" s="23"/>
      <c r="C4468" s="13"/>
      <c r="D4468" s="13"/>
      <c r="E4468" s="13"/>
      <c r="F4468" s="14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</row>
    <row r="4469">
      <c r="A4469" s="24"/>
      <c r="B4469" s="23"/>
      <c r="C4469" s="13"/>
      <c r="D4469" s="13"/>
      <c r="E4469" s="13"/>
      <c r="F4469" s="14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</row>
    <row r="4470">
      <c r="A4470" s="24"/>
      <c r="B4470" s="23"/>
      <c r="C4470" s="13"/>
      <c r="D4470" s="13"/>
      <c r="E4470" s="13"/>
      <c r="F4470" s="14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</row>
    <row r="4471">
      <c r="A4471" s="24"/>
      <c r="B4471" s="23"/>
      <c r="C4471" s="13"/>
      <c r="D4471" s="13"/>
      <c r="E4471" s="13"/>
      <c r="F4471" s="14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</row>
    <row r="4472">
      <c r="A4472" s="24"/>
      <c r="B4472" s="23"/>
      <c r="C4472" s="13"/>
      <c r="D4472" s="13"/>
      <c r="E4472" s="13"/>
      <c r="F4472" s="14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</row>
    <row r="4473">
      <c r="A4473" s="24"/>
      <c r="B4473" s="23"/>
      <c r="C4473" s="13"/>
      <c r="D4473" s="13"/>
      <c r="E4473" s="13"/>
      <c r="F4473" s="14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</row>
    <row r="4474">
      <c r="A4474" s="24"/>
      <c r="B4474" s="23"/>
      <c r="C4474" s="13"/>
      <c r="D4474" s="13"/>
      <c r="E4474" s="13"/>
      <c r="F4474" s="14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</row>
    <row r="4475">
      <c r="A4475" s="24"/>
      <c r="B4475" s="23"/>
      <c r="C4475" s="13"/>
      <c r="D4475" s="13"/>
      <c r="E4475" s="13"/>
      <c r="F4475" s="14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</row>
    <row r="4476">
      <c r="A4476" s="24"/>
      <c r="B4476" s="23"/>
      <c r="C4476" s="13"/>
      <c r="D4476" s="13"/>
      <c r="E4476" s="13"/>
      <c r="F4476" s="14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</row>
    <row r="4477">
      <c r="A4477" s="24"/>
      <c r="B4477" s="23"/>
      <c r="C4477" s="13"/>
      <c r="D4477" s="13"/>
      <c r="E4477" s="13"/>
      <c r="F4477" s="14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</row>
    <row r="4478">
      <c r="A4478" s="24"/>
      <c r="B4478" s="23"/>
      <c r="C4478" s="13"/>
      <c r="D4478" s="13"/>
      <c r="E4478" s="13"/>
      <c r="F4478" s="14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</row>
    <row r="4479">
      <c r="A4479" s="24"/>
      <c r="B4479" s="23"/>
      <c r="C4479" s="13"/>
      <c r="D4479" s="13"/>
      <c r="E4479" s="13"/>
      <c r="F4479" s="14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</row>
    <row r="4480">
      <c r="A4480" s="24"/>
      <c r="B4480" s="23"/>
      <c r="C4480" s="13"/>
      <c r="D4480" s="13"/>
      <c r="E4480" s="13"/>
      <c r="F4480" s="14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</row>
    <row r="4481">
      <c r="A4481" s="24"/>
      <c r="B4481" s="23"/>
      <c r="C4481" s="13"/>
      <c r="D4481" s="13"/>
      <c r="E4481" s="13"/>
      <c r="F4481" s="14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</row>
    <row r="4482">
      <c r="A4482" s="24"/>
      <c r="B4482" s="23"/>
      <c r="C4482" s="13"/>
      <c r="D4482" s="13"/>
      <c r="E4482" s="13"/>
      <c r="F4482" s="14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</row>
    <row r="4483">
      <c r="A4483" s="24"/>
      <c r="B4483" s="23"/>
      <c r="C4483" s="13"/>
      <c r="D4483" s="13"/>
      <c r="E4483" s="13"/>
      <c r="F4483" s="14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</row>
    <row r="4484">
      <c r="A4484" s="24"/>
      <c r="B4484" s="23"/>
      <c r="C4484" s="13"/>
      <c r="D4484" s="13"/>
      <c r="E4484" s="13"/>
      <c r="F4484" s="14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</row>
    <row r="4485">
      <c r="A4485" s="24"/>
      <c r="B4485" s="23"/>
      <c r="C4485" s="13"/>
      <c r="D4485" s="13"/>
      <c r="E4485" s="13"/>
      <c r="F4485" s="14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</row>
    <row r="4486">
      <c r="A4486" s="24"/>
      <c r="B4486" s="23"/>
      <c r="C4486" s="13"/>
      <c r="D4486" s="13"/>
      <c r="E4486" s="13"/>
      <c r="F4486" s="14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</row>
    <row r="4487">
      <c r="A4487" s="24"/>
      <c r="B4487" s="23"/>
      <c r="C4487" s="13"/>
      <c r="D4487" s="13"/>
      <c r="E4487" s="13"/>
      <c r="F4487" s="14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</row>
    <row r="4488">
      <c r="A4488" s="24"/>
      <c r="B4488" s="23"/>
      <c r="C4488" s="13"/>
      <c r="D4488" s="13"/>
      <c r="E4488" s="13"/>
      <c r="F4488" s="14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</row>
    <row r="4489">
      <c r="A4489" s="24"/>
      <c r="B4489" s="23"/>
      <c r="C4489" s="13"/>
      <c r="D4489" s="13"/>
      <c r="E4489" s="13"/>
      <c r="F4489" s="14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</row>
    <row r="4490">
      <c r="A4490" s="24"/>
      <c r="B4490" s="23"/>
      <c r="C4490" s="13"/>
      <c r="D4490" s="13"/>
      <c r="E4490" s="13"/>
      <c r="F4490" s="14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</row>
    <row r="4491">
      <c r="A4491" s="24"/>
      <c r="B4491" s="23"/>
      <c r="C4491" s="13"/>
      <c r="D4491" s="13"/>
      <c r="E4491" s="13"/>
      <c r="F4491" s="14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</row>
    <row r="4492">
      <c r="A4492" s="24"/>
      <c r="B4492" s="23"/>
      <c r="C4492" s="13"/>
      <c r="D4492" s="13"/>
      <c r="E4492" s="13"/>
      <c r="F4492" s="14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</row>
    <row r="4493">
      <c r="A4493" s="24"/>
      <c r="B4493" s="23"/>
      <c r="C4493" s="13"/>
      <c r="D4493" s="13"/>
      <c r="E4493" s="13"/>
      <c r="F4493" s="14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</row>
    <row r="4494">
      <c r="A4494" s="24"/>
      <c r="B4494" s="23"/>
      <c r="C4494" s="13"/>
      <c r="D4494" s="13"/>
      <c r="E4494" s="13"/>
      <c r="F4494" s="14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</row>
    <row r="4495">
      <c r="A4495" s="24"/>
      <c r="B4495" s="23"/>
      <c r="C4495" s="13"/>
      <c r="D4495" s="13"/>
      <c r="E4495" s="13"/>
      <c r="F4495" s="14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</row>
    <row r="4496">
      <c r="A4496" s="24"/>
      <c r="B4496" s="23"/>
      <c r="C4496" s="13"/>
      <c r="D4496" s="13"/>
      <c r="E4496" s="13"/>
      <c r="F4496" s="14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</row>
    <row r="4497">
      <c r="A4497" s="24"/>
      <c r="B4497" s="23"/>
      <c r="C4497" s="13"/>
      <c r="D4497" s="13"/>
      <c r="E4497" s="13"/>
      <c r="F4497" s="14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</row>
    <row r="4498">
      <c r="A4498" s="24"/>
      <c r="B4498" s="23"/>
      <c r="C4498" s="13"/>
      <c r="D4498" s="13"/>
      <c r="E4498" s="13"/>
      <c r="F4498" s="14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</row>
    <row r="4499">
      <c r="A4499" s="24"/>
      <c r="B4499" s="23"/>
      <c r="C4499" s="13"/>
      <c r="D4499" s="13"/>
      <c r="E4499" s="13"/>
      <c r="F4499" s="14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</row>
    <row r="4500">
      <c r="A4500" s="24"/>
      <c r="B4500" s="23"/>
      <c r="C4500" s="13"/>
      <c r="D4500" s="13"/>
      <c r="E4500" s="13"/>
      <c r="F4500" s="14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</row>
    <row r="4501">
      <c r="A4501" s="24"/>
      <c r="B4501" s="23"/>
      <c r="C4501" s="13"/>
      <c r="D4501" s="13"/>
      <c r="E4501" s="13"/>
      <c r="F4501" s="14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</row>
    <row r="4502">
      <c r="A4502" s="24"/>
      <c r="B4502" s="23"/>
      <c r="C4502" s="13"/>
      <c r="D4502" s="13"/>
      <c r="E4502" s="13"/>
      <c r="F4502" s="14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</row>
    <row r="4503">
      <c r="A4503" s="24"/>
      <c r="B4503" s="23"/>
      <c r="C4503" s="13"/>
      <c r="D4503" s="13"/>
      <c r="E4503" s="13"/>
      <c r="F4503" s="14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</row>
    <row r="4504">
      <c r="A4504" s="24"/>
      <c r="B4504" s="23"/>
      <c r="C4504" s="13"/>
      <c r="D4504" s="13"/>
      <c r="E4504" s="13"/>
      <c r="F4504" s="14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</row>
    <row r="4505">
      <c r="A4505" s="24"/>
      <c r="B4505" s="23"/>
      <c r="C4505" s="13"/>
      <c r="D4505" s="13"/>
      <c r="E4505" s="13"/>
      <c r="F4505" s="14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</row>
    <row r="4506">
      <c r="A4506" s="24"/>
      <c r="B4506" s="23"/>
      <c r="C4506" s="13"/>
      <c r="D4506" s="13"/>
      <c r="E4506" s="13"/>
      <c r="F4506" s="14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</row>
    <row r="4507">
      <c r="A4507" s="24"/>
      <c r="B4507" s="23"/>
      <c r="C4507" s="13"/>
      <c r="D4507" s="13"/>
      <c r="E4507" s="13"/>
      <c r="F4507" s="14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</row>
    <row r="4508">
      <c r="A4508" s="24"/>
      <c r="B4508" s="23"/>
      <c r="C4508" s="13"/>
      <c r="D4508" s="13"/>
      <c r="E4508" s="13"/>
      <c r="F4508" s="14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</row>
    <row r="4509">
      <c r="A4509" s="24"/>
      <c r="B4509" s="23"/>
      <c r="C4509" s="13"/>
      <c r="D4509" s="13"/>
      <c r="E4509" s="13"/>
      <c r="F4509" s="14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</row>
    <row r="4510">
      <c r="A4510" s="24"/>
      <c r="B4510" s="23"/>
      <c r="C4510" s="13"/>
      <c r="D4510" s="13"/>
      <c r="E4510" s="13"/>
      <c r="F4510" s="14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</row>
    <row r="4511">
      <c r="A4511" s="24"/>
      <c r="B4511" s="23"/>
      <c r="C4511" s="13"/>
      <c r="D4511" s="13"/>
      <c r="E4511" s="13"/>
      <c r="F4511" s="14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</row>
    <row r="4512">
      <c r="A4512" s="24"/>
      <c r="B4512" s="23"/>
      <c r="C4512" s="13"/>
      <c r="D4512" s="13"/>
      <c r="E4512" s="13"/>
      <c r="F4512" s="14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</row>
    <row r="4513">
      <c r="A4513" s="24"/>
      <c r="B4513" s="23"/>
      <c r="C4513" s="13"/>
      <c r="D4513" s="13"/>
      <c r="E4513" s="13"/>
      <c r="F4513" s="14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</row>
    <row r="4514">
      <c r="A4514" s="24"/>
      <c r="B4514" s="23"/>
      <c r="C4514" s="13"/>
      <c r="D4514" s="13"/>
      <c r="E4514" s="13"/>
      <c r="F4514" s="14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</row>
    <row r="4515">
      <c r="A4515" s="24"/>
      <c r="B4515" s="23"/>
      <c r="C4515" s="13"/>
      <c r="D4515" s="13"/>
      <c r="E4515" s="13"/>
      <c r="F4515" s="14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</row>
    <row r="4516">
      <c r="A4516" s="24"/>
      <c r="B4516" s="23"/>
      <c r="C4516" s="13"/>
      <c r="D4516" s="13"/>
      <c r="E4516" s="13"/>
      <c r="F4516" s="14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</row>
    <row r="4517">
      <c r="A4517" s="24"/>
      <c r="B4517" s="23"/>
      <c r="C4517" s="13"/>
      <c r="D4517" s="13"/>
      <c r="E4517" s="13"/>
      <c r="F4517" s="14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</row>
    <row r="4518">
      <c r="A4518" s="24"/>
      <c r="B4518" s="23"/>
      <c r="C4518" s="13"/>
      <c r="D4518" s="13"/>
      <c r="E4518" s="13"/>
      <c r="F4518" s="14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</row>
    <row r="4519">
      <c r="A4519" s="24"/>
      <c r="B4519" s="23"/>
      <c r="C4519" s="13"/>
      <c r="D4519" s="13"/>
      <c r="E4519" s="13"/>
      <c r="F4519" s="14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</row>
    <row r="4520">
      <c r="A4520" s="24"/>
      <c r="B4520" s="23"/>
      <c r="C4520" s="13"/>
      <c r="D4520" s="13"/>
      <c r="E4520" s="13"/>
      <c r="F4520" s="14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</row>
    <row r="4521">
      <c r="A4521" s="24"/>
      <c r="B4521" s="23"/>
      <c r="C4521" s="13"/>
      <c r="D4521" s="13"/>
      <c r="E4521" s="13"/>
      <c r="F4521" s="14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</row>
    <row r="4522">
      <c r="A4522" s="24"/>
      <c r="B4522" s="23"/>
      <c r="C4522" s="13"/>
      <c r="D4522" s="13"/>
      <c r="E4522" s="13"/>
      <c r="F4522" s="14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</row>
    <row r="4523">
      <c r="A4523" s="24"/>
      <c r="B4523" s="23"/>
      <c r="C4523" s="13"/>
      <c r="D4523" s="13"/>
      <c r="E4523" s="13"/>
      <c r="F4523" s="14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</row>
    <row r="4524">
      <c r="A4524" s="24"/>
      <c r="B4524" s="23"/>
      <c r="C4524" s="13"/>
      <c r="D4524" s="13"/>
      <c r="E4524" s="13"/>
      <c r="F4524" s="14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</row>
    <row r="4525">
      <c r="A4525" s="24"/>
      <c r="B4525" s="23"/>
      <c r="C4525" s="13"/>
      <c r="D4525" s="13"/>
      <c r="E4525" s="13"/>
      <c r="F4525" s="14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</row>
    <row r="4526">
      <c r="A4526" s="24"/>
      <c r="B4526" s="23"/>
      <c r="C4526" s="13"/>
      <c r="D4526" s="13"/>
      <c r="E4526" s="13"/>
      <c r="F4526" s="14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</row>
    <row r="4527">
      <c r="A4527" s="24"/>
      <c r="B4527" s="23"/>
      <c r="C4527" s="13"/>
      <c r="D4527" s="13"/>
      <c r="E4527" s="13"/>
      <c r="F4527" s="14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</row>
    <row r="4528">
      <c r="A4528" s="24"/>
      <c r="B4528" s="23"/>
      <c r="C4528" s="13"/>
      <c r="D4528" s="13"/>
      <c r="E4528" s="13"/>
      <c r="F4528" s="14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</row>
    <row r="4529">
      <c r="A4529" s="24"/>
      <c r="B4529" s="23"/>
      <c r="C4529" s="13"/>
      <c r="D4529" s="13"/>
      <c r="E4529" s="13"/>
      <c r="F4529" s="14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</row>
    <row r="4530">
      <c r="A4530" s="24"/>
      <c r="B4530" s="23"/>
      <c r="C4530" s="13"/>
      <c r="D4530" s="13"/>
      <c r="E4530" s="13"/>
      <c r="F4530" s="14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</row>
    <row r="4531">
      <c r="A4531" s="24"/>
      <c r="B4531" s="23"/>
      <c r="C4531" s="13"/>
      <c r="D4531" s="13"/>
      <c r="E4531" s="13"/>
      <c r="F4531" s="14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</row>
    <row r="4532">
      <c r="A4532" s="24"/>
      <c r="B4532" s="23"/>
      <c r="C4532" s="13"/>
      <c r="D4532" s="13"/>
      <c r="E4532" s="13"/>
      <c r="F4532" s="14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</row>
    <row r="4533">
      <c r="A4533" s="24"/>
      <c r="B4533" s="23"/>
      <c r="C4533" s="13"/>
      <c r="D4533" s="13"/>
      <c r="E4533" s="13"/>
      <c r="F4533" s="14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</row>
    <row r="4534">
      <c r="A4534" s="24"/>
      <c r="B4534" s="23"/>
      <c r="C4534" s="13"/>
      <c r="D4534" s="13"/>
      <c r="E4534" s="13"/>
      <c r="F4534" s="14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</row>
    <row r="4535">
      <c r="A4535" s="24"/>
      <c r="B4535" s="23"/>
      <c r="C4535" s="13"/>
      <c r="D4535" s="13"/>
      <c r="E4535" s="13"/>
      <c r="F4535" s="14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</row>
    <row r="4536">
      <c r="A4536" s="24"/>
      <c r="B4536" s="23"/>
      <c r="C4536" s="13"/>
      <c r="D4536" s="13"/>
      <c r="E4536" s="13"/>
      <c r="F4536" s="14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</row>
    <row r="4537">
      <c r="A4537" s="24"/>
      <c r="B4537" s="23"/>
      <c r="C4537" s="13"/>
      <c r="D4537" s="13"/>
      <c r="E4537" s="13"/>
      <c r="F4537" s="14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</row>
    <row r="4538">
      <c r="A4538" s="24"/>
      <c r="B4538" s="23"/>
      <c r="C4538" s="13"/>
      <c r="D4538" s="13"/>
      <c r="E4538" s="13"/>
      <c r="F4538" s="14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</row>
    <row r="4539">
      <c r="A4539" s="24"/>
      <c r="B4539" s="23"/>
      <c r="C4539" s="13"/>
      <c r="D4539" s="13"/>
      <c r="E4539" s="13"/>
      <c r="F4539" s="14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</row>
    <row r="4540">
      <c r="A4540" s="24"/>
      <c r="B4540" s="23"/>
      <c r="C4540" s="13"/>
      <c r="D4540" s="13"/>
      <c r="E4540" s="13"/>
      <c r="F4540" s="14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</row>
    <row r="4541">
      <c r="A4541" s="24"/>
      <c r="B4541" s="23"/>
      <c r="C4541" s="13"/>
      <c r="D4541" s="13"/>
      <c r="E4541" s="13"/>
      <c r="F4541" s="14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</row>
    <row r="4542">
      <c r="A4542" s="24"/>
      <c r="B4542" s="23"/>
      <c r="C4542" s="13"/>
      <c r="D4542" s="13"/>
      <c r="E4542" s="13"/>
      <c r="F4542" s="14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</row>
    <row r="4543">
      <c r="A4543" s="24"/>
      <c r="B4543" s="23"/>
      <c r="C4543" s="13"/>
      <c r="D4543" s="13"/>
      <c r="E4543" s="13"/>
      <c r="F4543" s="14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</row>
    <row r="4544">
      <c r="A4544" s="24"/>
      <c r="B4544" s="23"/>
      <c r="C4544" s="13"/>
      <c r="D4544" s="13"/>
      <c r="E4544" s="13"/>
      <c r="F4544" s="14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</row>
    <row r="4545">
      <c r="A4545" s="24"/>
      <c r="B4545" s="23"/>
      <c r="C4545" s="13"/>
      <c r="D4545" s="13"/>
      <c r="E4545" s="13"/>
      <c r="F4545" s="14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</row>
    <row r="4546">
      <c r="A4546" s="24"/>
      <c r="B4546" s="23"/>
      <c r="C4546" s="13"/>
      <c r="D4546" s="13"/>
      <c r="E4546" s="13"/>
      <c r="F4546" s="14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</row>
    <row r="4547">
      <c r="A4547" s="24"/>
      <c r="B4547" s="23"/>
      <c r="C4547" s="13"/>
      <c r="D4547" s="13"/>
      <c r="E4547" s="13"/>
      <c r="F4547" s="14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</row>
    <row r="4548">
      <c r="A4548" s="24"/>
      <c r="B4548" s="23"/>
      <c r="C4548" s="13"/>
      <c r="D4548" s="13"/>
      <c r="E4548" s="13"/>
      <c r="F4548" s="14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</row>
    <row r="4549">
      <c r="A4549" s="24"/>
      <c r="B4549" s="23"/>
      <c r="C4549" s="13"/>
      <c r="D4549" s="13"/>
      <c r="E4549" s="13"/>
      <c r="F4549" s="14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</row>
    <row r="4550">
      <c r="A4550" s="24"/>
      <c r="B4550" s="23"/>
      <c r="C4550" s="13"/>
      <c r="D4550" s="13"/>
      <c r="E4550" s="13"/>
      <c r="F4550" s="14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</row>
    <row r="4551">
      <c r="A4551" s="24"/>
      <c r="B4551" s="23"/>
      <c r="C4551" s="13"/>
      <c r="D4551" s="13"/>
      <c r="E4551" s="13"/>
      <c r="F4551" s="14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</row>
    <row r="4552">
      <c r="A4552" s="24"/>
      <c r="B4552" s="23"/>
      <c r="C4552" s="13"/>
      <c r="D4552" s="13"/>
      <c r="E4552" s="13"/>
      <c r="F4552" s="14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</row>
    <row r="4553">
      <c r="A4553" s="24"/>
      <c r="B4553" s="23"/>
      <c r="C4553" s="13"/>
      <c r="D4553" s="13"/>
      <c r="E4553" s="13"/>
      <c r="F4553" s="14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</row>
    <row r="4554">
      <c r="A4554" s="24"/>
      <c r="B4554" s="23"/>
      <c r="C4554" s="13"/>
      <c r="D4554" s="13"/>
      <c r="E4554" s="13"/>
      <c r="F4554" s="14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</row>
    <row r="4555">
      <c r="A4555" s="24"/>
      <c r="B4555" s="23"/>
      <c r="C4555" s="13"/>
      <c r="D4555" s="13"/>
      <c r="E4555" s="13"/>
      <c r="F4555" s="14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</row>
    <row r="4556">
      <c r="A4556" s="24"/>
      <c r="B4556" s="23"/>
      <c r="C4556" s="13"/>
      <c r="D4556" s="13"/>
      <c r="E4556" s="13"/>
      <c r="F4556" s="14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</row>
    <row r="4557">
      <c r="A4557" s="24"/>
      <c r="B4557" s="23"/>
      <c r="C4557" s="13"/>
      <c r="D4557" s="13"/>
      <c r="E4557" s="13"/>
      <c r="F4557" s="14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</row>
    <row r="4558">
      <c r="A4558" s="24"/>
      <c r="B4558" s="23"/>
      <c r="C4558" s="13"/>
      <c r="D4558" s="13"/>
      <c r="E4558" s="13"/>
      <c r="F4558" s="14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</row>
    <row r="4559">
      <c r="A4559" s="24"/>
      <c r="B4559" s="23"/>
      <c r="C4559" s="13"/>
      <c r="D4559" s="13"/>
      <c r="E4559" s="13"/>
      <c r="F4559" s="14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</row>
    <row r="4560">
      <c r="A4560" s="24"/>
      <c r="B4560" s="23"/>
      <c r="C4560" s="13"/>
      <c r="D4560" s="13"/>
      <c r="E4560" s="13"/>
      <c r="F4560" s="14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</row>
    <row r="4561">
      <c r="A4561" s="24"/>
      <c r="B4561" s="23"/>
      <c r="C4561" s="13"/>
      <c r="D4561" s="13"/>
      <c r="E4561" s="13"/>
      <c r="F4561" s="14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</row>
    <row r="4562">
      <c r="A4562" s="24"/>
      <c r="B4562" s="23"/>
      <c r="C4562" s="13"/>
      <c r="D4562" s="13"/>
      <c r="E4562" s="13"/>
      <c r="F4562" s="14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</row>
    <row r="4563">
      <c r="A4563" s="24"/>
      <c r="B4563" s="23"/>
      <c r="C4563" s="13"/>
      <c r="D4563" s="13"/>
      <c r="E4563" s="13"/>
      <c r="F4563" s="14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</row>
    <row r="4564">
      <c r="A4564" s="24"/>
      <c r="B4564" s="23"/>
      <c r="C4564" s="13"/>
      <c r="D4564" s="13"/>
      <c r="E4564" s="13"/>
      <c r="F4564" s="14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</row>
    <row r="4565">
      <c r="A4565" s="24"/>
      <c r="B4565" s="23"/>
      <c r="C4565" s="13"/>
      <c r="D4565" s="13"/>
      <c r="E4565" s="13"/>
      <c r="F4565" s="14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</row>
    <row r="4566">
      <c r="A4566" s="24"/>
      <c r="B4566" s="23"/>
      <c r="C4566" s="13"/>
      <c r="D4566" s="13"/>
      <c r="E4566" s="13"/>
      <c r="F4566" s="14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</row>
    <row r="4567">
      <c r="A4567" s="24"/>
      <c r="B4567" s="23"/>
      <c r="C4567" s="13"/>
      <c r="D4567" s="13"/>
      <c r="E4567" s="13"/>
      <c r="F4567" s="14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</row>
    <row r="4568">
      <c r="A4568" s="24"/>
      <c r="B4568" s="23"/>
      <c r="C4568" s="13"/>
      <c r="D4568" s="13"/>
      <c r="E4568" s="13"/>
      <c r="F4568" s="14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</row>
    <row r="4569">
      <c r="A4569" s="24"/>
      <c r="B4569" s="23"/>
      <c r="C4569" s="13"/>
      <c r="D4569" s="13"/>
      <c r="E4569" s="13"/>
      <c r="F4569" s="14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</row>
    <row r="4570">
      <c r="A4570" s="24"/>
      <c r="B4570" s="23"/>
      <c r="C4570" s="13"/>
      <c r="D4570" s="13"/>
      <c r="E4570" s="13"/>
      <c r="F4570" s="14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</row>
    <row r="4571">
      <c r="A4571" s="24"/>
      <c r="B4571" s="23"/>
      <c r="C4571" s="13"/>
      <c r="D4571" s="13"/>
      <c r="E4571" s="13"/>
      <c r="F4571" s="14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</row>
    <row r="4572">
      <c r="A4572" s="24"/>
      <c r="B4572" s="23"/>
      <c r="C4572" s="13"/>
      <c r="D4572" s="13"/>
      <c r="E4572" s="13"/>
      <c r="F4572" s="14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</row>
    <row r="4573">
      <c r="A4573" s="24"/>
      <c r="B4573" s="23"/>
      <c r="C4573" s="13"/>
      <c r="D4573" s="13"/>
      <c r="E4573" s="13"/>
      <c r="F4573" s="14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</row>
    <row r="4574">
      <c r="A4574" s="24"/>
      <c r="B4574" s="23"/>
      <c r="C4574" s="13"/>
      <c r="D4574" s="13"/>
      <c r="E4574" s="13"/>
      <c r="F4574" s="14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</row>
    <row r="4575">
      <c r="A4575" s="24"/>
      <c r="B4575" s="23"/>
      <c r="C4575" s="13"/>
      <c r="D4575" s="13"/>
      <c r="E4575" s="13"/>
      <c r="F4575" s="14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</row>
    <row r="4576">
      <c r="A4576" s="24"/>
      <c r="B4576" s="23"/>
      <c r="C4576" s="13"/>
      <c r="D4576" s="13"/>
      <c r="E4576" s="13"/>
      <c r="F4576" s="14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</row>
    <row r="4577">
      <c r="A4577" s="24"/>
      <c r="B4577" s="23"/>
      <c r="C4577" s="13"/>
      <c r="D4577" s="13"/>
      <c r="E4577" s="13"/>
      <c r="F4577" s="14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</row>
    <row r="4578">
      <c r="A4578" s="24"/>
      <c r="B4578" s="23"/>
      <c r="C4578" s="13"/>
      <c r="D4578" s="13"/>
      <c r="E4578" s="13"/>
      <c r="F4578" s="14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</row>
    <row r="4579">
      <c r="A4579" s="24"/>
      <c r="B4579" s="23"/>
      <c r="C4579" s="13"/>
      <c r="D4579" s="13"/>
      <c r="E4579" s="13"/>
      <c r="F4579" s="14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</row>
    <row r="4580">
      <c r="A4580" s="24"/>
      <c r="B4580" s="23"/>
      <c r="C4580" s="13"/>
      <c r="D4580" s="13"/>
      <c r="E4580" s="13"/>
      <c r="F4580" s="14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</row>
    <row r="4581">
      <c r="A4581" s="24"/>
      <c r="B4581" s="23"/>
      <c r="C4581" s="13"/>
      <c r="D4581" s="13"/>
      <c r="E4581" s="13"/>
      <c r="F4581" s="14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</row>
    <row r="4582">
      <c r="A4582" s="24"/>
      <c r="B4582" s="23"/>
      <c r="C4582" s="13"/>
      <c r="D4582" s="13"/>
      <c r="E4582" s="13"/>
      <c r="F4582" s="14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</row>
    <row r="4583">
      <c r="A4583" s="24"/>
      <c r="B4583" s="23"/>
      <c r="C4583" s="13"/>
      <c r="D4583" s="13"/>
      <c r="E4583" s="13"/>
      <c r="F4583" s="14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</row>
    <row r="4584">
      <c r="A4584" s="24"/>
      <c r="B4584" s="23"/>
      <c r="C4584" s="13"/>
      <c r="D4584" s="13"/>
      <c r="E4584" s="13"/>
      <c r="F4584" s="14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</row>
    <row r="4585">
      <c r="A4585" s="24"/>
      <c r="B4585" s="23"/>
      <c r="C4585" s="13"/>
      <c r="D4585" s="13"/>
      <c r="E4585" s="13"/>
      <c r="F4585" s="14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</row>
    <row r="4586">
      <c r="A4586" s="24"/>
      <c r="B4586" s="23"/>
      <c r="C4586" s="13"/>
      <c r="D4586" s="13"/>
      <c r="E4586" s="13"/>
      <c r="F4586" s="14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</row>
    <row r="4587">
      <c r="A4587" s="24"/>
      <c r="B4587" s="23"/>
      <c r="C4587" s="13"/>
      <c r="D4587" s="13"/>
      <c r="E4587" s="13"/>
      <c r="F4587" s="14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</row>
    <row r="4588">
      <c r="A4588" s="24"/>
      <c r="B4588" s="23"/>
      <c r="C4588" s="13"/>
      <c r="D4588" s="13"/>
      <c r="E4588" s="13"/>
      <c r="F4588" s="14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</row>
    <row r="4589">
      <c r="A4589" s="24"/>
      <c r="B4589" s="23"/>
      <c r="C4589" s="13"/>
      <c r="D4589" s="13"/>
      <c r="E4589" s="13"/>
      <c r="F4589" s="14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</row>
    <row r="4590">
      <c r="A4590" s="24"/>
      <c r="B4590" s="23"/>
      <c r="C4590" s="13"/>
      <c r="D4590" s="13"/>
      <c r="E4590" s="13"/>
      <c r="F4590" s="14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</row>
    <row r="4591">
      <c r="A4591" s="24"/>
      <c r="B4591" s="23"/>
      <c r="C4591" s="13"/>
      <c r="D4591" s="13"/>
      <c r="E4591" s="13"/>
      <c r="F4591" s="14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</row>
    <row r="4592">
      <c r="A4592" s="24"/>
      <c r="B4592" s="23"/>
      <c r="C4592" s="13"/>
      <c r="D4592" s="13"/>
      <c r="E4592" s="13"/>
      <c r="F4592" s="14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</row>
    <row r="4593">
      <c r="A4593" s="24"/>
      <c r="B4593" s="23"/>
      <c r="C4593" s="13"/>
      <c r="D4593" s="13"/>
      <c r="E4593" s="13"/>
      <c r="F4593" s="14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</row>
    <row r="4594">
      <c r="A4594" s="24"/>
      <c r="B4594" s="23"/>
      <c r="C4594" s="13"/>
      <c r="D4594" s="13"/>
      <c r="E4594" s="13"/>
      <c r="F4594" s="14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</row>
    <row r="4595">
      <c r="A4595" s="24"/>
      <c r="B4595" s="23"/>
      <c r="C4595" s="13"/>
      <c r="D4595" s="13"/>
      <c r="E4595" s="13"/>
      <c r="F4595" s="14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</row>
    <row r="4596">
      <c r="A4596" s="24"/>
      <c r="B4596" s="23"/>
      <c r="C4596" s="13"/>
      <c r="D4596" s="13"/>
      <c r="E4596" s="13"/>
      <c r="F4596" s="14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</row>
    <row r="4597">
      <c r="A4597" s="24"/>
      <c r="B4597" s="23"/>
      <c r="C4597" s="13"/>
      <c r="D4597" s="13"/>
      <c r="E4597" s="13"/>
      <c r="F4597" s="14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</row>
    <row r="4598">
      <c r="A4598" s="24"/>
      <c r="B4598" s="23"/>
      <c r="C4598" s="13"/>
      <c r="D4598" s="13"/>
      <c r="E4598" s="13"/>
      <c r="F4598" s="14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</row>
    <row r="4599">
      <c r="A4599" s="24"/>
      <c r="B4599" s="23"/>
      <c r="C4599" s="13"/>
      <c r="D4599" s="13"/>
      <c r="E4599" s="13"/>
      <c r="F4599" s="14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</row>
    <row r="4600">
      <c r="A4600" s="24"/>
      <c r="B4600" s="23"/>
      <c r="C4600" s="13"/>
      <c r="D4600" s="13"/>
      <c r="E4600" s="13"/>
      <c r="F4600" s="14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</row>
    <row r="4601">
      <c r="A4601" s="24"/>
      <c r="B4601" s="23"/>
      <c r="C4601" s="13"/>
      <c r="D4601" s="13"/>
      <c r="E4601" s="13"/>
      <c r="F4601" s="14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</row>
    <row r="4602">
      <c r="A4602" s="24"/>
      <c r="B4602" s="23"/>
      <c r="C4602" s="13"/>
      <c r="D4602" s="13"/>
      <c r="E4602" s="13"/>
      <c r="F4602" s="14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</row>
    <row r="4603">
      <c r="A4603" s="24"/>
      <c r="B4603" s="23"/>
      <c r="C4603" s="13"/>
      <c r="D4603" s="13"/>
      <c r="E4603" s="13"/>
      <c r="F4603" s="14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</row>
    <row r="4604">
      <c r="A4604" s="24"/>
      <c r="B4604" s="23"/>
      <c r="C4604" s="13"/>
      <c r="D4604" s="13"/>
      <c r="E4604" s="13"/>
      <c r="F4604" s="14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</row>
    <row r="4605">
      <c r="A4605" s="24"/>
      <c r="B4605" s="23"/>
      <c r="C4605" s="13"/>
      <c r="D4605" s="13"/>
      <c r="E4605" s="13"/>
      <c r="F4605" s="14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</row>
    <row r="4606">
      <c r="A4606" s="24"/>
      <c r="B4606" s="23"/>
      <c r="C4606" s="13"/>
      <c r="D4606" s="13"/>
      <c r="E4606" s="13"/>
      <c r="F4606" s="14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</row>
    <row r="4607">
      <c r="A4607" s="24"/>
      <c r="B4607" s="23"/>
      <c r="C4607" s="13"/>
      <c r="D4607" s="13"/>
      <c r="E4607" s="13"/>
      <c r="F4607" s="14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</row>
    <row r="4608">
      <c r="A4608" s="24"/>
      <c r="B4608" s="23"/>
      <c r="C4608" s="13"/>
      <c r="D4608" s="13"/>
      <c r="E4608" s="13"/>
      <c r="F4608" s="14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</row>
    <row r="4609">
      <c r="A4609" s="24"/>
      <c r="B4609" s="23"/>
      <c r="C4609" s="13"/>
      <c r="D4609" s="13"/>
      <c r="E4609" s="13"/>
      <c r="F4609" s="14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</row>
    <row r="4610">
      <c r="A4610" s="24"/>
      <c r="B4610" s="23"/>
      <c r="C4610" s="13"/>
      <c r="D4610" s="13"/>
      <c r="E4610" s="13"/>
      <c r="F4610" s="14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</row>
    <row r="4611">
      <c r="A4611" s="24"/>
      <c r="B4611" s="23"/>
      <c r="C4611" s="13"/>
      <c r="D4611" s="13"/>
      <c r="E4611" s="13"/>
      <c r="F4611" s="14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</row>
    <row r="4612">
      <c r="A4612" s="24"/>
      <c r="B4612" s="23"/>
      <c r="C4612" s="13"/>
      <c r="D4612" s="13"/>
      <c r="E4612" s="13"/>
      <c r="F4612" s="14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</row>
    <row r="4613">
      <c r="A4613" s="24"/>
      <c r="B4613" s="23"/>
      <c r="C4613" s="13"/>
      <c r="D4613" s="13"/>
      <c r="E4613" s="13"/>
      <c r="F4613" s="14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</row>
    <row r="4614">
      <c r="A4614" s="24"/>
      <c r="B4614" s="23"/>
      <c r="C4614" s="13"/>
      <c r="D4614" s="13"/>
      <c r="E4614" s="13"/>
      <c r="F4614" s="14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</row>
    <row r="4615">
      <c r="A4615" s="24"/>
      <c r="B4615" s="23"/>
      <c r="C4615" s="13"/>
      <c r="D4615" s="13"/>
      <c r="E4615" s="13"/>
      <c r="F4615" s="14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</row>
    <row r="4616">
      <c r="A4616" s="24"/>
      <c r="B4616" s="23"/>
      <c r="C4616" s="13"/>
      <c r="D4616" s="13"/>
      <c r="E4616" s="13"/>
      <c r="F4616" s="14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</row>
    <row r="4617">
      <c r="A4617" s="24"/>
      <c r="B4617" s="23"/>
      <c r="C4617" s="13"/>
      <c r="D4617" s="13"/>
      <c r="E4617" s="13"/>
      <c r="F4617" s="14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</row>
    <row r="4618">
      <c r="A4618" s="24"/>
      <c r="B4618" s="23"/>
      <c r="C4618" s="13"/>
      <c r="D4618" s="13"/>
      <c r="E4618" s="13"/>
      <c r="F4618" s="14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</row>
    <row r="4619">
      <c r="A4619" s="24"/>
      <c r="B4619" s="23"/>
      <c r="C4619" s="13"/>
      <c r="D4619" s="13"/>
      <c r="E4619" s="13"/>
      <c r="F4619" s="14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</row>
    <row r="4620">
      <c r="A4620" s="24"/>
      <c r="B4620" s="23"/>
      <c r="C4620" s="13"/>
      <c r="D4620" s="13"/>
      <c r="E4620" s="13"/>
      <c r="F4620" s="14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</row>
    <row r="4621">
      <c r="A4621" s="24"/>
      <c r="B4621" s="23"/>
      <c r="C4621" s="13"/>
      <c r="D4621" s="13"/>
      <c r="E4621" s="13"/>
      <c r="F4621" s="14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</row>
    <row r="4622">
      <c r="A4622" s="24"/>
      <c r="B4622" s="23"/>
      <c r="C4622" s="13"/>
      <c r="D4622" s="13"/>
      <c r="E4622" s="13"/>
      <c r="F4622" s="14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</row>
    <row r="4623">
      <c r="A4623" s="24"/>
      <c r="B4623" s="23"/>
      <c r="C4623" s="13"/>
      <c r="D4623" s="13"/>
      <c r="E4623" s="13"/>
      <c r="F4623" s="14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</row>
    <row r="4624">
      <c r="A4624" s="24"/>
      <c r="B4624" s="23"/>
      <c r="C4624" s="13"/>
      <c r="D4624" s="13"/>
      <c r="E4624" s="13"/>
      <c r="F4624" s="14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</row>
    <row r="4625">
      <c r="A4625" s="24"/>
      <c r="B4625" s="23"/>
      <c r="C4625" s="13"/>
      <c r="D4625" s="13"/>
      <c r="E4625" s="13"/>
      <c r="F4625" s="14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</row>
    <row r="4626">
      <c r="A4626" s="24"/>
      <c r="B4626" s="23"/>
      <c r="C4626" s="13"/>
      <c r="D4626" s="13"/>
      <c r="E4626" s="13"/>
      <c r="F4626" s="14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</row>
    <row r="4627">
      <c r="A4627" s="24"/>
      <c r="B4627" s="23"/>
      <c r="C4627" s="13"/>
      <c r="D4627" s="13"/>
      <c r="E4627" s="13"/>
      <c r="F4627" s="14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</row>
    <row r="4628">
      <c r="A4628" s="24"/>
      <c r="B4628" s="23"/>
      <c r="C4628" s="13"/>
      <c r="D4628" s="13"/>
      <c r="E4628" s="13"/>
      <c r="F4628" s="14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</row>
    <row r="4629">
      <c r="A4629" s="24"/>
      <c r="B4629" s="23"/>
      <c r="C4629" s="13"/>
      <c r="D4629" s="13"/>
      <c r="E4629" s="13"/>
      <c r="F4629" s="14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</row>
    <row r="4630">
      <c r="A4630" s="24"/>
      <c r="B4630" s="23"/>
      <c r="C4630" s="13"/>
      <c r="D4630" s="13"/>
      <c r="E4630" s="13"/>
      <c r="F4630" s="14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</row>
    <row r="4631">
      <c r="A4631" s="24"/>
      <c r="B4631" s="23"/>
      <c r="C4631" s="13"/>
      <c r="D4631" s="13"/>
      <c r="E4631" s="13"/>
      <c r="F4631" s="14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</row>
    <row r="4632">
      <c r="A4632" s="24"/>
      <c r="B4632" s="23"/>
      <c r="C4632" s="13"/>
      <c r="D4632" s="13"/>
      <c r="E4632" s="13"/>
      <c r="F4632" s="14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</row>
    <row r="4633">
      <c r="A4633" s="24"/>
      <c r="B4633" s="23"/>
      <c r="C4633" s="13"/>
      <c r="D4633" s="13"/>
      <c r="E4633" s="13"/>
      <c r="F4633" s="14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</row>
    <row r="4634">
      <c r="A4634" s="24"/>
      <c r="B4634" s="23"/>
      <c r="C4634" s="13"/>
      <c r="D4634" s="13"/>
      <c r="E4634" s="13"/>
      <c r="F4634" s="14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</row>
    <row r="4635">
      <c r="A4635" s="24"/>
      <c r="B4635" s="23"/>
      <c r="C4635" s="13"/>
      <c r="D4635" s="13"/>
      <c r="E4635" s="13"/>
      <c r="F4635" s="14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</row>
    <row r="4636">
      <c r="A4636" s="24"/>
      <c r="B4636" s="23"/>
      <c r="C4636" s="13"/>
      <c r="D4636" s="13"/>
      <c r="E4636" s="13"/>
      <c r="F4636" s="14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</row>
    <row r="4637">
      <c r="A4637" s="24"/>
      <c r="B4637" s="23"/>
      <c r="C4637" s="13"/>
      <c r="D4637" s="13"/>
      <c r="E4637" s="13"/>
      <c r="F4637" s="14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</row>
    <row r="4638">
      <c r="A4638" s="24"/>
      <c r="B4638" s="23"/>
      <c r="C4638" s="13"/>
      <c r="D4638" s="13"/>
      <c r="E4638" s="13"/>
      <c r="F4638" s="14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</row>
    <row r="4639">
      <c r="A4639" s="24"/>
      <c r="B4639" s="23"/>
      <c r="C4639" s="13"/>
      <c r="D4639" s="13"/>
      <c r="E4639" s="13"/>
      <c r="F4639" s="14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</row>
    <row r="4640">
      <c r="A4640" s="24"/>
      <c r="B4640" s="23"/>
      <c r="C4640" s="13"/>
      <c r="D4640" s="13"/>
      <c r="E4640" s="13"/>
      <c r="F4640" s="14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</row>
    <row r="4641">
      <c r="A4641" s="24"/>
      <c r="B4641" s="23"/>
      <c r="C4641" s="13"/>
      <c r="D4641" s="13"/>
      <c r="E4641" s="13"/>
      <c r="F4641" s="14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</row>
    <row r="4642">
      <c r="A4642" s="24"/>
      <c r="B4642" s="23"/>
      <c r="C4642" s="13"/>
      <c r="D4642" s="13"/>
      <c r="E4642" s="13"/>
      <c r="F4642" s="14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</row>
    <row r="4643">
      <c r="A4643" s="24"/>
      <c r="B4643" s="23"/>
      <c r="C4643" s="13"/>
      <c r="D4643" s="13"/>
      <c r="E4643" s="13"/>
      <c r="F4643" s="14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</row>
    <row r="4644">
      <c r="A4644" s="24"/>
      <c r="B4644" s="23"/>
      <c r="C4644" s="13"/>
      <c r="D4644" s="13"/>
      <c r="E4644" s="13"/>
      <c r="F4644" s="14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</row>
    <row r="4645">
      <c r="A4645" s="24"/>
      <c r="B4645" s="23"/>
      <c r="C4645" s="13"/>
      <c r="D4645" s="13"/>
      <c r="E4645" s="13"/>
      <c r="F4645" s="14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</row>
    <row r="4646">
      <c r="A4646" s="24"/>
      <c r="B4646" s="23"/>
      <c r="C4646" s="13"/>
      <c r="D4646" s="13"/>
      <c r="E4646" s="13"/>
      <c r="F4646" s="14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</row>
    <row r="4647">
      <c r="A4647" s="24"/>
      <c r="B4647" s="23"/>
      <c r="C4647" s="13"/>
      <c r="D4647" s="13"/>
      <c r="E4647" s="13"/>
      <c r="F4647" s="14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</row>
    <row r="4648">
      <c r="A4648" s="24"/>
      <c r="B4648" s="23"/>
      <c r="C4648" s="13"/>
      <c r="D4648" s="13"/>
      <c r="E4648" s="13"/>
      <c r="F4648" s="14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</row>
    <row r="4649">
      <c r="A4649" s="24"/>
      <c r="B4649" s="23"/>
      <c r="C4649" s="13"/>
      <c r="D4649" s="13"/>
      <c r="E4649" s="13"/>
      <c r="F4649" s="14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</row>
    <row r="4650">
      <c r="A4650" s="24"/>
      <c r="B4650" s="23"/>
      <c r="C4650" s="13"/>
      <c r="D4650" s="13"/>
      <c r="E4650" s="13"/>
      <c r="F4650" s="14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</row>
    <row r="4651">
      <c r="A4651" s="24"/>
      <c r="B4651" s="23"/>
      <c r="C4651" s="13"/>
      <c r="D4651" s="13"/>
      <c r="E4651" s="13"/>
      <c r="F4651" s="14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</row>
    <row r="4652">
      <c r="A4652" s="24"/>
      <c r="B4652" s="23"/>
      <c r="C4652" s="13"/>
      <c r="D4652" s="13"/>
      <c r="E4652" s="13"/>
      <c r="F4652" s="14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</row>
    <row r="4653">
      <c r="A4653" s="24"/>
      <c r="B4653" s="23"/>
      <c r="C4653" s="13"/>
      <c r="D4653" s="13"/>
      <c r="E4653" s="13"/>
      <c r="F4653" s="14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</row>
    <row r="4654">
      <c r="A4654" s="24"/>
      <c r="B4654" s="23"/>
      <c r="C4654" s="13"/>
      <c r="D4654" s="13"/>
      <c r="E4654" s="13"/>
      <c r="F4654" s="14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</row>
    <row r="4655">
      <c r="A4655" s="24"/>
      <c r="B4655" s="23"/>
      <c r="C4655" s="13"/>
      <c r="D4655" s="13"/>
      <c r="E4655" s="13"/>
      <c r="F4655" s="14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</row>
    <row r="4656">
      <c r="A4656" s="24"/>
      <c r="B4656" s="23"/>
      <c r="C4656" s="13"/>
      <c r="D4656" s="13"/>
      <c r="E4656" s="13"/>
      <c r="F4656" s="14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</row>
    <row r="4657">
      <c r="A4657" s="24"/>
      <c r="B4657" s="23"/>
      <c r="C4657" s="13"/>
      <c r="D4657" s="13"/>
      <c r="E4657" s="13"/>
      <c r="F4657" s="14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</row>
    <row r="4658">
      <c r="A4658" s="24"/>
      <c r="B4658" s="23"/>
      <c r="C4658" s="13"/>
      <c r="D4658" s="13"/>
      <c r="E4658" s="13"/>
      <c r="F4658" s="14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</row>
    <row r="4659">
      <c r="A4659" s="24"/>
      <c r="B4659" s="23"/>
      <c r="C4659" s="13"/>
      <c r="D4659" s="13"/>
      <c r="E4659" s="13"/>
      <c r="F4659" s="14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</row>
    <row r="4660">
      <c r="A4660" s="24"/>
      <c r="B4660" s="23"/>
      <c r="C4660" s="13"/>
      <c r="D4660" s="13"/>
      <c r="E4660" s="13"/>
      <c r="F4660" s="14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</row>
    <row r="4661">
      <c r="A4661" s="24"/>
      <c r="B4661" s="23"/>
      <c r="C4661" s="13"/>
      <c r="D4661" s="13"/>
      <c r="E4661" s="13"/>
      <c r="F4661" s="14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</row>
    <row r="4662">
      <c r="A4662" s="24"/>
      <c r="B4662" s="23"/>
      <c r="C4662" s="13"/>
      <c r="D4662" s="13"/>
      <c r="E4662" s="13"/>
      <c r="F4662" s="14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</row>
    <row r="4663">
      <c r="A4663" s="24"/>
      <c r="B4663" s="23"/>
      <c r="C4663" s="13"/>
      <c r="D4663" s="13"/>
      <c r="E4663" s="13"/>
      <c r="F4663" s="14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</row>
    <row r="4664">
      <c r="A4664" s="24"/>
      <c r="B4664" s="23"/>
      <c r="C4664" s="13"/>
      <c r="D4664" s="13"/>
      <c r="E4664" s="13"/>
      <c r="F4664" s="14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</row>
    <row r="4665">
      <c r="A4665" s="24"/>
      <c r="B4665" s="23"/>
      <c r="C4665" s="13"/>
      <c r="D4665" s="13"/>
      <c r="E4665" s="13"/>
      <c r="F4665" s="14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</row>
    <row r="4666">
      <c r="A4666" s="24"/>
      <c r="B4666" s="23"/>
      <c r="C4666" s="13"/>
      <c r="D4666" s="13"/>
      <c r="E4666" s="13"/>
      <c r="F4666" s="14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</row>
    <row r="4667">
      <c r="A4667" s="24"/>
      <c r="B4667" s="23"/>
      <c r="C4667" s="13"/>
      <c r="D4667" s="13"/>
      <c r="E4667" s="13"/>
      <c r="F4667" s="14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</row>
    <row r="4668">
      <c r="A4668" s="24"/>
      <c r="B4668" s="23"/>
      <c r="C4668" s="13"/>
      <c r="D4668" s="13"/>
      <c r="E4668" s="13"/>
      <c r="F4668" s="14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</row>
    <row r="4669">
      <c r="A4669" s="24"/>
      <c r="B4669" s="23"/>
      <c r="C4669" s="13"/>
      <c r="D4669" s="13"/>
      <c r="E4669" s="13"/>
      <c r="F4669" s="14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</row>
    <row r="4670">
      <c r="A4670" s="24"/>
      <c r="B4670" s="23"/>
      <c r="C4670" s="13"/>
      <c r="D4670" s="13"/>
      <c r="E4670" s="13"/>
      <c r="F4670" s="14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</row>
    <row r="4671">
      <c r="A4671" s="24"/>
      <c r="B4671" s="23"/>
      <c r="C4671" s="13"/>
      <c r="D4671" s="13"/>
      <c r="E4671" s="13"/>
      <c r="F4671" s="14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</row>
    <row r="4672">
      <c r="A4672" s="24"/>
      <c r="B4672" s="23"/>
      <c r="C4672" s="13"/>
      <c r="D4672" s="13"/>
      <c r="E4672" s="13"/>
      <c r="F4672" s="14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</row>
    <row r="4673">
      <c r="A4673" s="24"/>
      <c r="B4673" s="23"/>
      <c r="C4673" s="13"/>
      <c r="D4673" s="13"/>
      <c r="E4673" s="13"/>
      <c r="F4673" s="14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</row>
    <row r="4674">
      <c r="A4674" s="24"/>
      <c r="B4674" s="23"/>
      <c r="C4674" s="13"/>
      <c r="D4674" s="13"/>
      <c r="E4674" s="13"/>
      <c r="F4674" s="14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</row>
    <row r="4675">
      <c r="A4675" s="24"/>
      <c r="B4675" s="23"/>
      <c r="C4675" s="13"/>
      <c r="D4675" s="13"/>
      <c r="E4675" s="13"/>
      <c r="F4675" s="14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</row>
    <row r="4676">
      <c r="A4676" s="24"/>
      <c r="B4676" s="23"/>
      <c r="C4676" s="13"/>
      <c r="D4676" s="13"/>
      <c r="E4676" s="13"/>
      <c r="F4676" s="14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</row>
    <row r="4677">
      <c r="A4677" s="24"/>
      <c r="B4677" s="23"/>
      <c r="C4677" s="13"/>
      <c r="D4677" s="13"/>
      <c r="E4677" s="13"/>
      <c r="F4677" s="14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</row>
    <row r="4678">
      <c r="A4678" s="24"/>
      <c r="B4678" s="23"/>
      <c r="C4678" s="13"/>
      <c r="D4678" s="13"/>
      <c r="E4678" s="13"/>
      <c r="F4678" s="14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</row>
    <row r="4679">
      <c r="A4679" s="24"/>
      <c r="B4679" s="23"/>
      <c r="C4679" s="13"/>
      <c r="D4679" s="13"/>
      <c r="E4679" s="13"/>
      <c r="F4679" s="14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</row>
    <row r="4680">
      <c r="A4680" s="24"/>
      <c r="B4680" s="23"/>
      <c r="C4680" s="13"/>
      <c r="D4680" s="13"/>
      <c r="E4680" s="13"/>
      <c r="F4680" s="14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</row>
    <row r="4681">
      <c r="A4681" s="24"/>
      <c r="B4681" s="23"/>
      <c r="C4681" s="13"/>
      <c r="D4681" s="13"/>
      <c r="E4681" s="13"/>
      <c r="F4681" s="14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</row>
    <row r="4682">
      <c r="A4682" s="24"/>
      <c r="B4682" s="23"/>
      <c r="C4682" s="13"/>
      <c r="D4682" s="13"/>
      <c r="E4682" s="13"/>
      <c r="F4682" s="14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</row>
    <row r="4683">
      <c r="A4683" s="24"/>
      <c r="B4683" s="23"/>
      <c r="C4683" s="13"/>
      <c r="D4683" s="13"/>
      <c r="E4683" s="13"/>
      <c r="F4683" s="14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</row>
    <row r="4684">
      <c r="A4684" s="24"/>
      <c r="B4684" s="23"/>
      <c r="C4684" s="13"/>
      <c r="D4684" s="13"/>
      <c r="E4684" s="13"/>
      <c r="F4684" s="14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</row>
    <row r="4685">
      <c r="A4685" s="24"/>
      <c r="B4685" s="23"/>
      <c r="C4685" s="13"/>
      <c r="D4685" s="13"/>
      <c r="E4685" s="13"/>
      <c r="F4685" s="14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</row>
    <row r="4686">
      <c r="A4686" s="24"/>
      <c r="B4686" s="23"/>
      <c r="C4686" s="13"/>
      <c r="D4686" s="13"/>
      <c r="E4686" s="13"/>
      <c r="F4686" s="14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</row>
    <row r="4687">
      <c r="A4687" s="24"/>
      <c r="B4687" s="23"/>
      <c r="C4687" s="13"/>
      <c r="D4687" s="13"/>
      <c r="E4687" s="13"/>
      <c r="F4687" s="14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</row>
    <row r="4688">
      <c r="A4688" s="24"/>
      <c r="B4688" s="23"/>
      <c r="C4688" s="13"/>
      <c r="D4688" s="13"/>
      <c r="E4688" s="13"/>
      <c r="F4688" s="14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</row>
    <row r="4689">
      <c r="A4689" s="24"/>
      <c r="B4689" s="23"/>
      <c r="C4689" s="13"/>
      <c r="D4689" s="13"/>
      <c r="E4689" s="13"/>
      <c r="F4689" s="14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</row>
    <row r="4690">
      <c r="A4690" s="24"/>
      <c r="B4690" s="23"/>
      <c r="C4690" s="13"/>
      <c r="D4690" s="13"/>
      <c r="E4690" s="13"/>
      <c r="F4690" s="14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</row>
    <row r="4691">
      <c r="A4691" s="24"/>
      <c r="B4691" s="23"/>
      <c r="C4691" s="13"/>
      <c r="D4691" s="13"/>
      <c r="E4691" s="13"/>
      <c r="F4691" s="14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</row>
    <row r="4692">
      <c r="A4692" s="24"/>
      <c r="B4692" s="23"/>
      <c r="C4692" s="13"/>
      <c r="D4692" s="13"/>
      <c r="E4692" s="13"/>
      <c r="F4692" s="14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</row>
    <row r="4693">
      <c r="A4693" s="24"/>
      <c r="B4693" s="23"/>
      <c r="C4693" s="13"/>
      <c r="D4693" s="13"/>
      <c r="E4693" s="13"/>
      <c r="F4693" s="14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</row>
    <row r="4694">
      <c r="A4694" s="24"/>
      <c r="B4694" s="23"/>
      <c r="C4694" s="13"/>
      <c r="D4694" s="13"/>
      <c r="E4694" s="13"/>
      <c r="F4694" s="14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</row>
    <row r="4695">
      <c r="A4695" s="24"/>
      <c r="B4695" s="23"/>
      <c r="C4695" s="13"/>
      <c r="D4695" s="13"/>
      <c r="E4695" s="13"/>
      <c r="F4695" s="14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</row>
    <row r="4696">
      <c r="A4696" s="24"/>
      <c r="B4696" s="23"/>
      <c r="C4696" s="13"/>
      <c r="D4696" s="13"/>
      <c r="E4696" s="13"/>
      <c r="F4696" s="14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</row>
    <row r="4697">
      <c r="A4697" s="24"/>
      <c r="B4697" s="23"/>
      <c r="C4697" s="13"/>
      <c r="D4697" s="13"/>
      <c r="E4697" s="13"/>
      <c r="F4697" s="14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</row>
    <row r="4698">
      <c r="A4698" s="24"/>
      <c r="B4698" s="23"/>
      <c r="C4698" s="13"/>
      <c r="D4698" s="13"/>
      <c r="E4698" s="13"/>
      <c r="F4698" s="14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</row>
    <row r="4699">
      <c r="A4699" s="24"/>
      <c r="B4699" s="23"/>
      <c r="C4699" s="13"/>
      <c r="D4699" s="13"/>
      <c r="E4699" s="13"/>
      <c r="F4699" s="14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</row>
    <row r="4700">
      <c r="A4700" s="24"/>
      <c r="B4700" s="23"/>
      <c r="C4700" s="13"/>
      <c r="D4700" s="13"/>
      <c r="E4700" s="13"/>
      <c r="F4700" s="14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</row>
    <row r="4701">
      <c r="A4701" s="24"/>
      <c r="B4701" s="23"/>
      <c r="C4701" s="13"/>
      <c r="D4701" s="13"/>
      <c r="E4701" s="13"/>
      <c r="F4701" s="14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</row>
    <row r="4702">
      <c r="A4702" s="24"/>
      <c r="B4702" s="23"/>
      <c r="C4702" s="13"/>
      <c r="D4702" s="13"/>
      <c r="E4702" s="13"/>
      <c r="F4702" s="14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</row>
    <row r="4703">
      <c r="A4703" s="24"/>
      <c r="B4703" s="23"/>
      <c r="C4703" s="13"/>
      <c r="D4703" s="13"/>
      <c r="E4703" s="13"/>
      <c r="F4703" s="14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</row>
    <row r="4704">
      <c r="A4704" s="24"/>
      <c r="B4704" s="23"/>
      <c r="C4704" s="13"/>
      <c r="D4704" s="13"/>
      <c r="E4704" s="13"/>
      <c r="F4704" s="14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</row>
    <row r="4705">
      <c r="A4705" s="24"/>
      <c r="B4705" s="23"/>
      <c r="C4705" s="13"/>
      <c r="D4705" s="13"/>
      <c r="E4705" s="13"/>
      <c r="F4705" s="14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</row>
    <row r="4706">
      <c r="A4706" s="24"/>
      <c r="B4706" s="23"/>
      <c r="C4706" s="13"/>
      <c r="D4706" s="13"/>
      <c r="E4706" s="13"/>
      <c r="F4706" s="14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</row>
    <row r="4707">
      <c r="A4707" s="24"/>
      <c r="B4707" s="23"/>
      <c r="C4707" s="13"/>
      <c r="D4707" s="13"/>
      <c r="E4707" s="13"/>
      <c r="F4707" s="14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</row>
    <row r="4708">
      <c r="A4708" s="24"/>
      <c r="B4708" s="23"/>
      <c r="C4708" s="13"/>
      <c r="D4708" s="13"/>
      <c r="E4708" s="13"/>
      <c r="F4708" s="14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</row>
    <row r="4709">
      <c r="A4709" s="24"/>
      <c r="B4709" s="23"/>
      <c r="C4709" s="13"/>
      <c r="D4709" s="13"/>
      <c r="E4709" s="13"/>
      <c r="F4709" s="14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</row>
    <row r="4710">
      <c r="A4710" s="24"/>
      <c r="B4710" s="23"/>
      <c r="C4710" s="13"/>
      <c r="D4710" s="13"/>
      <c r="E4710" s="13"/>
      <c r="F4710" s="14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</row>
    <row r="4711">
      <c r="A4711" s="24"/>
      <c r="B4711" s="23"/>
      <c r="C4711" s="13"/>
      <c r="D4711" s="13"/>
      <c r="E4711" s="13"/>
      <c r="F4711" s="14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</row>
    <row r="4712">
      <c r="A4712" s="24"/>
      <c r="B4712" s="23"/>
      <c r="C4712" s="13"/>
      <c r="D4712" s="13"/>
      <c r="E4712" s="13"/>
      <c r="F4712" s="14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</row>
    <row r="4713">
      <c r="A4713" s="24"/>
      <c r="B4713" s="23"/>
      <c r="C4713" s="13"/>
      <c r="D4713" s="13"/>
      <c r="E4713" s="13"/>
      <c r="F4713" s="14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</row>
    <row r="4714">
      <c r="A4714" s="24"/>
      <c r="B4714" s="23"/>
      <c r="C4714" s="13"/>
      <c r="D4714" s="13"/>
      <c r="E4714" s="13"/>
      <c r="F4714" s="14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</row>
    <row r="4715">
      <c r="A4715" s="24"/>
      <c r="B4715" s="23"/>
      <c r="C4715" s="13"/>
      <c r="D4715" s="13"/>
      <c r="E4715" s="13"/>
      <c r="F4715" s="14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</row>
    <row r="4716">
      <c r="A4716" s="24"/>
      <c r="B4716" s="23"/>
      <c r="C4716" s="13"/>
      <c r="D4716" s="13"/>
      <c r="E4716" s="13"/>
      <c r="F4716" s="14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</row>
    <row r="4717">
      <c r="A4717" s="24"/>
      <c r="B4717" s="23"/>
      <c r="C4717" s="13"/>
      <c r="D4717" s="13"/>
      <c r="E4717" s="13"/>
      <c r="F4717" s="14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</row>
    <row r="4718">
      <c r="A4718" s="24"/>
      <c r="B4718" s="23"/>
      <c r="C4718" s="13"/>
      <c r="D4718" s="13"/>
      <c r="E4718" s="13"/>
      <c r="F4718" s="14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</row>
    <row r="4719">
      <c r="A4719" s="24"/>
      <c r="B4719" s="23"/>
      <c r="C4719" s="13"/>
      <c r="D4719" s="13"/>
      <c r="E4719" s="13"/>
      <c r="F4719" s="14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</row>
    <row r="4720">
      <c r="A4720" s="24"/>
      <c r="B4720" s="23"/>
      <c r="C4720" s="13"/>
      <c r="D4720" s="13"/>
      <c r="E4720" s="13"/>
      <c r="F4720" s="14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</row>
    <row r="4721">
      <c r="A4721" s="24"/>
      <c r="B4721" s="23"/>
      <c r="C4721" s="13"/>
      <c r="D4721" s="13"/>
      <c r="E4721" s="13"/>
      <c r="F4721" s="14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</row>
    <row r="4722">
      <c r="A4722" s="24"/>
      <c r="B4722" s="23"/>
      <c r="C4722" s="13"/>
      <c r="D4722" s="13"/>
      <c r="E4722" s="13"/>
      <c r="F4722" s="14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</row>
    <row r="4723">
      <c r="A4723" s="24"/>
      <c r="B4723" s="23"/>
      <c r="C4723" s="13"/>
      <c r="D4723" s="13"/>
      <c r="E4723" s="13"/>
      <c r="F4723" s="14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</row>
    <row r="4724">
      <c r="A4724" s="24"/>
      <c r="B4724" s="23"/>
      <c r="C4724" s="13"/>
      <c r="D4724" s="13"/>
      <c r="E4724" s="13"/>
      <c r="F4724" s="14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</row>
    <row r="4725">
      <c r="A4725" s="24"/>
      <c r="B4725" s="23"/>
      <c r="C4725" s="13"/>
      <c r="D4725" s="13"/>
      <c r="E4725" s="13"/>
      <c r="F4725" s="14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</row>
    <row r="4726">
      <c r="A4726" s="24"/>
      <c r="B4726" s="23"/>
      <c r="C4726" s="13"/>
      <c r="D4726" s="13"/>
      <c r="E4726" s="13"/>
      <c r="F4726" s="14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</row>
    <row r="4727">
      <c r="A4727" s="24"/>
      <c r="B4727" s="23"/>
      <c r="C4727" s="13"/>
      <c r="D4727" s="13"/>
      <c r="E4727" s="13"/>
      <c r="F4727" s="14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</row>
    <row r="4728">
      <c r="A4728" s="24"/>
      <c r="B4728" s="23"/>
      <c r="C4728" s="13"/>
      <c r="D4728" s="13"/>
      <c r="E4728" s="13"/>
      <c r="F4728" s="14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</row>
    <row r="4729">
      <c r="A4729" s="24"/>
      <c r="B4729" s="23"/>
      <c r="C4729" s="13"/>
      <c r="D4729" s="13"/>
      <c r="E4729" s="13"/>
      <c r="F4729" s="14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</row>
    <row r="4730">
      <c r="A4730" s="24"/>
      <c r="B4730" s="23"/>
      <c r="C4730" s="13"/>
      <c r="D4730" s="13"/>
      <c r="E4730" s="13"/>
      <c r="F4730" s="14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</row>
    <row r="4731">
      <c r="A4731" s="24"/>
      <c r="B4731" s="23"/>
      <c r="C4731" s="13"/>
      <c r="D4731" s="13"/>
      <c r="E4731" s="13"/>
      <c r="F4731" s="14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</row>
    <row r="4732">
      <c r="A4732" s="24"/>
      <c r="B4732" s="23"/>
      <c r="C4732" s="13"/>
      <c r="D4732" s="13"/>
      <c r="E4732" s="13"/>
      <c r="F4732" s="14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</row>
    <row r="4733">
      <c r="A4733" s="24"/>
      <c r="B4733" s="23"/>
      <c r="C4733" s="13"/>
      <c r="D4733" s="13"/>
      <c r="E4733" s="13"/>
      <c r="F4733" s="14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</row>
    <row r="4734">
      <c r="A4734" s="24"/>
      <c r="B4734" s="23"/>
      <c r="C4734" s="13"/>
      <c r="D4734" s="13"/>
      <c r="E4734" s="13"/>
      <c r="F4734" s="14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</row>
    <row r="4735">
      <c r="A4735" s="24"/>
      <c r="B4735" s="23"/>
      <c r="C4735" s="13"/>
      <c r="D4735" s="13"/>
      <c r="E4735" s="13"/>
      <c r="F4735" s="14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</row>
    <row r="4736">
      <c r="A4736" s="24"/>
      <c r="B4736" s="23"/>
      <c r="C4736" s="13"/>
      <c r="D4736" s="13"/>
      <c r="E4736" s="13"/>
      <c r="F4736" s="14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</row>
    <row r="4737">
      <c r="A4737" s="24"/>
      <c r="B4737" s="23"/>
      <c r="C4737" s="13"/>
      <c r="D4737" s="13"/>
      <c r="E4737" s="13"/>
      <c r="F4737" s="14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</row>
    <row r="4738">
      <c r="A4738" s="24"/>
      <c r="B4738" s="23"/>
      <c r="C4738" s="13"/>
      <c r="D4738" s="13"/>
      <c r="E4738" s="13"/>
      <c r="F4738" s="14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</row>
    <row r="4739">
      <c r="A4739" s="24"/>
      <c r="B4739" s="23"/>
      <c r="C4739" s="13"/>
      <c r="D4739" s="13"/>
      <c r="E4739" s="13"/>
      <c r="F4739" s="14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</row>
    <row r="4740">
      <c r="A4740" s="24"/>
      <c r="B4740" s="23"/>
      <c r="C4740" s="13"/>
      <c r="D4740" s="13"/>
      <c r="E4740" s="13"/>
      <c r="F4740" s="14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</row>
    <row r="4741">
      <c r="A4741" s="24"/>
      <c r="B4741" s="23"/>
      <c r="C4741" s="13"/>
      <c r="D4741" s="13"/>
      <c r="E4741" s="13"/>
      <c r="F4741" s="14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</row>
    <row r="4742">
      <c r="A4742" s="24"/>
      <c r="B4742" s="23"/>
      <c r="C4742" s="13"/>
      <c r="D4742" s="13"/>
      <c r="E4742" s="13"/>
      <c r="F4742" s="14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</row>
    <row r="4743">
      <c r="A4743" s="24"/>
      <c r="B4743" s="23"/>
      <c r="C4743" s="13"/>
      <c r="D4743" s="13"/>
      <c r="E4743" s="13"/>
      <c r="F4743" s="14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</row>
    <row r="4744">
      <c r="A4744" s="24"/>
      <c r="B4744" s="23"/>
      <c r="C4744" s="13"/>
      <c r="D4744" s="13"/>
      <c r="E4744" s="13"/>
      <c r="F4744" s="14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</row>
    <row r="4745">
      <c r="A4745" s="24"/>
      <c r="B4745" s="23"/>
      <c r="C4745" s="13"/>
      <c r="D4745" s="13"/>
      <c r="E4745" s="13"/>
      <c r="F4745" s="14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</row>
    <row r="4746">
      <c r="A4746" s="24"/>
      <c r="B4746" s="23"/>
      <c r="C4746" s="13"/>
      <c r="D4746" s="13"/>
      <c r="E4746" s="13"/>
      <c r="F4746" s="14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</row>
    <row r="4747">
      <c r="A4747" s="24"/>
      <c r="B4747" s="23"/>
      <c r="C4747" s="13"/>
      <c r="D4747" s="13"/>
      <c r="E4747" s="13"/>
      <c r="F4747" s="14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</row>
    <row r="4748">
      <c r="A4748" s="24"/>
      <c r="B4748" s="23"/>
      <c r="C4748" s="13"/>
      <c r="D4748" s="13"/>
      <c r="E4748" s="13"/>
      <c r="F4748" s="14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</row>
    <row r="4749">
      <c r="A4749" s="24"/>
      <c r="B4749" s="23"/>
      <c r="C4749" s="13"/>
      <c r="D4749" s="13"/>
      <c r="E4749" s="13"/>
      <c r="F4749" s="14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</row>
    <row r="4750">
      <c r="A4750" s="24"/>
      <c r="B4750" s="23"/>
      <c r="C4750" s="13"/>
      <c r="D4750" s="13"/>
      <c r="E4750" s="13"/>
      <c r="F4750" s="14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</row>
    <row r="4751">
      <c r="A4751" s="24"/>
      <c r="B4751" s="23"/>
      <c r="C4751" s="13"/>
      <c r="D4751" s="13"/>
      <c r="E4751" s="13"/>
      <c r="F4751" s="14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</row>
    <row r="4752">
      <c r="A4752" s="24"/>
      <c r="B4752" s="23"/>
      <c r="C4752" s="13"/>
      <c r="D4752" s="13"/>
      <c r="E4752" s="13"/>
      <c r="F4752" s="14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</row>
    <row r="4753">
      <c r="A4753" s="24"/>
      <c r="B4753" s="23"/>
      <c r="C4753" s="13"/>
      <c r="D4753" s="13"/>
      <c r="E4753" s="13"/>
      <c r="F4753" s="14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</row>
    <row r="4754">
      <c r="A4754" s="24"/>
      <c r="B4754" s="23"/>
      <c r="C4754" s="13"/>
      <c r="D4754" s="13"/>
      <c r="E4754" s="13"/>
      <c r="F4754" s="14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</row>
    <row r="4755">
      <c r="A4755" s="24"/>
      <c r="B4755" s="23"/>
      <c r="C4755" s="13"/>
      <c r="D4755" s="13"/>
      <c r="E4755" s="13"/>
      <c r="F4755" s="14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</row>
    <row r="4756">
      <c r="A4756" s="24"/>
      <c r="B4756" s="23"/>
      <c r="C4756" s="13"/>
      <c r="D4756" s="13"/>
      <c r="E4756" s="13"/>
      <c r="F4756" s="14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</row>
    <row r="4757">
      <c r="A4757" s="24"/>
      <c r="B4757" s="23"/>
      <c r="C4757" s="13"/>
      <c r="D4757" s="13"/>
      <c r="E4757" s="13"/>
      <c r="F4757" s="14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</row>
    <row r="4758">
      <c r="A4758" s="24"/>
      <c r="B4758" s="23"/>
      <c r="C4758" s="13"/>
      <c r="D4758" s="13"/>
      <c r="E4758" s="13"/>
      <c r="F4758" s="14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</row>
    <row r="4759">
      <c r="A4759" s="24"/>
      <c r="B4759" s="23"/>
      <c r="C4759" s="13"/>
      <c r="D4759" s="13"/>
      <c r="E4759" s="13"/>
      <c r="F4759" s="14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</row>
    <row r="4760">
      <c r="A4760" s="24"/>
      <c r="B4760" s="23"/>
      <c r="C4760" s="13"/>
      <c r="D4760" s="13"/>
      <c r="E4760" s="13"/>
      <c r="F4760" s="14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</row>
    <row r="4761">
      <c r="A4761" s="24"/>
      <c r="B4761" s="23"/>
      <c r="C4761" s="13"/>
      <c r="D4761" s="13"/>
      <c r="E4761" s="13"/>
      <c r="F4761" s="14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</row>
    <row r="4762">
      <c r="A4762" s="24"/>
      <c r="B4762" s="23"/>
      <c r="C4762" s="13"/>
      <c r="D4762" s="13"/>
      <c r="E4762" s="13"/>
      <c r="F4762" s="14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</row>
    <row r="4763">
      <c r="A4763" s="24"/>
      <c r="B4763" s="23"/>
      <c r="C4763" s="13"/>
      <c r="D4763" s="13"/>
      <c r="E4763" s="13"/>
      <c r="F4763" s="14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</row>
    <row r="4764">
      <c r="A4764" s="24"/>
      <c r="B4764" s="23"/>
      <c r="C4764" s="13"/>
      <c r="D4764" s="13"/>
      <c r="E4764" s="13"/>
      <c r="F4764" s="14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</row>
    <row r="4765">
      <c r="A4765" s="24"/>
      <c r="B4765" s="23"/>
      <c r="C4765" s="13"/>
      <c r="D4765" s="13"/>
      <c r="E4765" s="13"/>
      <c r="F4765" s="14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</row>
    <row r="4766">
      <c r="A4766" s="24"/>
      <c r="B4766" s="23"/>
      <c r="C4766" s="13"/>
      <c r="D4766" s="13"/>
      <c r="E4766" s="13"/>
      <c r="F4766" s="14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</row>
    <row r="4767">
      <c r="A4767" s="24"/>
      <c r="B4767" s="23"/>
      <c r="C4767" s="13"/>
      <c r="D4767" s="13"/>
      <c r="E4767" s="13"/>
      <c r="F4767" s="14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</row>
    <row r="4768">
      <c r="A4768" s="24"/>
      <c r="B4768" s="23"/>
      <c r="C4768" s="13"/>
      <c r="D4768" s="13"/>
      <c r="E4768" s="13"/>
      <c r="F4768" s="14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</row>
    <row r="4769">
      <c r="A4769" s="24"/>
      <c r="B4769" s="23"/>
      <c r="C4769" s="13"/>
      <c r="D4769" s="13"/>
      <c r="E4769" s="13"/>
      <c r="F4769" s="14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</row>
    <row r="4770">
      <c r="A4770" s="24"/>
      <c r="B4770" s="23"/>
      <c r="C4770" s="13"/>
      <c r="D4770" s="13"/>
      <c r="E4770" s="13"/>
      <c r="F4770" s="14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</row>
    <row r="4771">
      <c r="A4771" s="24"/>
      <c r="B4771" s="23"/>
      <c r="C4771" s="13"/>
      <c r="D4771" s="13"/>
      <c r="E4771" s="13"/>
      <c r="F4771" s="14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</row>
    <row r="4772">
      <c r="A4772" s="24"/>
      <c r="B4772" s="23"/>
      <c r="C4772" s="13"/>
      <c r="D4772" s="13"/>
      <c r="E4772" s="13"/>
      <c r="F4772" s="14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</row>
    <row r="4773">
      <c r="A4773" s="24"/>
      <c r="B4773" s="23"/>
      <c r="C4773" s="13"/>
      <c r="D4773" s="13"/>
      <c r="E4773" s="13"/>
      <c r="F4773" s="14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</row>
    <row r="4774">
      <c r="A4774" s="24"/>
      <c r="B4774" s="23"/>
      <c r="C4774" s="13"/>
      <c r="D4774" s="13"/>
      <c r="E4774" s="13"/>
      <c r="F4774" s="14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</row>
    <row r="4775">
      <c r="A4775" s="24"/>
      <c r="B4775" s="23"/>
      <c r="C4775" s="13"/>
      <c r="D4775" s="13"/>
      <c r="E4775" s="13"/>
      <c r="F4775" s="14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</row>
    <row r="4776">
      <c r="A4776" s="24"/>
      <c r="B4776" s="23"/>
      <c r="C4776" s="13"/>
      <c r="D4776" s="13"/>
      <c r="E4776" s="13"/>
      <c r="F4776" s="14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</row>
    <row r="4777">
      <c r="A4777" s="24"/>
      <c r="B4777" s="23"/>
      <c r="C4777" s="13"/>
      <c r="D4777" s="13"/>
      <c r="E4777" s="13"/>
      <c r="F4777" s="14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</row>
    <row r="4778">
      <c r="A4778" s="24"/>
      <c r="B4778" s="23"/>
      <c r="C4778" s="13"/>
      <c r="D4778" s="13"/>
      <c r="E4778" s="13"/>
      <c r="F4778" s="14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</row>
    <row r="4779">
      <c r="A4779" s="24"/>
      <c r="B4779" s="23"/>
      <c r="C4779" s="13"/>
      <c r="D4779" s="13"/>
      <c r="E4779" s="13"/>
      <c r="F4779" s="14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</row>
    <row r="4780">
      <c r="A4780" s="24"/>
      <c r="B4780" s="23"/>
      <c r="C4780" s="13"/>
      <c r="D4780" s="13"/>
      <c r="E4780" s="13"/>
      <c r="F4780" s="14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</row>
    <row r="4781">
      <c r="A4781" s="24"/>
      <c r="B4781" s="23"/>
      <c r="C4781" s="13"/>
      <c r="D4781" s="13"/>
      <c r="E4781" s="13"/>
      <c r="F4781" s="14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</row>
    <row r="4782">
      <c r="A4782" s="24"/>
      <c r="B4782" s="23"/>
      <c r="C4782" s="13"/>
      <c r="D4782" s="13"/>
      <c r="E4782" s="13"/>
      <c r="F4782" s="14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</row>
    <row r="4783">
      <c r="A4783" s="24"/>
      <c r="B4783" s="23"/>
      <c r="C4783" s="13"/>
      <c r="D4783" s="13"/>
      <c r="E4783" s="13"/>
      <c r="F4783" s="14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</row>
    <row r="4784">
      <c r="A4784" s="24"/>
      <c r="B4784" s="23"/>
      <c r="C4784" s="13"/>
      <c r="D4784" s="13"/>
      <c r="E4784" s="13"/>
      <c r="F4784" s="14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</row>
    <row r="4785">
      <c r="A4785" s="24"/>
      <c r="B4785" s="23"/>
      <c r="C4785" s="13"/>
      <c r="D4785" s="13"/>
      <c r="E4785" s="13"/>
      <c r="F4785" s="14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</row>
    <row r="4786">
      <c r="A4786" s="24"/>
      <c r="B4786" s="23"/>
      <c r="C4786" s="13"/>
      <c r="D4786" s="13"/>
      <c r="E4786" s="13"/>
      <c r="F4786" s="14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</row>
    <row r="4787">
      <c r="A4787" s="24"/>
      <c r="B4787" s="23"/>
      <c r="C4787" s="13"/>
      <c r="D4787" s="13"/>
      <c r="E4787" s="13"/>
      <c r="F4787" s="14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</row>
    <row r="4788">
      <c r="A4788" s="24"/>
      <c r="B4788" s="23"/>
      <c r="C4788" s="13"/>
      <c r="D4788" s="13"/>
      <c r="E4788" s="13"/>
      <c r="F4788" s="14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</row>
    <row r="4789">
      <c r="A4789" s="24"/>
      <c r="B4789" s="23"/>
      <c r="C4789" s="13"/>
      <c r="D4789" s="13"/>
      <c r="E4789" s="13"/>
      <c r="F4789" s="14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</row>
    <row r="4790">
      <c r="A4790" s="24"/>
      <c r="B4790" s="23"/>
      <c r="C4790" s="13"/>
      <c r="D4790" s="13"/>
      <c r="E4790" s="13"/>
      <c r="F4790" s="14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</row>
    <row r="4791">
      <c r="A4791" s="24"/>
      <c r="B4791" s="23"/>
      <c r="C4791" s="13"/>
      <c r="D4791" s="13"/>
      <c r="E4791" s="13"/>
      <c r="F4791" s="14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</row>
    <row r="4792">
      <c r="A4792" s="24"/>
      <c r="B4792" s="23"/>
      <c r="C4792" s="13"/>
      <c r="D4792" s="13"/>
      <c r="E4792" s="13"/>
      <c r="F4792" s="14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</row>
    <row r="4793">
      <c r="A4793" s="24"/>
      <c r="B4793" s="23"/>
      <c r="C4793" s="13"/>
      <c r="D4793" s="13"/>
      <c r="E4793" s="13"/>
      <c r="F4793" s="14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</row>
    <row r="4794">
      <c r="A4794" s="24"/>
      <c r="B4794" s="23"/>
      <c r="C4794" s="13"/>
      <c r="D4794" s="13"/>
      <c r="E4794" s="13"/>
      <c r="F4794" s="14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</row>
    <row r="4795">
      <c r="A4795" s="24"/>
      <c r="B4795" s="23"/>
      <c r="C4795" s="13"/>
      <c r="D4795" s="13"/>
      <c r="E4795" s="13"/>
      <c r="F4795" s="14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</row>
    <row r="4796">
      <c r="A4796" s="24"/>
      <c r="B4796" s="23"/>
      <c r="C4796" s="13"/>
      <c r="D4796" s="13"/>
      <c r="E4796" s="13"/>
      <c r="F4796" s="14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</row>
    <row r="4797">
      <c r="A4797" s="24"/>
      <c r="B4797" s="23"/>
      <c r="C4797" s="13"/>
      <c r="D4797" s="13"/>
      <c r="E4797" s="13"/>
      <c r="F4797" s="14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</row>
    <row r="4798">
      <c r="A4798" s="24"/>
      <c r="B4798" s="23"/>
      <c r="C4798" s="13"/>
      <c r="D4798" s="13"/>
      <c r="E4798" s="13"/>
      <c r="F4798" s="14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</row>
    <row r="4799">
      <c r="A4799" s="24"/>
      <c r="B4799" s="23"/>
      <c r="C4799" s="13"/>
      <c r="D4799" s="13"/>
      <c r="E4799" s="13"/>
      <c r="F4799" s="14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</row>
    <row r="4800">
      <c r="A4800" s="24"/>
      <c r="B4800" s="23"/>
      <c r="C4800" s="13"/>
      <c r="D4800" s="13"/>
      <c r="E4800" s="13"/>
      <c r="F4800" s="14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</row>
    <row r="4801">
      <c r="A4801" s="24"/>
      <c r="B4801" s="23"/>
      <c r="C4801" s="13"/>
      <c r="D4801" s="13"/>
      <c r="E4801" s="13"/>
      <c r="F4801" s="14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</row>
    <row r="4802">
      <c r="A4802" s="24"/>
      <c r="B4802" s="23"/>
      <c r="C4802" s="13"/>
      <c r="D4802" s="13"/>
      <c r="E4802" s="13"/>
      <c r="F4802" s="14"/>
      <c r="G4802" s="14"/>
      <c r="H4802" s="14"/>
      <c r="I4802" s="14"/>
      <c r="J4802" s="14"/>
      <c r="K4802" s="14"/>
      <c r="L4802" s="14"/>
      <c r="M4802" s="14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</row>
    <row r="4803">
      <c r="A4803" s="24"/>
      <c r="B4803" s="23"/>
      <c r="C4803" s="13"/>
      <c r="D4803" s="13"/>
      <c r="E4803" s="13"/>
      <c r="F4803" s="14"/>
      <c r="G4803" s="14"/>
      <c r="H4803" s="14"/>
      <c r="I4803" s="14"/>
      <c r="J4803" s="14"/>
      <c r="K4803" s="14"/>
      <c r="L4803" s="14"/>
      <c r="M4803" s="14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</row>
    <row r="4804">
      <c r="A4804" s="24"/>
      <c r="B4804" s="23"/>
      <c r="C4804" s="13"/>
      <c r="D4804" s="13"/>
      <c r="E4804" s="13"/>
      <c r="F4804" s="14"/>
      <c r="G4804" s="14"/>
      <c r="H4804" s="14"/>
      <c r="I4804" s="14"/>
      <c r="J4804" s="14"/>
      <c r="K4804" s="14"/>
      <c r="L4804" s="14"/>
      <c r="M4804" s="14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</row>
    <row r="4805">
      <c r="A4805" s="24"/>
      <c r="B4805" s="23"/>
      <c r="C4805" s="13"/>
      <c r="D4805" s="13"/>
      <c r="E4805" s="13"/>
      <c r="F4805" s="14"/>
      <c r="G4805" s="14"/>
      <c r="H4805" s="14"/>
      <c r="I4805" s="14"/>
      <c r="J4805" s="14"/>
      <c r="K4805" s="14"/>
      <c r="L4805" s="14"/>
      <c r="M4805" s="14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</row>
    <row r="4806">
      <c r="A4806" s="24"/>
      <c r="B4806" s="23"/>
      <c r="C4806" s="13"/>
      <c r="D4806" s="13"/>
      <c r="E4806" s="13"/>
      <c r="F4806" s="14"/>
      <c r="G4806" s="14"/>
      <c r="H4806" s="14"/>
      <c r="I4806" s="14"/>
      <c r="J4806" s="14"/>
      <c r="K4806" s="14"/>
      <c r="L4806" s="14"/>
      <c r="M4806" s="14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</row>
    <row r="4807">
      <c r="A4807" s="24"/>
      <c r="B4807" s="23"/>
      <c r="C4807" s="13"/>
      <c r="D4807" s="13"/>
      <c r="E4807" s="13"/>
      <c r="F4807" s="14"/>
      <c r="G4807" s="14"/>
      <c r="H4807" s="14"/>
      <c r="I4807" s="14"/>
      <c r="J4807" s="14"/>
      <c r="K4807" s="14"/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</row>
    <row r="4808">
      <c r="A4808" s="24"/>
      <c r="B4808" s="23"/>
      <c r="C4808" s="13"/>
      <c r="D4808" s="13"/>
      <c r="E4808" s="13"/>
      <c r="F4808" s="14"/>
      <c r="G4808" s="14"/>
      <c r="H4808" s="14"/>
      <c r="I4808" s="14"/>
      <c r="J4808" s="14"/>
      <c r="K4808" s="14"/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</row>
    <row r="4809">
      <c r="A4809" s="24"/>
      <c r="B4809" s="23"/>
      <c r="C4809" s="13"/>
      <c r="D4809" s="13"/>
      <c r="E4809" s="13"/>
      <c r="F4809" s="14"/>
      <c r="G4809" s="14"/>
      <c r="H4809" s="14"/>
      <c r="I4809" s="14"/>
      <c r="J4809" s="14"/>
      <c r="K4809" s="14"/>
      <c r="L4809" s="14"/>
      <c r="M4809" s="14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</row>
    <row r="4810">
      <c r="A4810" s="24"/>
      <c r="B4810" s="23"/>
      <c r="C4810" s="13"/>
      <c r="D4810" s="13"/>
      <c r="E4810" s="13"/>
      <c r="F4810" s="14"/>
      <c r="G4810" s="14"/>
      <c r="H4810" s="14"/>
      <c r="I4810" s="14"/>
      <c r="J4810" s="14"/>
      <c r="K4810" s="14"/>
      <c r="L4810" s="14"/>
      <c r="M4810" s="14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</row>
    <row r="4811">
      <c r="A4811" s="24"/>
      <c r="B4811" s="23"/>
      <c r="C4811" s="13"/>
      <c r="D4811" s="13"/>
      <c r="E4811" s="13"/>
      <c r="F4811" s="14"/>
      <c r="G4811" s="14"/>
      <c r="H4811" s="14"/>
      <c r="I4811" s="14"/>
      <c r="J4811" s="14"/>
      <c r="K4811" s="14"/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</row>
    <row r="4812">
      <c r="A4812" s="24"/>
      <c r="B4812" s="23"/>
      <c r="C4812" s="13"/>
      <c r="D4812" s="13"/>
      <c r="E4812" s="13"/>
      <c r="F4812" s="14"/>
      <c r="G4812" s="14"/>
      <c r="H4812" s="14"/>
      <c r="I4812" s="14"/>
      <c r="J4812" s="14"/>
      <c r="K4812" s="14"/>
      <c r="L4812" s="14"/>
      <c r="M4812" s="14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</row>
    <row r="4813">
      <c r="A4813" s="24"/>
      <c r="B4813" s="23"/>
      <c r="C4813" s="13"/>
      <c r="D4813" s="13"/>
      <c r="E4813" s="13"/>
      <c r="F4813" s="14"/>
      <c r="G4813" s="14"/>
      <c r="H4813" s="14"/>
      <c r="I4813" s="14"/>
      <c r="J4813" s="14"/>
      <c r="K4813" s="14"/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  <c r="W4813" s="14"/>
    </row>
    <row r="4814">
      <c r="A4814" s="24"/>
      <c r="B4814" s="23"/>
      <c r="C4814" s="13"/>
      <c r="D4814" s="13"/>
      <c r="E4814" s="13"/>
      <c r="F4814" s="14"/>
      <c r="G4814" s="14"/>
      <c r="H4814" s="14"/>
      <c r="I4814" s="14"/>
      <c r="J4814" s="14"/>
      <c r="K4814" s="14"/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</row>
    <row r="4815">
      <c r="A4815" s="24"/>
      <c r="B4815" s="23"/>
      <c r="C4815" s="13"/>
      <c r="D4815" s="13"/>
      <c r="E4815" s="13"/>
      <c r="F4815" s="14"/>
      <c r="G4815" s="14"/>
      <c r="H4815" s="14"/>
      <c r="I4815" s="14"/>
      <c r="J4815" s="14"/>
      <c r="K4815" s="14"/>
      <c r="L4815" s="14"/>
      <c r="M4815" s="14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</row>
    <row r="4816">
      <c r="A4816" s="24"/>
      <c r="B4816" s="23"/>
      <c r="C4816" s="13"/>
      <c r="D4816" s="13"/>
      <c r="E4816" s="13"/>
      <c r="F4816" s="14"/>
      <c r="G4816" s="14"/>
      <c r="H4816" s="14"/>
      <c r="I4816" s="14"/>
      <c r="J4816" s="14"/>
      <c r="K4816" s="14"/>
      <c r="L4816" s="14"/>
      <c r="M4816" s="14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</row>
    <row r="4817">
      <c r="A4817" s="24"/>
      <c r="B4817" s="23"/>
      <c r="C4817" s="13"/>
      <c r="D4817" s="13"/>
      <c r="E4817" s="13"/>
      <c r="F4817" s="14"/>
      <c r="G4817" s="14"/>
      <c r="H4817" s="14"/>
      <c r="I4817" s="14"/>
      <c r="J4817" s="14"/>
      <c r="K4817" s="14"/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</row>
    <row r="4818">
      <c r="A4818" s="24"/>
      <c r="B4818" s="23"/>
      <c r="C4818" s="13"/>
      <c r="D4818" s="13"/>
      <c r="E4818" s="13"/>
      <c r="F4818" s="14"/>
      <c r="G4818" s="14"/>
      <c r="H4818" s="14"/>
      <c r="I4818" s="14"/>
      <c r="J4818" s="14"/>
      <c r="K4818" s="14"/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</row>
    <row r="4819">
      <c r="A4819" s="24"/>
      <c r="B4819" s="23"/>
      <c r="C4819" s="13"/>
      <c r="D4819" s="13"/>
      <c r="E4819" s="13"/>
      <c r="F4819" s="14"/>
      <c r="G4819" s="14"/>
      <c r="H4819" s="14"/>
      <c r="I4819" s="14"/>
      <c r="J4819" s="14"/>
      <c r="K4819" s="14"/>
      <c r="L4819" s="14"/>
      <c r="M4819" s="14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</row>
    <row r="4820">
      <c r="A4820" s="24"/>
      <c r="B4820" s="23"/>
      <c r="C4820" s="13"/>
      <c r="D4820" s="13"/>
      <c r="E4820" s="13"/>
      <c r="F4820" s="14"/>
      <c r="G4820" s="14"/>
      <c r="H4820" s="14"/>
      <c r="I4820" s="14"/>
      <c r="J4820" s="14"/>
      <c r="K4820" s="14"/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  <c r="W4820" s="14"/>
    </row>
    <row r="4821">
      <c r="A4821" s="24"/>
      <c r="B4821" s="23"/>
      <c r="C4821" s="13"/>
      <c r="D4821" s="13"/>
      <c r="E4821" s="13"/>
      <c r="F4821" s="14"/>
      <c r="G4821" s="14"/>
      <c r="H4821" s="14"/>
      <c r="I4821" s="14"/>
      <c r="J4821" s="14"/>
      <c r="K4821" s="14"/>
      <c r="L4821" s="14"/>
      <c r="M4821" s="14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</row>
    <row r="4822">
      <c r="A4822" s="24"/>
      <c r="B4822" s="23"/>
      <c r="C4822" s="13"/>
      <c r="D4822" s="13"/>
      <c r="E4822" s="13"/>
      <c r="F4822" s="14"/>
      <c r="G4822" s="14"/>
      <c r="H4822" s="14"/>
      <c r="I4822" s="14"/>
      <c r="J4822" s="14"/>
      <c r="K4822" s="14"/>
      <c r="L4822" s="14"/>
      <c r="M4822" s="14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</row>
    <row r="4823">
      <c r="A4823" s="24"/>
      <c r="B4823" s="23"/>
      <c r="C4823" s="13"/>
      <c r="D4823" s="13"/>
      <c r="E4823" s="13"/>
      <c r="F4823" s="14"/>
      <c r="G4823" s="14"/>
      <c r="H4823" s="14"/>
      <c r="I4823" s="14"/>
      <c r="J4823" s="14"/>
      <c r="K4823" s="14"/>
      <c r="L4823" s="14"/>
      <c r="M4823" s="14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</row>
    <row r="4824">
      <c r="A4824" s="24"/>
      <c r="B4824" s="23"/>
      <c r="C4824" s="13"/>
      <c r="D4824" s="13"/>
      <c r="E4824" s="13"/>
      <c r="F4824" s="14"/>
      <c r="G4824" s="14"/>
      <c r="H4824" s="14"/>
      <c r="I4824" s="14"/>
      <c r="J4824" s="14"/>
      <c r="K4824" s="14"/>
      <c r="L4824" s="14"/>
      <c r="M4824" s="14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</row>
    <row r="4825">
      <c r="A4825" s="24"/>
      <c r="B4825" s="23"/>
      <c r="C4825" s="13"/>
      <c r="D4825" s="13"/>
      <c r="E4825" s="13"/>
      <c r="F4825" s="14"/>
      <c r="G4825" s="14"/>
      <c r="H4825" s="14"/>
      <c r="I4825" s="14"/>
      <c r="J4825" s="14"/>
      <c r="K4825" s="14"/>
      <c r="L4825" s="14"/>
      <c r="M4825" s="14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</row>
    <row r="4826">
      <c r="A4826" s="24"/>
      <c r="B4826" s="23"/>
      <c r="C4826" s="13"/>
      <c r="D4826" s="13"/>
      <c r="E4826" s="13"/>
      <c r="F4826" s="14"/>
      <c r="G4826" s="14"/>
      <c r="H4826" s="14"/>
      <c r="I4826" s="14"/>
      <c r="J4826" s="14"/>
      <c r="K4826" s="14"/>
      <c r="L4826" s="14"/>
      <c r="M4826" s="14"/>
      <c r="N4826" s="14"/>
      <c r="O4826" s="14"/>
      <c r="P4826" s="14"/>
      <c r="Q4826" s="14"/>
      <c r="R4826" s="14"/>
      <c r="S4826" s="14"/>
      <c r="T4826" s="14"/>
      <c r="U4826" s="14"/>
      <c r="V4826" s="14"/>
      <c r="W4826" s="14"/>
    </row>
    <row r="4827">
      <c r="A4827" s="24"/>
      <c r="B4827" s="23"/>
      <c r="C4827" s="13"/>
      <c r="D4827" s="13"/>
      <c r="E4827" s="13"/>
      <c r="F4827" s="14"/>
      <c r="G4827" s="14"/>
      <c r="H4827" s="14"/>
      <c r="I4827" s="14"/>
      <c r="J4827" s="14"/>
      <c r="K4827" s="14"/>
      <c r="L4827" s="14"/>
      <c r="M4827" s="14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</row>
    <row r="4828">
      <c r="A4828" s="24"/>
      <c r="B4828" s="23"/>
      <c r="C4828" s="13"/>
      <c r="D4828" s="13"/>
      <c r="E4828" s="13"/>
      <c r="F4828" s="14"/>
      <c r="G4828" s="14"/>
      <c r="H4828" s="14"/>
      <c r="I4828" s="14"/>
      <c r="J4828" s="14"/>
      <c r="K4828" s="14"/>
      <c r="L4828" s="14"/>
      <c r="M4828" s="14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</row>
    <row r="4829">
      <c r="A4829" s="24"/>
      <c r="B4829" s="23"/>
      <c r="C4829" s="13"/>
      <c r="D4829" s="13"/>
      <c r="E4829" s="13"/>
      <c r="F4829" s="14"/>
      <c r="G4829" s="14"/>
      <c r="H4829" s="14"/>
      <c r="I4829" s="14"/>
      <c r="J4829" s="14"/>
      <c r="K4829" s="14"/>
      <c r="L4829" s="14"/>
      <c r="M4829" s="14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</row>
    <row r="4830">
      <c r="A4830" s="24"/>
      <c r="B4830" s="23"/>
      <c r="C4830" s="13"/>
      <c r="D4830" s="13"/>
      <c r="E4830" s="13"/>
      <c r="F4830" s="14"/>
      <c r="G4830" s="14"/>
      <c r="H4830" s="14"/>
      <c r="I4830" s="14"/>
      <c r="J4830" s="14"/>
      <c r="K4830" s="14"/>
      <c r="L4830" s="14"/>
      <c r="M4830" s="14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</row>
    <row r="4831">
      <c r="A4831" s="24"/>
      <c r="B4831" s="23"/>
      <c r="C4831" s="13"/>
      <c r="D4831" s="13"/>
      <c r="E4831" s="13"/>
      <c r="F4831" s="14"/>
      <c r="G4831" s="14"/>
      <c r="H4831" s="14"/>
      <c r="I4831" s="14"/>
      <c r="J4831" s="14"/>
      <c r="K4831" s="14"/>
      <c r="L4831" s="14"/>
      <c r="M4831" s="14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</row>
    <row r="4832">
      <c r="A4832" s="24"/>
      <c r="B4832" s="23"/>
      <c r="C4832" s="13"/>
      <c r="D4832" s="13"/>
      <c r="E4832" s="13"/>
      <c r="F4832" s="14"/>
      <c r="G4832" s="14"/>
      <c r="H4832" s="14"/>
      <c r="I4832" s="14"/>
      <c r="J4832" s="14"/>
      <c r="K4832" s="14"/>
      <c r="L4832" s="14"/>
      <c r="M4832" s="14"/>
      <c r="N4832" s="14"/>
      <c r="O4832" s="14"/>
      <c r="P4832" s="14"/>
      <c r="Q4832" s="14"/>
      <c r="R4832" s="14"/>
      <c r="S4832" s="14"/>
      <c r="T4832" s="14"/>
      <c r="U4832" s="14"/>
      <c r="V4832" s="14"/>
      <c r="W4832" s="14"/>
    </row>
    <row r="4833">
      <c r="A4833" s="24"/>
      <c r="B4833" s="23"/>
      <c r="C4833" s="13"/>
      <c r="D4833" s="13"/>
      <c r="E4833" s="13"/>
      <c r="F4833" s="14"/>
      <c r="G4833" s="14"/>
      <c r="H4833" s="14"/>
      <c r="I4833" s="14"/>
      <c r="J4833" s="14"/>
      <c r="K4833" s="14"/>
      <c r="L4833" s="14"/>
      <c r="M4833" s="14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</row>
    <row r="4834">
      <c r="A4834" s="24"/>
      <c r="B4834" s="23"/>
      <c r="C4834" s="13"/>
      <c r="D4834" s="13"/>
      <c r="E4834" s="13"/>
      <c r="F4834" s="14"/>
      <c r="G4834" s="14"/>
      <c r="H4834" s="14"/>
      <c r="I4834" s="14"/>
      <c r="J4834" s="14"/>
      <c r="K4834" s="14"/>
      <c r="L4834" s="14"/>
      <c r="M4834" s="14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</row>
    <row r="4835">
      <c r="A4835" s="24"/>
      <c r="B4835" s="23"/>
      <c r="C4835" s="13"/>
      <c r="D4835" s="13"/>
      <c r="E4835" s="13"/>
      <c r="F4835" s="14"/>
      <c r="G4835" s="14"/>
      <c r="H4835" s="14"/>
      <c r="I4835" s="14"/>
      <c r="J4835" s="14"/>
      <c r="K4835" s="14"/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</row>
    <row r="4836">
      <c r="A4836" s="24"/>
      <c r="B4836" s="23"/>
      <c r="C4836" s="13"/>
      <c r="D4836" s="13"/>
      <c r="E4836" s="13"/>
      <c r="F4836" s="14"/>
      <c r="G4836" s="14"/>
      <c r="H4836" s="14"/>
      <c r="I4836" s="14"/>
      <c r="J4836" s="14"/>
      <c r="K4836" s="14"/>
      <c r="L4836" s="14"/>
      <c r="M4836" s="14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</row>
    <row r="4837">
      <c r="A4837" s="24"/>
      <c r="B4837" s="23"/>
      <c r="C4837" s="13"/>
      <c r="D4837" s="13"/>
      <c r="E4837" s="13"/>
      <c r="F4837" s="14"/>
      <c r="G4837" s="14"/>
      <c r="H4837" s="14"/>
      <c r="I4837" s="14"/>
      <c r="J4837" s="14"/>
      <c r="K4837" s="14"/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</row>
    <row r="4838">
      <c r="A4838" s="24"/>
      <c r="B4838" s="23"/>
      <c r="C4838" s="13"/>
      <c r="D4838" s="13"/>
      <c r="E4838" s="13"/>
      <c r="F4838" s="14"/>
      <c r="G4838" s="14"/>
      <c r="H4838" s="14"/>
      <c r="I4838" s="14"/>
      <c r="J4838" s="14"/>
      <c r="K4838" s="14"/>
      <c r="L4838" s="14"/>
      <c r="M4838" s="14"/>
      <c r="N4838" s="14"/>
      <c r="O4838" s="14"/>
      <c r="P4838" s="14"/>
      <c r="Q4838" s="14"/>
      <c r="R4838" s="14"/>
      <c r="S4838" s="14"/>
      <c r="T4838" s="14"/>
      <c r="U4838" s="14"/>
      <c r="V4838" s="14"/>
      <c r="W4838" s="14"/>
    </row>
    <row r="4839">
      <c r="A4839" s="24"/>
      <c r="B4839" s="23"/>
      <c r="C4839" s="13"/>
      <c r="D4839" s="13"/>
      <c r="E4839" s="13"/>
      <c r="F4839" s="14"/>
      <c r="G4839" s="14"/>
      <c r="H4839" s="14"/>
      <c r="I4839" s="14"/>
      <c r="J4839" s="14"/>
      <c r="K4839" s="14"/>
      <c r="L4839" s="14"/>
      <c r="M4839" s="14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</row>
    <row r="4840">
      <c r="A4840" s="24"/>
      <c r="B4840" s="23"/>
      <c r="C4840" s="13"/>
      <c r="D4840" s="13"/>
      <c r="E4840" s="13"/>
      <c r="F4840" s="14"/>
      <c r="G4840" s="14"/>
      <c r="H4840" s="14"/>
      <c r="I4840" s="14"/>
      <c r="J4840" s="14"/>
      <c r="K4840" s="14"/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</row>
    <row r="4841">
      <c r="A4841" s="24"/>
      <c r="B4841" s="23"/>
      <c r="C4841" s="13"/>
      <c r="D4841" s="13"/>
      <c r="E4841" s="13"/>
      <c r="F4841" s="14"/>
      <c r="G4841" s="14"/>
      <c r="H4841" s="14"/>
      <c r="I4841" s="14"/>
      <c r="J4841" s="14"/>
      <c r="K4841" s="14"/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</row>
    <row r="4842">
      <c r="A4842" s="24"/>
      <c r="B4842" s="23"/>
      <c r="C4842" s="13"/>
      <c r="D4842" s="13"/>
      <c r="E4842" s="13"/>
      <c r="F4842" s="14"/>
      <c r="G4842" s="14"/>
      <c r="H4842" s="14"/>
      <c r="I4842" s="14"/>
      <c r="J4842" s="14"/>
      <c r="K4842" s="14"/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</row>
    <row r="4843">
      <c r="A4843" s="24"/>
      <c r="B4843" s="23"/>
      <c r="C4843" s="13"/>
      <c r="D4843" s="13"/>
      <c r="E4843" s="13"/>
      <c r="F4843" s="14"/>
      <c r="G4843" s="14"/>
      <c r="H4843" s="14"/>
      <c r="I4843" s="14"/>
      <c r="J4843" s="14"/>
      <c r="K4843" s="14"/>
      <c r="L4843" s="14"/>
      <c r="M4843" s="14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</row>
    <row r="4844">
      <c r="A4844" s="24"/>
      <c r="B4844" s="23"/>
      <c r="C4844" s="13"/>
      <c r="D4844" s="13"/>
      <c r="E4844" s="13"/>
      <c r="F4844" s="14"/>
      <c r="G4844" s="14"/>
      <c r="H4844" s="14"/>
      <c r="I4844" s="14"/>
      <c r="J4844" s="14"/>
      <c r="K4844" s="14"/>
      <c r="L4844" s="14"/>
      <c r="M4844" s="14"/>
      <c r="N4844" s="14"/>
      <c r="O4844" s="14"/>
      <c r="P4844" s="14"/>
      <c r="Q4844" s="14"/>
      <c r="R4844" s="14"/>
      <c r="S4844" s="14"/>
      <c r="T4844" s="14"/>
      <c r="U4844" s="14"/>
      <c r="V4844" s="14"/>
      <c r="W4844" s="14"/>
    </row>
    <row r="4845">
      <c r="A4845" s="24"/>
      <c r="B4845" s="23"/>
      <c r="C4845" s="13"/>
      <c r="D4845" s="13"/>
      <c r="E4845" s="13"/>
      <c r="F4845" s="14"/>
      <c r="G4845" s="14"/>
      <c r="H4845" s="14"/>
      <c r="I4845" s="14"/>
      <c r="J4845" s="14"/>
      <c r="K4845" s="14"/>
      <c r="L4845" s="14"/>
      <c r="M4845" s="14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</row>
    <row r="4846">
      <c r="A4846" s="24"/>
      <c r="B4846" s="23"/>
      <c r="C4846" s="13"/>
      <c r="D4846" s="13"/>
      <c r="E4846" s="13"/>
      <c r="F4846" s="14"/>
      <c r="G4846" s="14"/>
      <c r="H4846" s="14"/>
      <c r="I4846" s="14"/>
      <c r="J4846" s="14"/>
      <c r="K4846" s="14"/>
      <c r="L4846" s="14"/>
      <c r="M4846" s="14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</row>
    <row r="4847">
      <c r="A4847" s="24"/>
      <c r="B4847" s="23"/>
      <c r="C4847" s="13"/>
      <c r="D4847" s="13"/>
      <c r="E4847" s="13"/>
      <c r="F4847" s="14"/>
      <c r="G4847" s="14"/>
      <c r="H4847" s="14"/>
      <c r="I4847" s="14"/>
      <c r="J4847" s="14"/>
      <c r="K4847" s="14"/>
      <c r="L4847" s="14"/>
      <c r="M4847" s="14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</row>
    <row r="4848">
      <c r="A4848" s="24"/>
      <c r="B4848" s="23"/>
      <c r="C4848" s="13"/>
      <c r="D4848" s="13"/>
      <c r="E4848" s="13"/>
      <c r="F4848" s="14"/>
      <c r="G4848" s="14"/>
      <c r="H4848" s="14"/>
      <c r="I4848" s="14"/>
      <c r="J4848" s="14"/>
      <c r="K4848" s="14"/>
      <c r="L4848" s="14"/>
      <c r="M4848" s="14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</row>
    <row r="4849">
      <c r="A4849" s="24"/>
      <c r="B4849" s="23"/>
      <c r="C4849" s="13"/>
      <c r="D4849" s="13"/>
      <c r="E4849" s="13"/>
      <c r="F4849" s="14"/>
      <c r="G4849" s="14"/>
      <c r="H4849" s="14"/>
      <c r="I4849" s="14"/>
      <c r="J4849" s="14"/>
      <c r="K4849" s="14"/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</row>
    <row r="4850">
      <c r="A4850" s="24"/>
      <c r="B4850" s="23"/>
      <c r="C4850" s="13"/>
      <c r="D4850" s="13"/>
      <c r="E4850" s="13"/>
      <c r="F4850" s="14"/>
      <c r="G4850" s="14"/>
      <c r="H4850" s="14"/>
      <c r="I4850" s="14"/>
      <c r="J4850" s="14"/>
      <c r="K4850" s="14"/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  <c r="W4850" s="14"/>
    </row>
    <row r="4851">
      <c r="A4851" s="24"/>
      <c r="B4851" s="23"/>
      <c r="C4851" s="13"/>
      <c r="D4851" s="13"/>
      <c r="E4851" s="13"/>
      <c r="F4851" s="14"/>
      <c r="G4851" s="14"/>
      <c r="H4851" s="14"/>
      <c r="I4851" s="14"/>
      <c r="J4851" s="14"/>
      <c r="K4851" s="14"/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</row>
    <row r="4852">
      <c r="A4852" s="24"/>
      <c r="B4852" s="23"/>
      <c r="C4852" s="13"/>
      <c r="D4852" s="13"/>
      <c r="E4852" s="13"/>
      <c r="F4852" s="14"/>
      <c r="G4852" s="14"/>
      <c r="H4852" s="14"/>
      <c r="I4852" s="14"/>
      <c r="J4852" s="14"/>
      <c r="K4852" s="14"/>
      <c r="L4852" s="14"/>
      <c r="M4852" s="14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</row>
    <row r="4853">
      <c r="A4853" s="24"/>
      <c r="B4853" s="23"/>
      <c r="C4853" s="13"/>
      <c r="D4853" s="13"/>
      <c r="E4853" s="13"/>
      <c r="F4853" s="14"/>
      <c r="G4853" s="14"/>
      <c r="H4853" s="14"/>
      <c r="I4853" s="14"/>
      <c r="J4853" s="14"/>
      <c r="K4853" s="14"/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</row>
    <row r="4854">
      <c r="A4854" s="24"/>
      <c r="B4854" s="23"/>
      <c r="C4854" s="13"/>
      <c r="D4854" s="13"/>
      <c r="E4854" s="13"/>
      <c r="F4854" s="14"/>
      <c r="G4854" s="14"/>
      <c r="H4854" s="14"/>
      <c r="I4854" s="14"/>
      <c r="J4854" s="14"/>
      <c r="K4854" s="14"/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</row>
    <row r="4855">
      <c r="A4855" s="24"/>
      <c r="B4855" s="23"/>
      <c r="C4855" s="13"/>
      <c r="D4855" s="13"/>
      <c r="E4855" s="13"/>
      <c r="F4855" s="14"/>
      <c r="G4855" s="14"/>
      <c r="H4855" s="14"/>
      <c r="I4855" s="14"/>
      <c r="J4855" s="14"/>
      <c r="K4855" s="14"/>
      <c r="L4855" s="14"/>
      <c r="M4855" s="14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</row>
    <row r="4856">
      <c r="A4856" s="24"/>
      <c r="B4856" s="23"/>
      <c r="C4856" s="13"/>
      <c r="D4856" s="13"/>
      <c r="E4856" s="13"/>
      <c r="F4856" s="14"/>
      <c r="G4856" s="14"/>
      <c r="H4856" s="14"/>
      <c r="I4856" s="14"/>
      <c r="J4856" s="14"/>
      <c r="K4856" s="14"/>
      <c r="L4856" s="14"/>
      <c r="M4856" s="14"/>
      <c r="N4856" s="14"/>
      <c r="O4856" s="14"/>
      <c r="P4856" s="14"/>
      <c r="Q4856" s="14"/>
      <c r="R4856" s="14"/>
      <c r="S4856" s="14"/>
      <c r="T4856" s="14"/>
      <c r="U4856" s="14"/>
      <c r="V4856" s="14"/>
      <c r="W4856" s="14"/>
    </row>
    <row r="4857">
      <c r="A4857" s="24"/>
      <c r="B4857" s="23"/>
      <c r="C4857" s="13"/>
      <c r="D4857" s="13"/>
      <c r="E4857" s="13"/>
      <c r="F4857" s="14"/>
      <c r="G4857" s="14"/>
      <c r="H4857" s="14"/>
      <c r="I4857" s="14"/>
      <c r="J4857" s="14"/>
      <c r="K4857" s="14"/>
      <c r="L4857" s="14"/>
      <c r="M4857" s="14"/>
      <c r="N4857" s="14"/>
      <c r="O4857" s="14"/>
      <c r="P4857" s="14"/>
      <c r="Q4857" s="14"/>
      <c r="R4857" s="14"/>
      <c r="S4857" s="14"/>
      <c r="T4857" s="14"/>
      <c r="U4857" s="14"/>
      <c r="V4857" s="14"/>
      <c r="W4857" s="14"/>
    </row>
    <row r="4858">
      <c r="A4858" s="24"/>
      <c r="B4858" s="23"/>
      <c r="C4858" s="13"/>
      <c r="D4858" s="13"/>
      <c r="E4858" s="13"/>
      <c r="F4858" s="14"/>
      <c r="G4858" s="14"/>
      <c r="H4858" s="14"/>
      <c r="I4858" s="14"/>
      <c r="J4858" s="14"/>
      <c r="K4858" s="14"/>
      <c r="L4858" s="14"/>
      <c r="M4858" s="14"/>
      <c r="N4858" s="14"/>
      <c r="O4858" s="14"/>
      <c r="P4858" s="14"/>
      <c r="Q4858" s="14"/>
      <c r="R4858" s="14"/>
      <c r="S4858" s="14"/>
      <c r="T4858" s="14"/>
      <c r="U4858" s="14"/>
      <c r="V4858" s="14"/>
      <c r="W4858" s="14"/>
    </row>
    <row r="4859">
      <c r="A4859" s="24"/>
      <c r="B4859" s="23"/>
      <c r="C4859" s="13"/>
      <c r="D4859" s="13"/>
      <c r="E4859" s="13"/>
      <c r="F4859" s="14"/>
      <c r="G4859" s="14"/>
      <c r="H4859" s="14"/>
      <c r="I4859" s="14"/>
      <c r="J4859" s="14"/>
      <c r="K4859" s="14"/>
      <c r="L4859" s="14"/>
      <c r="M4859" s="14"/>
      <c r="N4859" s="14"/>
      <c r="O4859" s="14"/>
      <c r="P4859" s="14"/>
      <c r="Q4859" s="14"/>
      <c r="R4859" s="14"/>
      <c r="S4859" s="14"/>
      <c r="T4859" s="14"/>
      <c r="U4859" s="14"/>
      <c r="V4859" s="14"/>
      <c r="W4859" s="14"/>
    </row>
    <row r="4860">
      <c r="A4860" s="24"/>
      <c r="B4860" s="23"/>
      <c r="C4860" s="13"/>
      <c r="D4860" s="13"/>
      <c r="E4860" s="13"/>
      <c r="F4860" s="14"/>
      <c r="G4860" s="14"/>
      <c r="H4860" s="14"/>
      <c r="I4860" s="14"/>
      <c r="J4860" s="14"/>
      <c r="K4860" s="14"/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  <c r="W4860" s="14"/>
    </row>
    <row r="4861">
      <c r="A4861" s="24"/>
      <c r="B4861" s="23"/>
      <c r="C4861" s="13"/>
      <c r="D4861" s="13"/>
      <c r="E4861" s="13"/>
      <c r="F4861" s="14"/>
      <c r="G4861" s="14"/>
      <c r="H4861" s="14"/>
      <c r="I4861" s="14"/>
      <c r="J4861" s="14"/>
      <c r="K4861" s="14"/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  <c r="W4861" s="14"/>
    </row>
    <row r="4862">
      <c r="A4862" s="24"/>
      <c r="B4862" s="23"/>
      <c r="C4862" s="13"/>
      <c r="D4862" s="13"/>
      <c r="E4862" s="13"/>
      <c r="F4862" s="14"/>
      <c r="G4862" s="14"/>
      <c r="H4862" s="14"/>
      <c r="I4862" s="14"/>
      <c r="J4862" s="14"/>
      <c r="K4862" s="14"/>
      <c r="L4862" s="14"/>
      <c r="M4862" s="14"/>
      <c r="N4862" s="14"/>
      <c r="O4862" s="14"/>
      <c r="P4862" s="14"/>
      <c r="Q4862" s="14"/>
      <c r="R4862" s="14"/>
      <c r="S4862" s="14"/>
      <c r="T4862" s="14"/>
      <c r="U4862" s="14"/>
      <c r="V4862" s="14"/>
      <c r="W4862" s="14"/>
    </row>
    <row r="4863">
      <c r="A4863" s="24"/>
      <c r="B4863" s="23"/>
      <c r="C4863" s="13"/>
      <c r="D4863" s="13"/>
      <c r="E4863" s="13"/>
      <c r="F4863" s="14"/>
      <c r="G4863" s="14"/>
      <c r="H4863" s="14"/>
      <c r="I4863" s="14"/>
      <c r="J4863" s="14"/>
      <c r="K4863" s="14"/>
      <c r="L4863" s="14"/>
      <c r="M4863" s="14"/>
      <c r="N4863" s="14"/>
      <c r="O4863" s="14"/>
      <c r="P4863" s="14"/>
      <c r="Q4863" s="14"/>
      <c r="R4863" s="14"/>
      <c r="S4863" s="14"/>
      <c r="T4863" s="14"/>
      <c r="U4863" s="14"/>
      <c r="V4863" s="14"/>
      <c r="W4863" s="14"/>
    </row>
    <row r="4864">
      <c r="A4864" s="24"/>
      <c r="B4864" s="23"/>
      <c r="C4864" s="13"/>
      <c r="D4864" s="13"/>
      <c r="E4864" s="13"/>
      <c r="F4864" s="14"/>
      <c r="G4864" s="14"/>
      <c r="H4864" s="14"/>
      <c r="I4864" s="14"/>
      <c r="J4864" s="14"/>
      <c r="K4864" s="14"/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  <c r="W4864" s="14"/>
    </row>
    <row r="4865">
      <c r="A4865" s="24"/>
      <c r="B4865" s="23"/>
      <c r="C4865" s="13"/>
      <c r="D4865" s="13"/>
      <c r="E4865" s="13"/>
      <c r="F4865" s="14"/>
      <c r="G4865" s="14"/>
      <c r="H4865" s="14"/>
      <c r="I4865" s="14"/>
      <c r="J4865" s="14"/>
      <c r="K4865" s="14"/>
      <c r="L4865" s="14"/>
      <c r="M4865" s="14"/>
      <c r="N4865" s="14"/>
      <c r="O4865" s="14"/>
      <c r="P4865" s="14"/>
      <c r="Q4865" s="14"/>
      <c r="R4865" s="14"/>
      <c r="S4865" s="14"/>
      <c r="T4865" s="14"/>
      <c r="U4865" s="14"/>
      <c r="V4865" s="14"/>
      <c r="W4865" s="14"/>
    </row>
    <row r="4866">
      <c r="A4866" s="24"/>
      <c r="B4866" s="23"/>
      <c r="C4866" s="13"/>
      <c r="D4866" s="13"/>
      <c r="E4866" s="13"/>
      <c r="F4866" s="14"/>
      <c r="G4866" s="14"/>
      <c r="H4866" s="14"/>
      <c r="I4866" s="14"/>
      <c r="J4866" s="14"/>
      <c r="K4866" s="14"/>
      <c r="L4866" s="14"/>
      <c r="M4866" s="14"/>
      <c r="N4866" s="14"/>
      <c r="O4866" s="14"/>
      <c r="P4866" s="14"/>
      <c r="Q4866" s="14"/>
      <c r="R4866" s="14"/>
      <c r="S4866" s="14"/>
      <c r="T4866" s="14"/>
      <c r="U4866" s="14"/>
      <c r="V4866" s="14"/>
      <c r="W4866" s="14"/>
    </row>
    <row r="4867">
      <c r="A4867" s="24"/>
      <c r="B4867" s="23"/>
      <c r="C4867" s="13"/>
      <c r="D4867" s="13"/>
      <c r="E4867" s="13"/>
      <c r="F4867" s="14"/>
      <c r="G4867" s="14"/>
      <c r="H4867" s="14"/>
      <c r="I4867" s="14"/>
      <c r="J4867" s="14"/>
      <c r="K4867" s="14"/>
      <c r="L4867" s="14"/>
      <c r="M4867" s="14"/>
      <c r="N4867" s="14"/>
      <c r="O4867" s="14"/>
      <c r="P4867" s="14"/>
      <c r="Q4867" s="14"/>
      <c r="R4867" s="14"/>
      <c r="S4867" s="14"/>
      <c r="T4867" s="14"/>
      <c r="U4867" s="14"/>
      <c r="V4867" s="14"/>
      <c r="W4867" s="14"/>
    </row>
    <row r="4868">
      <c r="A4868" s="24"/>
      <c r="B4868" s="23"/>
      <c r="C4868" s="13"/>
      <c r="D4868" s="13"/>
      <c r="E4868" s="13"/>
      <c r="F4868" s="14"/>
      <c r="G4868" s="14"/>
      <c r="H4868" s="14"/>
      <c r="I4868" s="14"/>
      <c r="J4868" s="14"/>
      <c r="K4868" s="14"/>
      <c r="L4868" s="14"/>
      <c r="M4868" s="14"/>
      <c r="N4868" s="14"/>
      <c r="O4868" s="14"/>
      <c r="P4868" s="14"/>
      <c r="Q4868" s="14"/>
      <c r="R4868" s="14"/>
      <c r="S4868" s="14"/>
      <c r="T4868" s="14"/>
      <c r="U4868" s="14"/>
      <c r="V4868" s="14"/>
      <c r="W4868" s="14"/>
    </row>
    <row r="4869">
      <c r="A4869" s="24"/>
      <c r="B4869" s="23"/>
      <c r="C4869" s="13"/>
      <c r="D4869" s="13"/>
      <c r="E4869" s="13"/>
      <c r="F4869" s="14"/>
      <c r="G4869" s="14"/>
      <c r="H4869" s="14"/>
      <c r="I4869" s="14"/>
      <c r="J4869" s="14"/>
      <c r="K4869" s="14"/>
      <c r="L4869" s="14"/>
      <c r="M4869" s="14"/>
      <c r="N4869" s="14"/>
      <c r="O4869" s="14"/>
      <c r="P4869" s="14"/>
      <c r="Q4869" s="14"/>
      <c r="R4869" s="14"/>
      <c r="S4869" s="14"/>
      <c r="T4869" s="14"/>
      <c r="U4869" s="14"/>
      <c r="V4869" s="14"/>
      <c r="W4869" s="14"/>
    </row>
    <row r="4870">
      <c r="A4870" s="24"/>
      <c r="B4870" s="23"/>
      <c r="C4870" s="13"/>
      <c r="D4870" s="13"/>
      <c r="E4870" s="13"/>
      <c r="F4870" s="14"/>
      <c r="G4870" s="14"/>
      <c r="H4870" s="14"/>
      <c r="I4870" s="14"/>
      <c r="J4870" s="14"/>
      <c r="K4870" s="14"/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  <c r="W4870" s="14"/>
    </row>
    <row r="4871">
      <c r="A4871" s="24"/>
      <c r="B4871" s="23"/>
      <c r="C4871" s="13"/>
      <c r="D4871" s="13"/>
      <c r="E4871" s="13"/>
      <c r="F4871" s="14"/>
      <c r="G4871" s="14"/>
      <c r="H4871" s="14"/>
      <c r="I4871" s="14"/>
      <c r="J4871" s="14"/>
      <c r="K4871" s="14"/>
      <c r="L4871" s="14"/>
      <c r="M4871" s="14"/>
      <c r="N4871" s="14"/>
      <c r="O4871" s="14"/>
      <c r="P4871" s="14"/>
      <c r="Q4871" s="14"/>
      <c r="R4871" s="14"/>
      <c r="S4871" s="14"/>
      <c r="T4871" s="14"/>
      <c r="U4871" s="14"/>
      <c r="V4871" s="14"/>
      <c r="W4871" s="14"/>
    </row>
    <row r="4872">
      <c r="A4872" s="24"/>
      <c r="B4872" s="23"/>
      <c r="C4872" s="13"/>
      <c r="D4872" s="13"/>
      <c r="E4872" s="13"/>
      <c r="F4872" s="14"/>
      <c r="G4872" s="14"/>
      <c r="H4872" s="14"/>
      <c r="I4872" s="14"/>
      <c r="J4872" s="14"/>
      <c r="K4872" s="14"/>
      <c r="L4872" s="14"/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  <c r="W4872" s="14"/>
    </row>
    <row r="4873">
      <c r="A4873" s="24"/>
      <c r="B4873" s="23"/>
      <c r="C4873" s="13"/>
      <c r="D4873" s="13"/>
      <c r="E4873" s="13"/>
      <c r="F4873" s="14"/>
      <c r="G4873" s="14"/>
      <c r="H4873" s="14"/>
      <c r="I4873" s="14"/>
      <c r="J4873" s="14"/>
      <c r="K4873" s="14"/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  <c r="W4873" s="14"/>
    </row>
    <row r="4874">
      <c r="A4874" s="24"/>
      <c r="B4874" s="23"/>
      <c r="C4874" s="13"/>
      <c r="D4874" s="13"/>
      <c r="E4874" s="13"/>
      <c r="F4874" s="14"/>
      <c r="G4874" s="14"/>
      <c r="H4874" s="14"/>
      <c r="I4874" s="14"/>
      <c r="J4874" s="14"/>
      <c r="K4874" s="14"/>
      <c r="L4874" s="14"/>
      <c r="M4874" s="14"/>
      <c r="N4874" s="14"/>
      <c r="O4874" s="14"/>
      <c r="P4874" s="14"/>
      <c r="Q4874" s="14"/>
      <c r="R4874" s="14"/>
      <c r="S4874" s="14"/>
      <c r="T4874" s="14"/>
      <c r="U4874" s="14"/>
      <c r="V4874" s="14"/>
      <c r="W4874" s="14"/>
    </row>
    <row r="4875">
      <c r="A4875" s="24"/>
      <c r="B4875" s="23"/>
      <c r="C4875" s="13"/>
      <c r="D4875" s="13"/>
      <c r="E4875" s="13"/>
      <c r="F4875" s="14"/>
      <c r="G4875" s="14"/>
      <c r="H4875" s="14"/>
      <c r="I4875" s="14"/>
      <c r="J4875" s="14"/>
      <c r="K4875" s="14"/>
      <c r="L4875" s="14"/>
      <c r="M4875" s="14"/>
      <c r="N4875" s="14"/>
      <c r="O4875" s="14"/>
      <c r="P4875" s="14"/>
      <c r="Q4875" s="14"/>
      <c r="R4875" s="14"/>
      <c r="S4875" s="14"/>
      <c r="T4875" s="14"/>
      <c r="U4875" s="14"/>
      <c r="V4875" s="14"/>
      <c r="W4875" s="14"/>
    </row>
    <row r="4876">
      <c r="A4876" s="24"/>
      <c r="B4876" s="23"/>
      <c r="C4876" s="13"/>
      <c r="D4876" s="13"/>
      <c r="E4876" s="13"/>
      <c r="F4876" s="14"/>
      <c r="G4876" s="14"/>
      <c r="H4876" s="14"/>
      <c r="I4876" s="14"/>
      <c r="J4876" s="14"/>
      <c r="K4876" s="14"/>
      <c r="L4876" s="14"/>
      <c r="M4876" s="14"/>
      <c r="N4876" s="14"/>
      <c r="O4876" s="14"/>
      <c r="P4876" s="14"/>
      <c r="Q4876" s="14"/>
      <c r="R4876" s="14"/>
      <c r="S4876" s="14"/>
      <c r="T4876" s="14"/>
      <c r="U4876" s="14"/>
      <c r="V4876" s="14"/>
      <c r="W4876" s="14"/>
    </row>
    <row r="4877">
      <c r="A4877" s="24"/>
      <c r="B4877" s="23"/>
      <c r="C4877" s="13"/>
      <c r="D4877" s="13"/>
      <c r="E4877" s="13"/>
      <c r="F4877" s="14"/>
      <c r="G4877" s="14"/>
      <c r="H4877" s="14"/>
      <c r="I4877" s="14"/>
      <c r="J4877" s="14"/>
      <c r="K4877" s="14"/>
      <c r="L4877" s="14"/>
      <c r="M4877" s="14"/>
      <c r="N4877" s="14"/>
      <c r="O4877" s="14"/>
      <c r="P4877" s="14"/>
      <c r="Q4877" s="14"/>
      <c r="R4877" s="14"/>
      <c r="S4877" s="14"/>
      <c r="T4877" s="14"/>
      <c r="U4877" s="14"/>
      <c r="V4877" s="14"/>
      <c r="W4877" s="14"/>
    </row>
    <row r="4878">
      <c r="A4878" s="24"/>
      <c r="B4878" s="23"/>
      <c r="C4878" s="13"/>
      <c r="D4878" s="13"/>
      <c r="E4878" s="13"/>
      <c r="F4878" s="14"/>
      <c r="G4878" s="14"/>
      <c r="H4878" s="14"/>
      <c r="I4878" s="14"/>
      <c r="J4878" s="14"/>
      <c r="K4878" s="14"/>
      <c r="L4878" s="14"/>
      <c r="M4878" s="14"/>
      <c r="N4878" s="14"/>
      <c r="O4878" s="14"/>
      <c r="P4878" s="14"/>
      <c r="Q4878" s="14"/>
      <c r="R4878" s="14"/>
      <c r="S4878" s="14"/>
      <c r="T4878" s="14"/>
      <c r="U4878" s="14"/>
      <c r="V4878" s="14"/>
      <c r="W4878" s="14"/>
    </row>
    <row r="4879">
      <c r="A4879" s="24"/>
      <c r="B4879" s="23"/>
      <c r="C4879" s="13"/>
      <c r="D4879" s="13"/>
      <c r="E4879" s="13"/>
      <c r="F4879" s="14"/>
      <c r="G4879" s="14"/>
      <c r="H4879" s="14"/>
      <c r="I4879" s="14"/>
      <c r="J4879" s="14"/>
      <c r="K4879" s="14"/>
      <c r="L4879" s="14"/>
      <c r="M4879" s="14"/>
      <c r="N4879" s="14"/>
      <c r="O4879" s="14"/>
      <c r="P4879" s="14"/>
      <c r="Q4879" s="14"/>
      <c r="R4879" s="14"/>
      <c r="S4879" s="14"/>
      <c r="T4879" s="14"/>
      <c r="U4879" s="14"/>
      <c r="V4879" s="14"/>
      <c r="W4879" s="14"/>
    </row>
    <row r="4880">
      <c r="A4880" s="24"/>
      <c r="B4880" s="23"/>
      <c r="C4880" s="13"/>
      <c r="D4880" s="13"/>
      <c r="E4880" s="13"/>
      <c r="F4880" s="14"/>
      <c r="G4880" s="14"/>
      <c r="H4880" s="14"/>
      <c r="I4880" s="14"/>
      <c r="J4880" s="14"/>
      <c r="K4880" s="14"/>
      <c r="L4880" s="14"/>
      <c r="M4880" s="14"/>
      <c r="N4880" s="14"/>
      <c r="O4880" s="14"/>
      <c r="P4880" s="14"/>
      <c r="Q4880" s="14"/>
      <c r="R4880" s="14"/>
      <c r="S4880" s="14"/>
      <c r="T4880" s="14"/>
      <c r="U4880" s="14"/>
      <c r="V4880" s="14"/>
      <c r="W4880" s="14"/>
    </row>
    <row r="4881">
      <c r="A4881" s="24"/>
      <c r="B4881" s="23"/>
      <c r="C4881" s="13"/>
      <c r="D4881" s="13"/>
      <c r="E4881" s="13"/>
      <c r="F4881" s="14"/>
      <c r="G4881" s="14"/>
      <c r="H4881" s="14"/>
      <c r="I4881" s="14"/>
      <c r="J4881" s="14"/>
      <c r="K4881" s="14"/>
      <c r="L4881" s="14"/>
      <c r="M4881" s="14"/>
      <c r="N4881" s="14"/>
      <c r="O4881" s="14"/>
      <c r="P4881" s="14"/>
      <c r="Q4881" s="14"/>
      <c r="R4881" s="14"/>
      <c r="S4881" s="14"/>
      <c r="T4881" s="14"/>
      <c r="U4881" s="14"/>
      <c r="V4881" s="14"/>
      <c r="W4881" s="14"/>
    </row>
    <row r="4882">
      <c r="A4882" s="24"/>
      <c r="B4882" s="23"/>
      <c r="C4882" s="13"/>
      <c r="D4882" s="13"/>
      <c r="E4882" s="13"/>
      <c r="F4882" s="14"/>
      <c r="G4882" s="14"/>
      <c r="H4882" s="14"/>
      <c r="I4882" s="14"/>
      <c r="J4882" s="14"/>
      <c r="K4882" s="14"/>
      <c r="L4882" s="14"/>
      <c r="M4882" s="14"/>
      <c r="N4882" s="14"/>
      <c r="O4882" s="14"/>
      <c r="P4882" s="14"/>
      <c r="Q4882" s="14"/>
      <c r="R4882" s="14"/>
      <c r="S4882" s="14"/>
      <c r="T4882" s="14"/>
      <c r="U4882" s="14"/>
      <c r="V4882" s="14"/>
      <c r="W4882" s="14"/>
    </row>
    <row r="4883">
      <c r="A4883" s="24"/>
      <c r="B4883" s="23"/>
      <c r="C4883" s="13"/>
      <c r="D4883" s="13"/>
      <c r="E4883" s="13"/>
      <c r="F4883" s="14"/>
      <c r="G4883" s="14"/>
      <c r="H4883" s="14"/>
      <c r="I4883" s="14"/>
      <c r="J4883" s="14"/>
      <c r="K4883" s="14"/>
      <c r="L4883" s="14"/>
      <c r="M4883" s="14"/>
      <c r="N4883" s="14"/>
      <c r="O4883" s="14"/>
      <c r="P4883" s="14"/>
      <c r="Q4883" s="14"/>
      <c r="R4883" s="14"/>
      <c r="S4883" s="14"/>
      <c r="T4883" s="14"/>
      <c r="U4883" s="14"/>
      <c r="V4883" s="14"/>
      <c r="W4883" s="14"/>
    </row>
    <row r="4884">
      <c r="A4884" s="24"/>
      <c r="B4884" s="23"/>
      <c r="C4884" s="13"/>
      <c r="D4884" s="13"/>
      <c r="E4884" s="13"/>
      <c r="F4884" s="14"/>
      <c r="G4884" s="14"/>
      <c r="H4884" s="14"/>
      <c r="I4884" s="14"/>
      <c r="J4884" s="14"/>
      <c r="K4884" s="14"/>
      <c r="L4884" s="14"/>
      <c r="M4884" s="14"/>
      <c r="N4884" s="14"/>
      <c r="O4884" s="14"/>
      <c r="P4884" s="14"/>
      <c r="Q4884" s="14"/>
      <c r="R4884" s="14"/>
      <c r="S4884" s="14"/>
      <c r="T4884" s="14"/>
      <c r="U4884" s="14"/>
      <c r="V4884" s="14"/>
      <c r="W4884" s="14"/>
    </row>
    <row r="4885">
      <c r="A4885" s="24"/>
      <c r="B4885" s="23"/>
      <c r="C4885" s="13"/>
      <c r="D4885" s="13"/>
      <c r="E4885" s="13"/>
      <c r="F4885" s="14"/>
      <c r="G4885" s="14"/>
      <c r="H4885" s="14"/>
      <c r="I4885" s="14"/>
      <c r="J4885" s="14"/>
      <c r="K4885" s="14"/>
      <c r="L4885" s="14"/>
      <c r="M4885" s="14"/>
      <c r="N4885" s="14"/>
      <c r="O4885" s="14"/>
      <c r="P4885" s="14"/>
      <c r="Q4885" s="14"/>
      <c r="R4885" s="14"/>
      <c r="S4885" s="14"/>
      <c r="T4885" s="14"/>
      <c r="U4885" s="14"/>
      <c r="V4885" s="14"/>
      <c r="W4885" s="14"/>
    </row>
    <row r="4886">
      <c r="A4886" s="24"/>
      <c r="B4886" s="23"/>
      <c r="C4886" s="13"/>
      <c r="D4886" s="13"/>
      <c r="E4886" s="13"/>
      <c r="F4886" s="14"/>
      <c r="G4886" s="14"/>
      <c r="H4886" s="14"/>
      <c r="I4886" s="14"/>
      <c r="J4886" s="14"/>
      <c r="K4886" s="14"/>
      <c r="L4886" s="14"/>
      <c r="M4886" s="14"/>
      <c r="N4886" s="14"/>
      <c r="O4886" s="14"/>
      <c r="P4886" s="14"/>
      <c r="Q4886" s="14"/>
      <c r="R4886" s="14"/>
      <c r="S4886" s="14"/>
      <c r="T4886" s="14"/>
      <c r="U4886" s="14"/>
      <c r="V4886" s="14"/>
      <c r="W4886" s="14"/>
    </row>
    <row r="4887">
      <c r="A4887" s="24"/>
      <c r="B4887" s="23"/>
      <c r="C4887" s="13"/>
      <c r="D4887" s="13"/>
      <c r="E4887" s="13"/>
      <c r="F4887" s="14"/>
      <c r="G4887" s="14"/>
      <c r="H4887" s="14"/>
      <c r="I4887" s="14"/>
      <c r="J4887" s="14"/>
      <c r="K4887" s="14"/>
      <c r="L4887" s="14"/>
      <c r="M4887" s="14"/>
      <c r="N4887" s="14"/>
      <c r="O4887" s="14"/>
      <c r="P4887" s="14"/>
      <c r="Q4887" s="14"/>
      <c r="R4887" s="14"/>
      <c r="S4887" s="14"/>
      <c r="T4887" s="14"/>
      <c r="U4887" s="14"/>
      <c r="V4887" s="14"/>
      <c r="W4887" s="14"/>
    </row>
    <row r="4888">
      <c r="A4888" s="24"/>
      <c r="B4888" s="23"/>
      <c r="C4888" s="13"/>
      <c r="D4888" s="13"/>
      <c r="E4888" s="13"/>
      <c r="F4888" s="14"/>
      <c r="G4888" s="14"/>
      <c r="H4888" s="14"/>
      <c r="I4888" s="14"/>
      <c r="J4888" s="14"/>
      <c r="K4888" s="14"/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  <c r="W4888" s="14"/>
    </row>
    <row r="4889">
      <c r="A4889" s="24"/>
      <c r="B4889" s="23"/>
      <c r="C4889" s="13"/>
      <c r="D4889" s="13"/>
      <c r="E4889" s="13"/>
      <c r="F4889" s="14"/>
      <c r="G4889" s="14"/>
      <c r="H4889" s="14"/>
      <c r="I4889" s="14"/>
      <c r="J4889" s="14"/>
      <c r="K4889" s="14"/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4"/>
      <c r="W4889" s="14"/>
    </row>
    <row r="4890">
      <c r="A4890" s="24"/>
      <c r="B4890" s="23"/>
      <c r="C4890" s="13"/>
      <c r="D4890" s="13"/>
      <c r="E4890" s="13"/>
      <c r="F4890" s="14"/>
      <c r="G4890" s="14"/>
      <c r="H4890" s="14"/>
      <c r="I4890" s="14"/>
      <c r="J4890" s="14"/>
      <c r="K4890" s="14"/>
      <c r="L4890" s="14"/>
      <c r="M4890" s="14"/>
      <c r="N4890" s="14"/>
      <c r="O4890" s="14"/>
      <c r="P4890" s="14"/>
      <c r="Q4890" s="14"/>
      <c r="R4890" s="14"/>
      <c r="S4890" s="14"/>
      <c r="T4890" s="14"/>
      <c r="U4890" s="14"/>
      <c r="V4890" s="14"/>
      <c r="W4890" s="14"/>
    </row>
    <row r="4891">
      <c r="A4891" s="24"/>
      <c r="B4891" s="23"/>
      <c r="C4891" s="13"/>
      <c r="D4891" s="13"/>
      <c r="E4891" s="13"/>
      <c r="F4891" s="14"/>
      <c r="G4891" s="14"/>
      <c r="H4891" s="14"/>
      <c r="I4891" s="14"/>
      <c r="J4891" s="14"/>
      <c r="K4891" s="14"/>
      <c r="L4891" s="14"/>
      <c r="M4891" s="14"/>
      <c r="N4891" s="14"/>
      <c r="O4891" s="14"/>
      <c r="P4891" s="14"/>
      <c r="Q4891" s="14"/>
      <c r="R4891" s="14"/>
      <c r="S4891" s="14"/>
      <c r="T4891" s="14"/>
      <c r="U4891" s="14"/>
      <c r="V4891" s="14"/>
      <c r="W4891" s="14"/>
    </row>
    <row r="4892">
      <c r="A4892" s="24"/>
      <c r="B4892" s="23"/>
      <c r="C4892" s="13"/>
      <c r="D4892" s="13"/>
      <c r="E4892" s="13"/>
      <c r="F4892" s="14"/>
      <c r="G4892" s="14"/>
      <c r="H4892" s="14"/>
      <c r="I4892" s="14"/>
      <c r="J4892" s="14"/>
      <c r="K4892" s="14"/>
      <c r="L4892" s="14"/>
      <c r="M4892" s="14"/>
      <c r="N4892" s="14"/>
      <c r="O4892" s="14"/>
      <c r="P4892" s="14"/>
      <c r="Q4892" s="14"/>
      <c r="R4892" s="14"/>
      <c r="S4892" s="14"/>
      <c r="T4892" s="14"/>
      <c r="U4892" s="14"/>
      <c r="V4892" s="14"/>
      <c r="W4892" s="14"/>
    </row>
    <row r="4893">
      <c r="A4893" s="24"/>
      <c r="B4893" s="23"/>
      <c r="C4893" s="13"/>
      <c r="D4893" s="13"/>
      <c r="E4893" s="13"/>
      <c r="F4893" s="14"/>
      <c r="G4893" s="14"/>
      <c r="H4893" s="14"/>
      <c r="I4893" s="14"/>
      <c r="J4893" s="14"/>
      <c r="K4893" s="14"/>
      <c r="L4893" s="14"/>
      <c r="M4893" s="14"/>
      <c r="N4893" s="14"/>
      <c r="O4893" s="14"/>
      <c r="P4893" s="14"/>
      <c r="Q4893" s="14"/>
      <c r="R4893" s="14"/>
      <c r="S4893" s="14"/>
      <c r="T4893" s="14"/>
      <c r="U4893" s="14"/>
      <c r="V4893" s="14"/>
      <c r="W4893" s="14"/>
    </row>
    <row r="4894">
      <c r="A4894" s="24"/>
      <c r="B4894" s="23"/>
      <c r="C4894" s="13"/>
      <c r="D4894" s="13"/>
      <c r="E4894" s="13"/>
      <c r="F4894" s="14"/>
      <c r="G4894" s="14"/>
      <c r="H4894" s="14"/>
      <c r="I4894" s="14"/>
      <c r="J4894" s="14"/>
      <c r="K4894" s="14"/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  <c r="W4894" s="14"/>
    </row>
    <row r="4895">
      <c r="A4895" s="24"/>
      <c r="B4895" s="23"/>
      <c r="C4895" s="13"/>
      <c r="D4895" s="13"/>
      <c r="E4895" s="13"/>
      <c r="F4895" s="14"/>
      <c r="G4895" s="14"/>
      <c r="H4895" s="14"/>
      <c r="I4895" s="14"/>
      <c r="J4895" s="14"/>
      <c r="K4895" s="14"/>
      <c r="L4895" s="14"/>
      <c r="M4895" s="14"/>
      <c r="N4895" s="14"/>
      <c r="O4895" s="14"/>
      <c r="P4895" s="14"/>
      <c r="Q4895" s="14"/>
      <c r="R4895" s="14"/>
      <c r="S4895" s="14"/>
      <c r="T4895" s="14"/>
      <c r="U4895" s="14"/>
      <c r="V4895" s="14"/>
      <c r="W4895" s="14"/>
    </row>
    <row r="4896">
      <c r="A4896" s="24"/>
      <c r="B4896" s="23"/>
      <c r="C4896" s="13"/>
      <c r="D4896" s="13"/>
      <c r="E4896" s="13"/>
      <c r="F4896" s="14"/>
      <c r="G4896" s="14"/>
      <c r="H4896" s="14"/>
      <c r="I4896" s="14"/>
      <c r="J4896" s="14"/>
      <c r="K4896" s="14"/>
      <c r="L4896" s="14"/>
      <c r="M4896" s="14"/>
      <c r="N4896" s="14"/>
      <c r="O4896" s="14"/>
      <c r="P4896" s="14"/>
      <c r="Q4896" s="14"/>
      <c r="R4896" s="14"/>
      <c r="S4896" s="14"/>
      <c r="T4896" s="14"/>
      <c r="U4896" s="14"/>
      <c r="V4896" s="14"/>
      <c r="W4896" s="14"/>
    </row>
    <row r="4897">
      <c r="A4897" s="24"/>
      <c r="B4897" s="23"/>
      <c r="C4897" s="13"/>
      <c r="D4897" s="13"/>
      <c r="E4897" s="13"/>
      <c r="F4897" s="14"/>
      <c r="G4897" s="14"/>
      <c r="H4897" s="14"/>
      <c r="I4897" s="14"/>
      <c r="J4897" s="14"/>
      <c r="K4897" s="14"/>
      <c r="L4897" s="14"/>
      <c r="M4897" s="14"/>
      <c r="N4897" s="14"/>
      <c r="O4897" s="14"/>
      <c r="P4897" s="14"/>
      <c r="Q4897" s="14"/>
      <c r="R4897" s="14"/>
      <c r="S4897" s="14"/>
      <c r="T4897" s="14"/>
      <c r="U4897" s="14"/>
      <c r="V4897" s="14"/>
      <c r="W4897" s="14"/>
    </row>
    <row r="4898">
      <c r="A4898" s="24"/>
      <c r="B4898" s="23"/>
      <c r="C4898" s="13"/>
      <c r="D4898" s="13"/>
      <c r="E4898" s="13"/>
      <c r="F4898" s="14"/>
      <c r="G4898" s="14"/>
      <c r="H4898" s="14"/>
      <c r="I4898" s="14"/>
      <c r="J4898" s="14"/>
      <c r="K4898" s="14"/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</row>
    <row r="4899">
      <c r="A4899" s="24"/>
      <c r="B4899" s="23"/>
      <c r="C4899" s="13"/>
      <c r="D4899" s="13"/>
      <c r="E4899" s="13"/>
      <c r="F4899" s="14"/>
      <c r="G4899" s="14"/>
      <c r="H4899" s="14"/>
      <c r="I4899" s="14"/>
      <c r="J4899" s="14"/>
      <c r="K4899" s="14"/>
      <c r="L4899" s="14"/>
      <c r="M4899" s="14"/>
      <c r="N4899" s="14"/>
      <c r="O4899" s="14"/>
      <c r="P4899" s="14"/>
      <c r="Q4899" s="14"/>
      <c r="R4899" s="14"/>
      <c r="S4899" s="14"/>
      <c r="T4899" s="14"/>
      <c r="U4899" s="14"/>
      <c r="V4899" s="14"/>
      <c r="W4899" s="14"/>
    </row>
    <row r="4900">
      <c r="A4900" s="24"/>
      <c r="B4900" s="23"/>
      <c r="C4900" s="13"/>
      <c r="D4900" s="13"/>
      <c r="E4900" s="13"/>
      <c r="F4900" s="14"/>
      <c r="G4900" s="14"/>
      <c r="H4900" s="14"/>
      <c r="I4900" s="14"/>
      <c r="J4900" s="14"/>
      <c r="K4900" s="14"/>
      <c r="L4900" s="14"/>
      <c r="M4900" s="14"/>
      <c r="N4900" s="14"/>
      <c r="O4900" s="14"/>
      <c r="P4900" s="14"/>
      <c r="Q4900" s="14"/>
      <c r="R4900" s="14"/>
      <c r="S4900" s="14"/>
      <c r="T4900" s="14"/>
      <c r="U4900" s="14"/>
      <c r="V4900" s="14"/>
      <c r="W4900" s="14"/>
    </row>
    <row r="4901">
      <c r="A4901" s="24"/>
      <c r="B4901" s="23"/>
      <c r="C4901" s="13"/>
      <c r="D4901" s="13"/>
      <c r="E4901" s="13"/>
      <c r="F4901" s="14"/>
      <c r="G4901" s="14"/>
      <c r="H4901" s="14"/>
      <c r="I4901" s="14"/>
      <c r="J4901" s="14"/>
      <c r="K4901" s="14"/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  <c r="W4901" s="14"/>
    </row>
    <row r="4902">
      <c r="A4902" s="24"/>
      <c r="B4902" s="23"/>
      <c r="C4902" s="13"/>
      <c r="D4902" s="13"/>
      <c r="E4902" s="13"/>
      <c r="F4902" s="14"/>
      <c r="G4902" s="14"/>
      <c r="H4902" s="14"/>
      <c r="I4902" s="14"/>
      <c r="J4902" s="14"/>
      <c r="K4902" s="14"/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  <c r="W4902" s="14"/>
    </row>
    <row r="4903">
      <c r="A4903" s="24"/>
      <c r="B4903" s="23"/>
      <c r="C4903" s="13"/>
      <c r="D4903" s="13"/>
      <c r="E4903" s="13"/>
      <c r="F4903" s="14"/>
      <c r="G4903" s="14"/>
      <c r="H4903" s="14"/>
      <c r="I4903" s="14"/>
      <c r="J4903" s="14"/>
      <c r="K4903" s="14"/>
      <c r="L4903" s="14"/>
      <c r="M4903" s="14"/>
      <c r="N4903" s="14"/>
      <c r="O4903" s="14"/>
      <c r="P4903" s="14"/>
      <c r="Q4903" s="14"/>
      <c r="R4903" s="14"/>
      <c r="S4903" s="14"/>
      <c r="T4903" s="14"/>
      <c r="U4903" s="14"/>
      <c r="V4903" s="14"/>
      <c r="W4903" s="14"/>
    </row>
    <row r="4904">
      <c r="A4904" s="24"/>
      <c r="B4904" s="23"/>
      <c r="C4904" s="13"/>
      <c r="D4904" s="13"/>
      <c r="E4904" s="13"/>
      <c r="F4904" s="14"/>
      <c r="G4904" s="14"/>
      <c r="H4904" s="14"/>
      <c r="I4904" s="14"/>
      <c r="J4904" s="14"/>
      <c r="K4904" s="14"/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</row>
    <row r="4905">
      <c r="A4905" s="24"/>
      <c r="B4905" s="23"/>
      <c r="C4905" s="13"/>
      <c r="D4905" s="13"/>
      <c r="E4905" s="13"/>
      <c r="F4905" s="14"/>
      <c r="G4905" s="14"/>
      <c r="H4905" s="14"/>
      <c r="I4905" s="14"/>
      <c r="J4905" s="14"/>
      <c r="K4905" s="14"/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  <c r="W4905" s="14"/>
    </row>
    <row r="4906">
      <c r="A4906" s="24"/>
      <c r="B4906" s="23"/>
      <c r="C4906" s="13"/>
      <c r="D4906" s="13"/>
      <c r="E4906" s="13"/>
      <c r="F4906" s="14"/>
      <c r="G4906" s="14"/>
      <c r="H4906" s="14"/>
      <c r="I4906" s="14"/>
      <c r="J4906" s="14"/>
      <c r="K4906" s="14"/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</row>
    <row r="4907">
      <c r="A4907" s="24"/>
      <c r="B4907" s="23"/>
      <c r="C4907" s="13"/>
      <c r="D4907" s="13"/>
      <c r="E4907" s="13"/>
      <c r="F4907" s="14"/>
      <c r="G4907" s="14"/>
      <c r="H4907" s="14"/>
      <c r="I4907" s="14"/>
      <c r="J4907" s="14"/>
      <c r="K4907" s="14"/>
      <c r="L4907" s="14"/>
      <c r="M4907" s="14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</row>
    <row r="4908">
      <c r="A4908" s="24"/>
      <c r="B4908" s="23"/>
      <c r="C4908" s="13"/>
      <c r="D4908" s="13"/>
      <c r="E4908" s="13"/>
      <c r="F4908" s="14"/>
      <c r="G4908" s="14"/>
      <c r="H4908" s="14"/>
      <c r="I4908" s="14"/>
      <c r="J4908" s="14"/>
      <c r="K4908" s="14"/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</row>
    <row r="4909">
      <c r="A4909" s="24"/>
      <c r="B4909" s="23"/>
      <c r="C4909" s="13"/>
      <c r="D4909" s="13"/>
      <c r="E4909" s="13"/>
      <c r="F4909" s="14"/>
      <c r="G4909" s="14"/>
      <c r="H4909" s="14"/>
      <c r="I4909" s="14"/>
      <c r="J4909" s="14"/>
      <c r="K4909" s="14"/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</row>
    <row r="4910">
      <c r="A4910" s="24"/>
      <c r="B4910" s="23"/>
      <c r="C4910" s="13"/>
      <c r="D4910" s="13"/>
      <c r="E4910" s="13"/>
      <c r="F4910" s="14"/>
      <c r="G4910" s="14"/>
      <c r="H4910" s="14"/>
      <c r="I4910" s="14"/>
      <c r="J4910" s="14"/>
      <c r="K4910" s="14"/>
      <c r="L4910" s="14"/>
      <c r="M4910" s="14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</row>
    <row r="4911">
      <c r="A4911" s="24"/>
      <c r="B4911" s="23"/>
      <c r="C4911" s="13"/>
      <c r="D4911" s="13"/>
      <c r="E4911" s="13"/>
      <c r="F4911" s="14"/>
      <c r="G4911" s="14"/>
      <c r="H4911" s="14"/>
      <c r="I4911" s="14"/>
      <c r="J4911" s="14"/>
      <c r="K4911" s="14"/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  <c r="W4911" s="14"/>
    </row>
    <row r="4912">
      <c r="A4912" s="24"/>
      <c r="B4912" s="23"/>
      <c r="C4912" s="13"/>
      <c r="D4912" s="13"/>
      <c r="E4912" s="13"/>
      <c r="F4912" s="14"/>
      <c r="G4912" s="14"/>
      <c r="H4912" s="14"/>
      <c r="I4912" s="14"/>
      <c r="J4912" s="14"/>
      <c r="K4912" s="14"/>
      <c r="L4912" s="14"/>
      <c r="M4912" s="14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</row>
    <row r="4913">
      <c r="A4913" s="24"/>
      <c r="B4913" s="23"/>
      <c r="C4913" s="13"/>
      <c r="D4913" s="13"/>
      <c r="E4913" s="13"/>
      <c r="F4913" s="14"/>
      <c r="G4913" s="14"/>
      <c r="H4913" s="14"/>
      <c r="I4913" s="14"/>
      <c r="J4913" s="14"/>
      <c r="K4913" s="14"/>
      <c r="L4913" s="14"/>
      <c r="M4913" s="14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</row>
    <row r="4914">
      <c r="A4914" s="24"/>
      <c r="B4914" s="23"/>
      <c r="C4914" s="13"/>
      <c r="D4914" s="13"/>
      <c r="E4914" s="13"/>
      <c r="F4914" s="14"/>
      <c r="G4914" s="14"/>
      <c r="H4914" s="14"/>
      <c r="I4914" s="14"/>
      <c r="J4914" s="14"/>
      <c r="K4914" s="14"/>
      <c r="L4914" s="14"/>
      <c r="M4914" s="14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</row>
    <row r="4915">
      <c r="A4915" s="24"/>
      <c r="B4915" s="23"/>
      <c r="C4915" s="13"/>
      <c r="D4915" s="13"/>
      <c r="E4915" s="13"/>
      <c r="F4915" s="14"/>
      <c r="G4915" s="14"/>
      <c r="H4915" s="14"/>
      <c r="I4915" s="14"/>
      <c r="J4915" s="14"/>
      <c r="K4915" s="14"/>
      <c r="L4915" s="14"/>
      <c r="M4915" s="14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</row>
    <row r="4916">
      <c r="A4916" s="24"/>
      <c r="B4916" s="23"/>
      <c r="C4916" s="13"/>
      <c r="D4916" s="13"/>
      <c r="E4916" s="13"/>
      <c r="F4916" s="14"/>
      <c r="G4916" s="14"/>
      <c r="H4916" s="14"/>
      <c r="I4916" s="14"/>
      <c r="J4916" s="14"/>
      <c r="K4916" s="14"/>
      <c r="L4916" s="14"/>
      <c r="M4916" s="14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</row>
    <row r="4917">
      <c r="A4917" s="24"/>
      <c r="B4917" s="23"/>
      <c r="C4917" s="13"/>
      <c r="D4917" s="13"/>
      <c r="E4917" s="13"/>
      <c r="F4917" s="14"/>
      <c r="G4917" s="14"/>
      <c r="H4917" s="14"/>
      <c r="I4917" s="14"/>
      <c r="J4917" s="14"/>
      <c r="K4917" s="14"/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  <c r="W4917" s="14"/>
    </row>
    <row r="4918">
      <c r="A4918" s="24"/>
      <c r="B4918" s="23"/>
      <c r="C4918" s="13"/>
      <c r="D4918" s="13"/>
      <c r="E4918" s="13"/>
      <c r="F4918" s="14"/>
      <c r="G4918" s="14"/>
      <c r="H4918" s="14"/>
      <c r="I4918" s="14"/>
      <c r="J4918" s="14"/>
      <c r="K4918" s="14"/>
      <c r="L4918" s="14"/>
      <c r="M4918" s="14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</row>
    <row r="4919">
      <c r="A4919" s="24"/>
      <c r="B4919" s="23"/>
      <c r="C4919" s="13"/>
      <c r="D4919" s="13"/>
      <c r="E4919" s="13"/>
      <c r="F4919" s="14"/>
      <c r="G4919" s="14"/>
      <c r="H4919" s="14"/>
      <c r="I4919" s="14"/>
      <c r="J4919" s="14"/>
      <c r="K4919" s="14"/>
      <c r="L4919" s="14"/>
      <c r="M4919" s="14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</row>
    <row r="4920">
      <c r="A4920" s="24"/>
      <c r="B4920" s="23"/>
      <c r="C4920" s="13"/>
      <c r="D4920" s="13"/>
      <c r="E4920" s="13"/>
      <c r="F4920" s="14"/>
      <c r="G4920" s="14"/>
      <c r="H4920" s="14"/>
      <c r="I4920" s="14"/>
      <c r="J4920" s="14"/>
      <c r="K4920" s="14"/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</row>
    <row r="4921">
      <c r="A4921" s="24"/>
      <c r="B4921" s="23"/>
      <c r="C4921" s="13"/>
      <c r="D4921" s="13"/>
      <c r="E4921" s="13"/>
      <c r="F4921" s="14"/>
      <c r="G4921" s="14"/>
      <c r="H4921" s="14"/>
      <c r="I4921" s="14"/>
      <c r="J4921" s="14"/>
      <c r="K4921" s="14"/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</row>
    <row r="4922">
      <c r="A4922" s="24"/>
      <c r="B4922" s="23"/>
      <c r="C4922" s="13"/>
      <c r="D4922" s="13"/>
      <c r="E4922" s="13"/>
      <c r="F4922" s="14"/>
      <c r="G4922" s="14"/>
      <c r="H4922" s="14"/>
      <c r="I4922" s="14"/>
      <c r="J4922" s="14"/>
      <c r="K4922" s="14"/>
      <c r="L4922" s="14"/>
      <c r="M4922" s="14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</row>
    <row r="4923">
      <c r="A4923" s="24"/>
      <c r="B4923" s="23"/>
      <c r="C4923" s="13"/>
      <c r="D4923" s="13"/>
      <c r="E4923" s="13"/>
      <c r="F4923" s="14"/>
      <c r="G4923" s="14"/>
      <c r="H4923" s="14"/>
      <c r="I4923" s="14"/>
      <c r="J4923" s="14"/>
      <c r="K4923" s="14"/>
      <c r="L4923" s="14"/>
      <c r="M4923" s="14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</row>
    <row r="4924">
      <c r="A4924" s="24"/>
      <c r="B4924" s="23"/>
      <c r="C4924" s="13"/>
      <c r="D4924" s="13"/>
      <c r="E4924" s="13"/>
      <c r="F4924" s="14"/>
      <c r="G4924" s="14"/>
      <c r="H4924" s="14"/>
      <c r="I4924" s="14"/>
      <c r="J4924" s="14"/>
      <c r="K4924" s="14"/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</row>
    <row r="4925">
      <c r="A4925" s="24"/>
      <c r="B4925" s="23"/>
      <c r="C4925" s="13"/>
      <c r="D4925" s="13"/>
      <c r="E4925" s="13"/>
      <c r="F4925" s="14"/>
      <c r="G4925" s="14"/>
      <c r="H4925" s="14"/>
      <c r="I4925" s="14"/>
      <c r="J4925" s="14"/>
      <c r="K4925" s="14"/>
      <c r="L4925" s="14"/>
      <c r="M4925" s="14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</row>
    <row r="4926">
      <c r="A4926" s="24"/>
      <c r="B4926" s="23"/>
      <c r="C4926" s="13"/>
      <c r="D4926" s="13"/>
      <c r="E4926" s="13"/>
      <c r="F4926" s="14"/>
      <c r="G4926" s="14"/>
      <c r="H4926" s="14"/>
      <c r="I4926" s="14"/>
      <c r="J4926" s="14"/>
      <c r="K4926" s="14"/>
      <c r="L4926" s="14"/>
      <c r="M4926" s="14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</row>
    <row r="4927">
      <c r="A4927" s="24"/>
      <c r="B4927" s="23"/>
      <c r="C4927" s="13"/>
      <c r="D4927" s="13"/>
      <c r="E4927" s="13"/>
      <c r="F4927" s="14"/>
      <c r="G4927" s="14"/>
      <c r="H4927" s="14"/>
      <c r="I4927" s="14"/>
      <c r="J4927" s="14"/>
      <c r="K4927" s="14"/>
      <c r="L4927" s="14"/>
      <c r="M4927" s="14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</row>
    <row r="4928">
      <c r="A4928" s="24"/>
      <c r="B4928" s="23"/>
      <c r="C4928" s="13"/>
      <c r="D4928" s="13"/>
      <c r="E4928" s="13"/>
      <c r="F4928" s="14"/>
      <c r="G4928" s="14"/>
      <c r="H4928" s="14"/>
      <c r="I4928" s="14"/>
      <c r="J4928" s="14"/>
      <c r="K4928" s="14"/>
      <c r="L4928" s="14"/>
      <c r="M4928" s="14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</row>
    <row r="4929">
      <c r="A4929" s="24"/>
      <c r="B4929" s="23"/>
      <c r="C4929" s="13"/>
      <c r="D4929" s="13"/>
      <c r="E4929" s="13"/>
      <c r="F4929" s="14"/>
      <c r="G4929" s="14"/>
      <c r="H4929" s="14"/>
      <c r="I4929" s="14"/>
      <c r="J4929" s="14"/>
      <c r="K4929" s="14"/>
      <c r="L4929" s="14"/>
      <c r="M4929" s="14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</row>
    <row r="4930">
      <c r="A4930" s="24"/>
      <c r="B4930" s="23"/>
      <c r="C4930" s="13"/>
      <c r="D4930" s="13"/>
      <c r="E4930" s="13"/>
      <c r="F4930" s="14"/>
      <c r="G4930" s="14"/>
      <c r="H4930" s="14"/>
      <c r="I4930" s="14"/>
      <c r="J4930" s="14"/>
      <c r="K4930" s="14"/>
      <c r="L4930" s="14"/>
      <c r="M4930" s="14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</row>
    <row r="4931">
      <c r="A4931" s="24"/>
      <c r="B4931" s="23"/>
      <c r="C4931" s="13"/>
      <c r="D4931" s="13"/>
      <c r="E4931" s="13"/>
      <c r="F4931" s="14"/>
      <c r="G4931" s="14"/>
      <c r="H4931" s="14"/>
      <c r="I4931" s="14"/>
      <c r="J4931" s="14"/>
      <c r="K4931" s="14"/>
      <c r="L4931" s="14"/>
      <c r="M4931" s="14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</row>
    <row r="4932">
      <c r="A4932" s="24"/>
      <c r="B4932" s="23"/>
      <c r="C4932" s="13"/>
      <c r="D4932" s="13"/>
      <c r="E4932" s="13"/>
      <c r="F4932" s="14"/>
      <c r="G4932" s="14"/>
      <c r="H4932" s="14"/>
      <c r="I4932" s="14"/>
      <c r="J4932" s="14"/>
      <c r="K4932" s="14"/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</row>
    <row r="4933">
      <c r="A4933" s="24"/>
      <c r="B4933" s="23"/>
      <c r="C4933" s="13"/>
      <c r="D4933" s="13"/>
      <c r="E4933" s="13"/>
      <c r="F4933" s="14"/>
      <c r="G4933" s="14"/>
      <c r="H4933" s="14"/>
      <c r="I4933" s="14"/>
      <c r="J4933" s="14"/>
      <c r="K4933" s="14"/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</row>
    <row r="4934">
      <c r="A4934" s="24"/>
      <c r="B4934" s="23"/>
      <c r="C4934" s="13"/>
      <c r="D4934" s="13"/>
      <c r="E4934" s="13"/>
      <c r="F4934" s="14"/>
      <c r="G4934" s="14"/>
      <c r="H4934" s="14"/>
      <c r="I4934" s="14"/>
      <c r="J4934" s="14"/>
      <c r="K4934" s="14"/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</row>
    <row r="4935">
      <c r="A4935" s="24"/>
      <c r="B4935" s="23"/>
      <c r="C4935" s="13"/>
      <c r="D4935" s="13"/>
      <c r="E4935" s="13"/>
      <c r="F4935" s="14"/>
      <c r="G4935" s="14"/>
      <c r="H4935" s="14"/>
      <c r="I4935" s="14"/>
      <c r="J4935" s="14"/>
      <c r="K4935" s="14"/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</row>
    <row r="4936">
      <c r="A4936" s="24"/>
      <c r="B4936" s="23"/>
      <c r="C4936" s="13"/>
      <c r="D4936" s="13"/>
      <c r="E4936" s="13"/>
      <c r="F4936" s="14"/>
      <c r="G4936" s="14"/>
      <c r="H4936" s="14"/>
      <c r="I4936" s="14"/>
      <c r="J4936" s="14"/>
      <c r="K4936" s="14"/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</row>
    <row r="4937">
      <c r="A4937" s="24"/>
      <c r="B4937" s="23"/>
      <c r="C4937" s="13"/>
      <c r="D4937" s="13"/>
      <c r="E4937" s="13"/>
      <c r="F4937" s="14"/>
      <c r="G4937" s="14"/>
      <c r="H4937" s="14"/>
      <c r="I4937" s="14"/>
      <c r="J4937" s="14"/>
      <c r="K4937" s="14"/>
      <c r="L4937" s="14"/>
      <c r="M4937" s="14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</row>
    <row r="4938">
      <c r="A4938" s="24"/>
      <c r="B4938" s="23"/>
      <c r="C4938" s="13"/>
      <c r="D4938" s="13"/>
      <c r="E4938" s="13"/>
      <c r="F4938" s="14"/>
      <c r="G4938" s="14"/>
      <c r="H4938" s="14"/>
      <c r="I4938" s="14"/>
      <c r="J4938" s="14"/>
      <c r="K4938" s="14"/>
      <c r="L4938" s="14"/>
      <c r="M4938" s="14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</row>
    <row r="4939">
      <c r="A4939" s="24"/>
      <c r="B4939" s="23"/>
      <c r="C4939" s="13"/>
      <c r="D4939" s="13"/>
      <c r="E4939" s="13"/>
      <c r="F4939" s="14"/>
      <c r="G4939" s="14"/>
      <c r="H4939" s="14"/>
      <c r="I4939" s="14"/>
      <c r="J4939" s="14"/>
      <c r="K4939" s="14"/>
      <c r="L4939" s="14"/>
      <c r="M4939" s="14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</row>
    <row r="4940">
      <c r="A4940" s="24"/>
      <c r="B4940" s="23"/>
      <c r="C4940" s="13"/>
      <c r="D4940" s="13"/>
      <c r="E4940" s="13"/>
      <c r="F4940" s="14"/>
      <c r="G4940" s="14"/>
      <c r="H4940" s="14"/>
      <c r="I4940" s="14"/>
      <c r="J4940" s="14"/>
      <c r="K4940" s="14"/>
      <c r="L4940" s="14"/>
      <c r="M4940" s="14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</row>
    <row r="4941">
      <c r="A4941" s="24"/>
      <c r="B4941" s="23"/>
      <c r="C4941" s="13"/>
      <c r="D4941" s="13"/>
      <c r="E4941" s="13"/>
      <c r="F4941" s="14"/>
      <c r="G4941" s="14"/>
      <c r="H4941" s="14"/>
      <c r="I4941" s="14"/>
      <c r="J4941" s="14"/>
      <c r="K4941" s="14"/>
      <c r="L4941" s="14"/>
      <c r="M4941" s="14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</row>
    <row r="4942">
      <c r="A4942" s="24"/>
      <c r="B4942" s="23"/>
      <c r="C4942" s="13"/>
      <c r="D4942" s="13"/>
      <c r="E4942" s="13"/>
      <c r="F4942" s="14"/>
      <c r="G4942" s="14"/>
      <c r="H4942" s="14"/>
      <c r="I4942" s="14"/>
      <c r="J4942" s="14"/>
      <c r="K4942" s="14"/>
      <c r="L4942" s="14"/>
      <c r="M4942" s="14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</row>
    <row r="4943">
      <c r="A4943" s="24"/>
      <c r="B4943" s="23"/>
      <c r="C4943" s="13"/>
      <c r="D4943" s="13"/>
      <c r="E4943" s="13"/>
      <c r="F4943" s="14"/>
      <c r="G4943" s="14"/>
      <c r="H4943" s="14"/>
      <c r="I4943" s="14"/>
      <c r="J4943" s="14"/>
      <c r="K4943" s="14"/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</row>
    <row r="4944">
      <c r="A4944" s="24"/>
      <c r="B4944" s="23"/>
      <c r="C4944" s="13"/>
      <c r="D4944" s="13"/>
      <c r="E4944" s="13"/>
      <c r="F4944" s="14"/>
      <c r="G4944" s="14"/>
      <c r="H4944" s="14"/>
      <c r="I4944" s="14"/>
      <c r="J4944" s="14"/>
      <c r="K4944" s="14"/>
      <c r="L4944" s="14"/>
      <c r="M4944" s="14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</row>
    <row r="4945">
      <c r="A4945" s="24"/>
      <c r="B4945" s="23"/>
      <c r="C4945" s="13"/>
      <c r="D4945" s="13"/>
      <c r="E4945" s="13"/>
      <c r="F4945" s="14"/>
      <c r="G4945" s="14"/>
      <c r="H4945" s="14"/>
      <c r="I4945" s="14"/>
      <c r="J4945" s="14"/>
      <c r="K4945" s="14"/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</row>
    <row r="4946">
      <c r="A4946" s="24"/>
      <c r="B4946" s="23"/>
      <c r="C4946" s="13"/>
      <c r="D4946" s="13"/>
      <c r="E4946" s="13"/>
      <c r="F4946" s="14"/>
      <c r="G4946" s="14"/>
      <c r="H4946" s="14"/>
      <c r="I4946" s="14"/>
      <c r="J4946" s="14"/>
      <c r="K4946" s="14"/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</row>
    <row r="4947">
      <c r="A4947" s="24"/>
      <c r="B4947" s="23"/>
      <c r="C4947" s="13"/>
      <c r="D4947" s="13"/>
      <c r="E4947" s="13"/>
      <c r="F4947" s="14"/>
      <c r="G4947" s="14"/>
      <c r="H4947" s="14"/>
      <c r="I4947" s="14"/>
      <c r="J4947" s="14"/>
      <c r="K4947" s="14"/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</row>
    <row r="4948">
      <c r="A4948" s="24"/>
      <c r="B4948" s="23"/>
      <c r="C4948" s="13"/>
      <c r="D4948" s="13"/>
      <c r="E4948" s="13"/>
      <c r="F4948" s="14"/>
      <c r="G4948" s="14"/>
      <c r="H4948" s="14"/>
      <c r="I4948" s="14"/>
      <c r="J4948" s="14"/>
      <c r="K4948" s="14"/>
      <c r="L4948" s="14"/>
      <c r="M4948" s="14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</row>
    <row r="4949">
      <c r="A4949" s="24"/>
      <c r="B4949" s="23"/>
      <c r="C4949" s="13"/>
      <c r="D4949" s="13"/>
      <c r="E4949" s="13"/>
      <c r="F4949" s="14"/>
      <c r="G4949" s="14"/>
      <c r="H4949" s="14"/>
      <c r="I4949" s="14"/>
      <c r="J4949" s="14"/>
      <c r="K4949" s="14"/>
      <c r="L4949" s="14"/>
      <c r="M4949" s="14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</row>
    <row r="4950">
      <c r="A4950" s="24"/>
      <c r="B4950" s="23"/>
      <c r="C4950" s="13"/>
      <c r="D4950" s="13"/>
      <c r="E4950" s="13"/>
      <c r="F4950" s="14"/>
      <c r="G4950" s="14"/>
      <c r="H4950" s="14"/>
      <c r="I4950" s="14"/>
      <c r="J4950" s="14"/>
      <c r="K4950" s="14"/>
      <c r="L4950" s="14"/>
      <c r="M4950" s="14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</row>
    <row r="4951">
      <c r="A4951" s="24"/>
      <c r="B4951" s="23"/>
      <c r="C4951" s="13"/>
      <c r="D4951" s="13"/>
      <c r="E4951" s="13"/>
      <c r="F4951" s="14"/>
      <c r="G4951" s="14"/>
      <c r="H4951" s="14"/>
      <c r="I4951" s="14"/>
      <c r="J4951" s="14"/>
      <c r="K4951" s="14"/>
      <c r="L4951" s="14"/>
      <c r="M4951" s="14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</row>
    <row r="4952">
      <c r="A4952" s="24"/>
      <c r="B4952" s="23"/>
      <c r="C4952" s="13"/>
      <c r="D4952" s="13"/>
      <c r="E4952" s="13"/>
      <c r="F4952" s="14"/>
      <c r="G4952" s="14"/>
      <c r="H4952" s="14"/>
      <c r="I4952" s="14"/>
      <c r="J4952" s="14"/>
      <c r="K4952" s="14"/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</row>
    <row r="4953">
      <c r="A4953" s="24"/>
      <c r="B4953" s="23"/>
      <c r="C4953" s="13"/>
      <c r="D4953" s="13"/>
      <c r="E4953" s="13"/>
      <c r="F4953" s="14"/>
      <c r="G4953" s="14"/>
      <c r="H4953" s="14"/>
      <c r="I4953" s="14"/>
      <c r="J4953" s="14"/>
      <c r="K4953" s="14"/>
      <c r="L4953" s="14"/>
      <c r="M4953" s="14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</row>
    <row r="4954">
      <c r="A4954" s="24"/>
      <c r="B4954" s="23"/>
      <c r="C4954" s="13"/>
      <c r="D4954" s="13"/>
      <c r="E4954" s="13"/>
      <c r="F4954" s="14"/>
      <c r="G4954" s="14"/>
      <c r="H4954" s="14"/>
      <c r="I4954" s="14"/>
      <c r="J4954" s="14"/>
      <c r="K4954" s="14"/>
      <c r="L4954" s="14"/>
      <c r="M4954" s="14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</row>
    <row r="4955">
      <c r="A4955" s="24"/>
      <c r="B4955" s="23"/>
      <c r="C4955" s="13"/>
      <c r="D4955" s="13"/>
      <c r="E4955" s="13"/>
      <c r="F4955" s="14"/>
      <c r="G4955" s="14"/>
      <c r="H4955" s="14"/>
      <c r="I4955" s="14"/>
      <c r="J4955" s="14"/>
      <c r="K4955" s="14"/>
      <c r="L4955" s="14"/>
      <c r="M4955" s="14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</row>
    <row r="4956">
      <c r="A4956" s="24"/>
      <c r="B4956" s="23"/>
      <c r="C4956" s="13"/>
      <c r="D4956" s="13"/>
      <c r="E4956" s="13"/>
      <c r="F4956" s="14"/>
      <c r="G4956" s="14"/>
      <c r="H4956" s="14"/>
      <c r="I4956" s="14"/>
      <c r="J4956" s="14"/>
      <c r="K4956" s="14"/>
      <c r="L4956" s="14"/>
      <c r="M4956" s="14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</row>
    <row r="4957">
      <c r="A4957" s="24"/>
      <c r="B4957" s="23"/>
      <c r="C4957" s="13"/>
      <c r="D4957" s="13"/>
      <c r="E4957" s="13"/>
      <c r="F4957" s="14"/>
      <c r="G4957" s="14"/>
      <c r="H4957" s="14"/>
      <c r="I4957" s="14"/>
      <c r="J4957" s="14"/>
      <c r="K4957" s="14"/>
      <c r="L4957" s="14"/>
      <c r="M4957" s="14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</row>
    <row r="4958">
      <c r="A4958" s="24"/>
      <c r="B4958" s="23"/>
      <c r="C4958" s="13"/>
      <c r="D4958" s="13"/>
      <c r="E4958" s="13"/>
      <c r="F4958" s="14"/>
      <c r="G4958" s="14"/>
      <c r="H4958" s="14"/>
      <c r="I4958" s="14"/>
      <c r="J4958" s="14"/>
      <c r="K4958" s="14"/>
      <c r="L4958" s="14"/>
      <c r="M4958" s="14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</row>
    <row r="4959">
      <c r="A4959" s="24"/>
      <c r="B4959" s="23"/>
      <c r="C4959" s="13"/>
      <c r="D4959" s="13"/>
      <c r="E4959" s="13"/>
      <c r="F4959" s="14"/>
      <c r="G4959" s="14"/>
      <c r="H4959" s="14"/>
      <c r="I4959" s="14"/>
      <c r="J4959" s="14"/>
      <c r="K4959" s="14"/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</row>
    <row r="4960">
      <c r="A4960" s="24"/>
      <c r="B4960" s="23"/>
      <c r="C4960" s="13"/>
      <c r="D4960" s="13"/>
      <c r="E4960" s="13"/>
      <c r="F4960" s="14"/>
      <c r="G4960" s="14"/>
      <c r="H4960" s="14"/>
      <c r="I4960" s="14"/>
      <c r="J4960" s="14"/>
      <c r="K4960" s="14"/>
      <c r="L4960" s="14"/>
      <c r="M4960" s="14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</row>
    <row r="4961">
      <c r="A4961" s="24"/>
      <c r="B4961" s="23"/>
      <c r="C4961" s="13"/>
      <c r="D4961" s="13"/>
      <c r="E4961" s="13"/>
      <c r="F4961" s="14"/>
      <c r="G4961" s="14"/>
      <c r="H4961" s="14"/>
      <c r="I4961" s="14"/>
      <c r="J4961" s="14"/>
      <c r="K4961" s="14"/>
      <c r="L4961" s="14"/>
      <c r="M4961" s="14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</row>
    <row r="4962">
      <c r="A4962" s="24"/>
      <c r="B4962" s="23"/>
      <c r="C4962" s="13"/>
      <c r="D4962" s="13"/>
      <c r="E4962" s="13"/>
      <c r="F4962" s="14"/>
      <c r="G4962" s="14"/>
      <c r="H4962" s="14"/>
      <c r="I4962" s="14"/>
      <c r="J4962" s="14"/>
      <c r="K4962" s="14"/>
      <c r="L4962" s="14"/>
      <c r="M4962" s="14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</row>
    <row r="4963">
      <c r="A4963" s="24"/>
      <c r="B4963" s="23"/>
      <c r="C4963" s="13"/>
      <c r="D4963" s="13"/>
      <c r="E4963" s="13"/>
      <c r="F4963" s="14"/>
      <c r="G4963" s="14"/>
      <c r="H4963" s="14"/>
      <c r="I4963" s="14"/>
      <c r="J4963" s="14"/>
      <c r="K4963" s="14"/>
      <c r="L4963" s="14"/>
      <c r="M4963" s="14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</row>
    <row r="4964">
      <c r="A4964" s="24"/>
      <c r="B4964" s="23"/>
      <c r="C4964" s="13"/>
      <c r="D4964" s="13"/>
      <c r="E4964" s="13"/>
      <c r="F4964" s="14"/>
      <c r="G4964" s="14"/>
      <c r="H4964" s="14"/>
      <c r="I4964" s="14"/>
      <c r="J4964" s="14"/>
      <c r="K4964" s="14"/>
      <c r="L4964" s="14"/>
      <c r="M4964" s="14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</row>
    <row r="4965">
      <c r="A4965" s="24"/>
      <c r="B4965" s="23"/>
      <c r="C4965" s="13"/>
      <c r="D4965" s="13"/>
      <c r="E4965" s="13"/>
      <c r="F4965" s="14"/>
      <c r="G4965" s="14"/>
      <c r="H4965" s="14"/>
      <c r="I4965" s="14"/>
      <c r="J4965" s="14"/>
      <c r="K4965" s="14"/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</row>
    <row r="4966">
      <c r="A4966" s="24"/>
      <c r="B4966" s="23"/>
      <c r="C4966" s="13"/>
      <c r="D4966" s="13"/>
      <c r="E4966" s="13"/>
      <c r="F4966" s="14"/>
      <c r="G4966" s="14"/>
      <c r="H4966" s="14"/>
      <c r="I4966" s="14"/>
      <c r="J4966" s="14"/>
      <c r="K4966" s="14"/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</row>
    <row r="4967">
      <c r="A4967" s="24"/>
      <c r="B4967" s="23"/>
      <c r="C4967" s="13"/>
      <c r="D4967" s="13"/>
      <c r="E4967" s="13"/>
      <c r="F4967" s="14"/>
      <c r="G4967" s="14"/>
      <c r="H4967" s="14"/>
      <c r="I4967" s="14"/>
      <c r="J4967" s="14"/>
      <c r="K4967" s="14"/>
      <c r="L4967" s="14"/>
      <c r="M4967" s="14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</row>
    <row r="4968">
      <c r="A4968" s="24"/>
      <c r="B4968" s="23"/>
      <c r="C4968" s="13"/>
      <c r="D4968" s="13"/>
      <c r="E4968" s="13"/>
      <c r="F4968" s="14"/>
      <c r="G4968" s="14"/>
      <c r="H4968" s="14"/>
      <c r="I4968" s="14"/>
      <c r="J4968" s="14"/>
      <c r="K4968" s="14"/>
      <c r="L4968" s="14"/>
      <c r="M4968" s="14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</row>
    <row r="4969">
      <c r="A4969" s="24"/>
      <c r="B4969" s="23"/>
      <c r="C4969" s="13"/>
      <c r="D4969" s="13"/>
      <c r="E4969" s="13"/>
      <c r="F4969" s="14"/>
      <c r="G4969" s="14"/>
      <c r="H4969" s="14"/>
      <c r="I4969" s="14"/>
      <c r="J4969" s="14"/>
      <c r="K4969" s="14"/>
      <c r="L4969" s="14"/>
      <c r="M4969" s="14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</row>
    <row r="4970">
      <c r="A4970" s="24"/>
      <c r="B4970" s="23"/>
      <c r="C4970" s="13"/>
      <c r="D4970" s="13"/>
      <c r="E4970" s="13"/>
      <c r="F4970" s="14"/>
      <c r="G4970" s="14"/>
      <c r="H4970" s="14"/>
      <c r="I4970" s="14"/>
      <c r="J4970" s="14"/>
      <c r="K4970" s="14"/>
      <c r="L4970" s="14"/>
      <c r="M4970" s="14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</row>
    <row r="4971">
      <c r="A4971" s="24"/>
      <c r="B4971" s="23"/>
      <c r="C4971" s="13"/>
      <c r="D4971" s="13"/>
      <c r="E4971" s="13"/>
      <c r="F4971" s="14"/>
      <c r="G4971" s="14"/>
      <c r="H4971" s="14"/>
      <c r="I4971" s="14"/>
      <c r="J4971" s="14"/>
      <c r="K4971" s="14"/>
      <c r="L4971" s="14"/>
      <c r="M4971" s="14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</row>
    <row r="4972">
      <c r="A4972" s="24"/>
      <c r="B4972" s="23"/>
      <c r="C4972" s="13"/>
      <c r="D4972" s="13"/>
      <c r="E4972" s="13"/>
      <c r="F4972" s="14"/>
      <c r="G4972" s="14"/>
      <c r="H4972" s="14"/>
      <c r="I4972" s="14"/>
      <c r="J4972" s="14"/>
      <c r="K4972" s="14"/>
      <c r="L4972" s="14"/>
      <c r="M4972" s="14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</row>
    <row r="4973">
      <c r="A4973" s="24"/>
      <c r="B4973" s="23"/>
      <c r="C4973" s="13"/>
      <c r="D4973" s="13"/>
      <c r="E4973" s="13"/>
      <c r="F4973" s="14"/>
      <c r="G4973" s="14"/>
      <c r="H4973" s="14"/>
      <c r="I4973" s="14"/>
      <c r="J4973" s="14"/>
      <c r="K4973" s="14"/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</row>
    <row r="4974">
      <c r="A4974" s="24"/>
      <c r="B4974" s="23"/>
      <c r="C4974" s="13"/>
      <c r="D4974" s="13"/>
      <c r="E4974" s="13"/>
      <c r="F4974" s="14"/>
      <c r="G4974" s="14"/>
      <c r="H4974" s="14"/>
      <c r="I4974" s="14"/>
      <c r="J4974" s="14"/>
      <c r="K4974" s="14"/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</row>
    <row r="4975">
      <c r="A4975" s="24"/>
      <c r="B4975" s="23"/>
      <c r="C4975" s="13"/>
      <c r="D4975" s="13"/>
      <c r="E4975" s="13"/>
      <c r="F4975" s="14"/>
      <c r="G4975" s="14"/>
      <c r="H4975" s="14"/>
      <c r="I4975" s="14"/>
      <c r="J4975" s="14"/>
      <c r="K4975" s="14"/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</row>
    <row r="4976">
      <c r="A4976" s="24"/>
      <c r="B4976" s="23"/>
      <c r="C4976" s="13"/>
      <c r="D4976" s="13"/>
      <c r="E4976" s="13"/>
      <c r="F4976" s="14"/>
      <c r="G4976" s="14"/>
      <c r="H4976" s="14"/>
      <c r="I4976" s="14"/>
      <c r="J4976" s="14"/>
      <c r="K4976" s="14"/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</row>
    <row r="4977">
      <c r="A4977" s="24"/>
      <c r="B4977" s="23"/>
      <c r="C4977" s="13"/>
      <c r="D4977" s="13"/>
      <c r="E4977" s="13"/>
      <c r="F4977" s="14"/>
      <c r="G4977" s="14"/>
      <c r="H4977" s="14"/>
      <c r="I4977" s="14"/>
      <c r="J4977" s="14"/>
      <c r="K4977" s="14"/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</row>
    <row r="4978">
      <c r="A4978" s="24"/>
      <c r="B4978" s="23"/>
      <c r="C4978" s="13"/>
      <c r="D4978" s="13"/>
      <c r="E4978" s="13"/>
      <c r="F4978" s="14"/>
      <c r="G4978" s="14"/>
      <c r="H4978" s="14"/>
      <c r="I4978" s="14"/>
      <c r="J4978" s="14"/>
      <c r="K4978" s="14"/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</row>
    <row r="4979">
      <c r="A4979" s="24"/>
      <c r="B4979" s="23"/>
      <c r="C4979" s="13"/>
      <c r="D4979" s="13"/>
      <c r="E4979" s="13"/>
      <c r="F4979" s="14"/>
      <c r="G4979" s="14"/>
      <c r="H4979" s="14"/>
      <c r="I4979" s="14"/>
      <c r="J4979" s="14"/>
      <c r="K4979" s="14"/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</row>
    <row r="4980">
      <c r="A4980" s="24"/>
      <c r="B4980" s="23"/>
      <c r="C4980" s="13"/>
      <c r="D4980" s="13"/>
      <c r="E4980" s="13"/>
      <c r="F4980" s="14"/>
      <c r="G4980" s="14"/>
      <c r="H4980" s="14"/>
      <c r="I4980" s="14"/>
      <c r="J4980" s="14"/>
      <c r="K4980" s="14"/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</row>
    <row r="4981">
      <c r="A4981" s="24"/>
      <c r="B4981" s="23"/>
      <c r="C4981" s="13"/>
      <c r="D4981" s="13"/>
      <c r="E4981" s="13"/>
      <c r="F4981" s="14"/>
      <c r="G4981" s="14"/>
      <c r="H4981" s="14"/>
      <c r="I4981" s="14"/>
      <c r="J4981" s="14"/>
      <c r="K4981" s="14"/>
      <c r="L4981" s="14"/>
      <c r="M4981" s="14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</row>
    <row r="4982">
      <c r="A4982" s="24"/>
      <c r="B4982" s="23"/>
      <c r="C4982" s="13"/>
      <c r="D4982" s="13"/>
      <c r="E4982" s="13"/>
      <c r="F4982" s="14"/>
      <c r="G4982" s="14"/>
      <c r="H4982" s="14"/>
      <c r="I4982" s="14"/>
      <c r="J4982" s="14"/>
      <c r="K4982" s="14"/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</row>
    <row r="4983">
      <c r="A4983" s="24"/>
      <c r="B4983" s="23"/>
      <c r="C4983" s="13"/>
      <c r="D4983" s="13"/>
      <c r="E4983" s="13"/>
      <c r="F4983" s="14"/>
      <c r="G4983" s="14"/>
      <c r="H4983" s="14"/>
      <c r="I4983" s="14"/>
      <c r="J4983" s="14"/>
      <c r="K4983" s="14"/>
      <c r="L4983" s="14"/>
      <c r="M4983" s="14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</row>
    <row r="4984">
      <c r="A4984" s="24"/>
      <c r="B4984" s="23"/>
      <c r="C4984" s="13"/>
      <c r="D4984" s="13"/>
      <c r="E4984" s="13"/>
      <c r="F4984" s="14"/>
      <c r="G4984" s="14"/>
      <c r="H4984" s="14"/>
      <c r="I4984" s="14"/>
      <c r="J4984" s="14"/>
      <c r="K4984" s="14"/>
      <c r="L4984" s="14"/>
      <c r="M4984" s="14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</row>
    <row r="4985">
      <c r="A4985" s="24"/>
      <c r="B4985" s="23"/>
      <c r="C4985" s="13"/>
      <c r="D4985" s="13"/>
      <c r="E4985" s="13"/>
      <c r="F4985" s="14"/>
      <c r="G4985" s="14"/>
      <c r="H4985" s="14"/>
      <c r="I4985" s="14"/>
      <c r="J4985" s="14"/>
      <c r="K4985" s="14"/>
      <c r="L4985" s="14"/>
      <c r="M4985" s="14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</row>
    <row r="4986">
      <c r="A4986" s="24"/>
      <c r="B4986" s="23"/>
      <c r="C4986" s="13"/>
      <c r="D4986" s="13"/>
      <c r="E4986" s="13"/>
      <c r="F4986" s="14"/>
      <c r="G4986" s="14"/>
      <c r="H4986" s="14"/>
      <c r="I4986" s="14"/>
      <c r="J4986" s="14"/>
      <c r="K4986" s="14"/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</row>
    <row r="4987">
      <c r="A4987" s="24"/>
      <c r="B4987" s="23"/>
      <c r="C4987" s="13"/>
      <c r="D4987" s="13"/>
      <c r="E4987" s="13"/>
      <c r="F4987" s="14"/>
      <c r="G4987" s="14"/>
      <c r="H4987" s="14"/>
      <c r="I4987" s="14"/>
      <c r="J4987" s="14"/>
      <c r="K4987" s="14"/>
      <c r="L4987" s="14"/>
      <c r="M4987" s="14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</row>
    <row r="4988">
      <c r="A4988" s="24"/>
      <c r="B4988" s="23"/>
      <c r="C4988" s="13"/>
      <c r="D4988" s="13"/>
      <c r="E4988" s="13"/>
      <c r="F4988" s="14"/>
      <c r="G4988" s="14"/>
      <c r="H4988" s="14"/>
      <c r="I4988" s="14"/>
      <c r="J4988" s="14"/>
      <c r="K4988" s="14"/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</row>
    <row r="4989">
      <c r="A4989" s="24"/>
      <c r="B4989" s="23"/>
      <c r="C4989" s="13"/>
      <c r="D4989" s="13"/>
      <c r="E4989" s="13"/>
      <c r="F4989" s="14"/>
      <c r="G4989" s="14"/>
      <c r="H4989" s="14"/>
      <c r="I4989" s="14"/>
      <c r="J4989" s="14"/>
      <c r="K4989" s="14"/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</row>
    <row r="4990">
      <c r="A4990" s="24"/>
      <c r="B4990" s="23"/>
      <c r="C4990" s="13"/>
      <c r="D4990" s="13"/>
      <c r="E4990" s="13"/>
      <c r="F4990" s="14"/>
      <c r="G4990" s="14"/>
      <c r="H4990" s="14"/>
      <c r="I4990" s="14"/>
      <c r="J4990" s="14"/>
      <c r="K4990" s="14"/>
      <c r="L4990" s="14"/>
      <c r="M4990" s="14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</row>
    <row r="4991">
      <c r="A4991" s="24"/>
      <c r="B4991" s="23"/>
      <c r="C4991" s="13"/>
      <c r="D4991" s="13"/>
      <c r="E4991" s="13"/>
      <c r="F4991" s="14"/>
      <c r="G4991" s="14"/>
      <c r="H4991" s="14"/>
      <c r="I4991" s="14"/>
      <c r="J4991" s="14"/>
      <c r="K4991" s="14"/>
      <c r="L4991" s="14"/>
      <c r="M4991" s="14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</row>
    <row r="4992">
      <c r="A4992" s="24"/>
      <c r="B4992" s="23"/>
      <c r="C4992" s="13"/>
      <c r="D4992" s="13"/>
      <c r="E4992" s="13"/>
      <c r="F4992" s="14"/>
      <c r="G4992" s="14"/>
      <c r="H4992" s="14"/>
      <c r="I4992" s="14"/>
      <c r="J4992" s="14"/>
      <c r="K4992" s="14"/>
      <c r="L4992" s="14"/>
      <c r="M4992" s="14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</row>
    <row r="4993">
      <c r="A4993" s="24"/>
      <c r="B4993" s="23"/>
      <c r="C4993" s="13"/>
      <c r="D4993" s="13"/>
      <c r="E4993" s="13"/>
      <c r="F4993" s="14"/>
      <c r="G4993" s="14"/>
      <c r="H4993" s="14"/>
      <c r="I4993" s="14"/>
      <c r="J4993" s="14"/>
      <c r="K4993" s="14"/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</row>
    <row r="4994">
      <c r="A4994" s="24"/>
      <c r="B4994" s="23"/>
      <c r="C4994" s="13"/>
      <c r="D4994" s="13"/>
      <c r="E4994" s="13"/>
      <c r="F4994" s="14"/>
      <c r="G4994" s="14"/>
      <c r="H4994" s="14"/>
      <c r="I4994" s="14"/>
      <c r="J4994" s="14"/>
      <c r="K4994" s="14"/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</row>
    <row r="4995">
      <c r="A4995" s="24"/>
      <c r="B4995" s="23"/>
      <c r="C4995" s="13"/>
      <c r="D4995" s="13"/>
      <c r="E4995" s="13"/>
      <c r="F4995" s="14"/>
      <c r="G4995" s="14"/>
      <c r="H4995" s="14"/>
      <c r="I4995" s="14"/>
      <c r="J4995" s="14"/>
      <c r="K4995" s="14"/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</row>
    <row r="4996">
      <c r="A4996" s="24"/>
      <c r="B4996" s="23"/>
      <c r="C4996" s="13"/>
      <c r="D4996" s="13"/>
      <c r="E4996" s="13"/>
      <c r="F4996" s="14"/>
      <c r="G4996" s="14"/>
      <c r="H4996" s="14"/>
      <c r="I4996" s="14"/>
      <c r="J4996" s="14"/>
      <c r="K4996" s="14"/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</row>
    <row r="4997">
      <c r="A4997" s="24"/>
      <c r="B4997" s="23"/>
      <c r="C4997" s="13"/>
      <c r="D4997" s="13"/>
      <c r="E4997" s="13"/>
      <c r="F4997" s="14"/>
      <c r="G4997" s="14"/>
      <c r="H4997" s="14"/>
      <c r="I4997" s="14"/>
      <c r="J4997" s="14"/>
      <c r="K4997" s="14"/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</row>
    <row r="4998">
      <c r="A4998" s="24"/>
      <c r="B4998" s="23"/>
      <c r="C4998" s="13"/>
      <c r="D4998" s="13"/>
      <c r="E4998" s="13"/>
      <c r="F4998" s="14"/>
      <c r="G4998" s="14"/>
      <c r="H4998" s="14"/>
      <c r="I4998" s="14"/>
      <c r="J4998" s="14"/>
      <c r="K4998" s="14"/>
      <c r="L4998" s="14"/>
      <c r="M4998" s="14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</row>
    <row r="4999">
      <c r="A4999" s="24"/>
      <c r="B4999" s="23"/>
      <c r="C4999" s="13"/>
      <c r="D4999" s="13"/>
      <c r="E4999" s="13"/>
      <c r="F4999" s="14"/>
      <c r="G4999" s="14"/>
      <c r="H4999" s="14"/>
      <c r="I4999" s="14"/>
      <c r="J4999" s="14"/>
      <c r="K4999" s="14"/>
      <c r="L4999" s="14"/>
      <c r="M4999" s="14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</row>
    <row r="5000">
      <c r="A5000" s="24"/>
      <c r="B5000" s="23"/>
      <c r="C5000" s="13"/>
      <c r="D5000" s="13"/>
      <c r="E5000" s="13"/>
      <c r="F5000" s="14"/>
      <c r="G5000" s="14"/>
      <c r="H5000" s="14"/>
      <c r="I5000" s="14"/>
      <c r="J5000" s="14"/>
      <c r="K5000" s="14"/>
      <c r="L5000" s="14"/>
      <c r="M5000" s="14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</row>
    <row r="5001">
      <c r="A5001" s="24"/>
      <c r="B5001" s="23"/>
      <c r="C5001" s="13"/>
      <c r="D5001" s="13"/>
      <c r="E5001" s="13"/>
      <c r="F5001" s="14"/>
      <c r="G5001" s="14"/>
      <c r="H5001" s="14"/>
      <c r="I5001" s="14"/>
      <c r="J5001" s="14"/>
      <c r="K5001" s="14"/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</row>
    <row r="5002">
      <c r="A5002" s="24"/>
      <c r="B5002" s="23"/>
      <c r="C5002" s="13"/>
      <c r="D5002" s="13"/>
      <c r="E5002" s="13"/>
      <c r="F5002" s="14"/>
      <c r="G5002" s="14"/>
      <c r="H5002" s="14"/>
      <c r="I5002" s="14"/>
      <c r="J5002" s="14"/>
      <c r="K5002" s="14"/>
      <c r="L5002" s="14"/>
      <c r="M5002" s="14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</row>
    <row r="5003">
      <c r="A5003" s="24"/>
      <c r="B5003" s="23"/>
      <c r="C5003" s="13"/>
      <c r="D5003" s="13"/>
      <c r="E5003" s="13"/>
      <c r="F5003" s="14"/>
      <c r="G5003" s="14"/>
      <c r="H5003" s="14"/>
      <c r="I5003" s="14"/>
      <c r="J5003" s="14"/>
      <c r="K5003" s="14"/>
      <c r="L5003" s="14"/>
      <c r="M5003" s="14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</row>
    <row r="5004">
      <c r="A5004" s="24"/>
      <c r="B5004" s="23"/>
      <c r="C5004" s="13"/>
      <c r="D5004" s="13"/>
      <c r="E5004" s="13"/>
      <c r="F5004" s="14"/>
      <c r="G5004" s="14"/>
      <c r="H5004" s="14"/>
      <c r="I5004" s="14"/>
      <c r="J5004" s="14"/>
      <c r="K5004" s="14"/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</row>
    <row r="5005">
      <c r="A5005" s="24"/>
      <c r="B5005" s="23"/>
      <c r="C5005" s="13"/>
      <c r="D5005" s="13"/>
      <c r="E5005" s="13"/>
      <c r="F5005" s="14"/>
      <c r="G5005" s="14"/>
      <c r="H5005" s="14"/>
      <c r="I5005" s="14"/>
      <c r="J5005" s="14"/>
      <c r="K5005" s="14"/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</row>
    <row r="5006">
      <c r="A5006" s="24"/>
      <c r="B5006" s="23"/>
      <c r="C5006" s="13"/>
      <c r="D5006" s="13"/>
      <c r="E5006" s="13"/>
      <c r="F5006" s="14"/>
      <c r="G5006" s="14"/>
      <c r="H5006" s="14"/>
      <c r="I5006" s="14"/>
      <c r="J5006" s="14"/>
      <c r="K5006" s="14"/>
      <c r="L5006" s="14"/>
      <c r="M5006" s="14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</row>
    <row r="5007">
      <c r="A5007" s="24"/>
      <c r="B5007" s="23"/>
      <c r="C5007" s="13"/>
      <c r="D5007" s="13"/>
      <c r="E5007" s="13"/>
      <c r="F5007" s="14"/>
      <c r="G5007" s="14"/>
      <c r="H5007" s="14"/>
      <c r="I5007" s="14"/>
      <c r="J5007" s="14"/>
      <c r="K5007" s="14"/>
      <c r="L5007" s="14"/>
      <c r="M5007" s="14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</row>
    <row r="5008">
      <c r="A5008" s="24"/>
      <c r="B5008" s="23"/>
      <c r="C5008" s="13"/>
      <c r="D5008" s="13"/>
      <c r="E5008" s="13"/>
      <c r="F5008" s="14"/>
      <c r="G5008" s="14"/>
      <c r="H5008" s="14"/>
      <c r="I5008" s="14"/>
      <c r="J5008" s="14"/>
      <c r="K5008" s="14"/>
      <c r="L5008" s="14"/>
      <c r="M5008" s="14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</row>
    <row r="5009">
      <c r="A5009" s="24"/>
      <c r="B5009" s="23"/>
      <c r="C5009" s="13"/>
      <c r="D5009" s="13"/>
      <c r="E5009" s="13"/>
      <c r="F5009" s="14"/>
      <c r="G5009" s="14"/>
      <c r="H5009" s="14"/>
      <c r="I5009" s="14"/>
      <c r="J5009" s="14"/>
      <c r="K5009" s="14"/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</row>
    <row r="5010">
      <c r="A5010" s="24"/>
      <c r="B5010" s="23"/>
      <c r="C5010" s="13"/>
      <c r="D5010" s="13"/>
      <c r="E5010" s="13"/>
      <c r="F5010" s="14"/>
      <c r="G5010" s="14"/>
      <c r="H5010" s="14"/>
      <c r="I5010" s="14"/>
      <c r="J5010" s="14"/>
      <c r="K5010" s="14"/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</row>
    <row r="5011">
      <c r="A5011" s="24"/>
      <c r="B5011" s="23"/>
      <c r="C5011" s="13"/>
      <c r="D5011" s="13"/>
      <c r="E5011" s="13"/>
      <c r="F5011" s="14"/>
      <c r="G5011" s="14"/>
      <c r="H5011" s="14"/>
      <c r="I5011" s="14"/>
      <c r="J5011" s="14"/>
      <c r="K5011" s="14"/>
      <c r="L5011" s="14"/>
      <c r="M5011" s="14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</row>
    <row r="5012">
      <c r="A5012" s="24"/>
      <c r="B5012" s="23"/>
      <c r="C5012" s="13"/>
      <c r="D5012" s="13"/>
      <c r="E5012" s="13"/>
      <c r="F5012" s="14"/>
      <c r="G5012" s="14"/>
      <c r="H5012" s="14"/>
      <c r="I5012" s="14"/>
      <c r="J5012" s="14"/>
      <c r="K5012" s="14"/>
      <c r="L5012" s="14"/>
      <c r="M5012" s="14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</row>
    <row r="5013">
      <c r="A5013" s="24"/>
      <c r="B5013" s="23"/>
      <c r="C5013" s="13"/>
      <c r="D5013" s="13"/>
      <c r="E5013" s="13"/>
      <c r="F5013" s="14"/>
      <c r="G5013" s="14"/>
      <c r="H5013" s="14"/>
      <c r="I5013" s="14"/>
      <c r="J5013" s="14"/>
      <c r="K5013" s="14"/>
      <c r="L5013" s="14"/>
      <c r="M5013" s="14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</row>
    <row r="5014">
      <c r="A5014" s="24"/>
      <c r="B5014" s="23"/>
      <c r="C5014" s="13"/>
      <c r="D5014" s="13"/>
      <c r="E5014" s="13"/>
      <c r="F5014" s="14"/>
      <c r="G5014" s="14"/>
      <c r="H5014" s="14"/>
      <c r="I5014" s="14"/>
      <c r="J5014" s="14"/>
      <c r="K5014" s="14"/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</row>
    <row r="5015">
      <c r="A5015" s="24"/>
      <c r="B5015" s="23"/>
      <c r="C5015" s="13"/>
      <c r="D5015" s="13"/>
      <c r="E5015" s="13"/>
      <c r="F5015" s="14"/>
      <c r="G5015" s="14"/>
      <c r="H5015" s="14"/>
      <c r="I5015" s="14"/>
      <c r="J5015" s="14"/>
      <c r="K5015" s="14"/>
      <c r="L5015" s="14"/>
      <c r="M5015" s="14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</row>
    <row r="5016">
      <c r="A5016" s="24"/>
      <c r="B5016" s="23"/>
      <c r="C5016" s="13"/>
      <c r="D5016" s="13"/>
      <c r="E5016" s="13"/>
      <c r="F5016" s="14"/>
      <c r="G5016" s="14"/>
      <c r="H5016" s="14"/>
      <c r="I5016" s="14"/>
      <c r="J5016" s="14"/>
      <c r="K5016" s="14"/>
      <c r="L5016" s="14"/>
      <c r="M5016" s="14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</row>
    <row r="5017">
      <c r="A5017" s="24"/>
      <c r="B5017" s="23"/>
      <c r="C5017" s="13"/>
      <c r="D5017" s="13"/>
      <c r="E5017" s="13"/>
      <c r="F5017" s="14"/>
      <c r="G5017" s="14"/>
      <c r="H5017" s="14"/>
      <c r="I5017" s="14"/>
      <c r="J5017" s="14"/>
      <c r="K5017" s="14"/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</row>
    <row r="5018">
      <c r="A5018" s="24"/>
      <c r="B5018" s="23"/>
      <c r="C5018" s="13"/>
      <c r="D5018" s="13"/>
      <c r="E5018" s="13"/>
      <c r="F5018" s="14"/>
      <c r="G5018" s="14"/>
      <c r="H5018" s="14"/>
      <c r="I5018" s="14"/>
      <c r="J5018" s="14"/>
      <c r="K5018" s="14"/>
      <c r="L5018" s="14"/>
      <c r="M5018" s="14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</row>
    <row r="5019">
      <c r="A5019" s="24"/>
      <c r="B5019" s="23"/>
      <c r="C5019" s="13"/>
      <c r="D5019" s="13"/>
      <c r="E5019" s="13"/>
      <c r="F5019" s="14"/>
      <c r="G5019" s="14"/>
      <c r="H5019" s="14"/>
      <c r="I5019" s="14"/>
      <c r="J5019" s="14"/>
      <c r="K5019" s="14"/>
      <c r="L5019" s="14"/>
      <c r="M5019" s="14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</row>
    <row r="5020">
      <c r="A5020" s="24"/>
      <c r="B5020" s="23"/>
      <c r="C5020" s="13"/>
      <c r="D5020" s="13"/>
      <c r="E5020" s="13"/>
      <c r="F5020" s="14"/>
      <c r="G5020" s="14"/>
      <c r="H5020" s="14"/>
      <c r="I5020" s="14"/>
      <c r="J5020" s="14"/>
      <c r="K5020" s="14"/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</row>
    <row r="5021">
      <c r="A5021" s="24"/>
      <c r="B5021" s="23"/>
      <c r="C5021" s="13"/>
      <c r="D5021" s="13"/>
      <c r="E5021" s="13"/>
      <c r="F5021" s="14"/>
      <c r="G5021" s="14"/>
      <c r="H5021" s="14"/>
      <c r="I5021" s="14"/>
      <c r="J5021" s="14"/>
      <c r="K5021" s="14"/>
      <c r="L5021" s="14"/>
      <c r="M5021" s="14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</row>
    <row r="5022">
      <c r="A5022" s="24"/>
      <c r="B5022" s="23"/>
      <c r="C5022" s="13"/>
      <c r="D5022" s="13"/>
      <c r="E5022" s="13"/>
      <c r="F5022" s="14"/>
      <c r="G5022" s="14"/>
      <c r="H5022" s="14"/>
      <c r="I5022" s="14"/>
      <c r="J5022" s="14"/>
      <c r="K5022" s="14"/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</row>
    <row r="5023">
      <c r="A5023" s="24"/>
      <c r="B5023" s="23"/>
      <c r="C5023" s="13"/>
      <c r="D5023" s="13"/>
      <c r="E5023" s="13"/>
      <c r="F5023" s="14"/>
      <c r="G5023" s="14"/>
      <c r="H5023" s="14"/>
      <c r="I5023" s="14"/>
      <c r="J5023" s="14"/>
      <c r="K5023" s="14"/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</row>
    <row r="5024">
      <c r="A5024" s="24"/>
      <c r="B5024" s="23"/>
      <c r="C5024" s="13"/>
      <c r="D5024" s="13"/>
      <c r="E5024" s="13"/>
      <c r="F5024" s="14"/>
      <c r="G5024" s="14"/>
      <c r="H5024" s="14"/>
      <c r="I5024" s="14"/>
      <c r="J5024" s="14"/>
      <c r="K5024" s="14"/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</row>
    <row r="5025">
      <c r="A5025" s="24"/>
      <c r="B5025" s="23"/>
      <c r="C5025" s="13"/>
      <c r="D5025" s="13"/>
      <c r="E5025" s="13"/>
      <c r="F5025" s="14"/>
      <c r="G5025" s="14"/>
      <c r="H5025" s="14"/>
      <c r="I5025" s="14"/>
      <c r="J5025" s="14"/>
      <c r="K5025" s="14"/>
      <c r="L5025" s="14"/>
      <c r="M5025" s="14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</row>
    <row r="5026">
      <c r="A5026" s="24"/>
      <c r="B5026" s="23"/>
      <c r="C5026" s="13"/>
      <c r="D5026" s="13"/>
      <c r="E5026" s="13"/>
      <c r="F5026" s="14"/>
      <c r="G5026" s="14"/>
      <c r="H5026" s="14"/>
      <c r="I5026" s="14"/>
      <c r="J5026" s="14"/>
      <c r="K5026" s="14"/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</row>
    <row r="5027">
      <c r="A5027" s="24"/>
      <c r="B5027" s="23"/>
      <c r="C5027" s="13"/>
      <c r="D5027" s="13"/>
      <c r="E5027" s="13"/>
      <c r="F5027" s="14"/>
      <c r="G5027" s="14"/>
      <c r="H5027" s="14"/>
      <c r="I5027" s="14"/>
      <c r="J5027" s="14"/>
      <c r="K5027" s="14"/>
      <c r="L5027" s="14"/>
      <c r="M5027" s="14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</row>
    <row r="5028">
      <c r="A5028" s="24"/>
      <c r="B5028" s="23"/>
      <c r="C5028" s="13"/>
      <c r="D5028" s="13"/>
      <c r="E5028" s="13"/>
      <c r="F5028" s="14"/>
      <c r="G5028" s="14"/>
      <c r="H5028" s="14"/>
      <c r="I5028" s="14"/>
      <c r="J5028" s="14"/>
      <c r="K5028" s="14"/>
      <c r="L5028" s="14"/>
      <c r="M5028" s="14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</row>
    <row r="5029">
      <c r="A5029" s="24"/>
      <c r="B5029" s="23"/>
      <c r="C5029" s="13"/>
      <c r="D5029" s="13"/>
      <c r="E5029" s="13"/>
      <c r="F5029" s="14"/>
      <c r="G5029" s="14"/>
      <c r="H5029" s="14"/>
      <c r="I5029" s="14"/>
      <c r="J5029" s="14"/>
      <c r="K5029" s="14"/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</row>
    <row r="5030">
      <c r="A5030" s="24"/>
      <c r="B5030" s="23"/>
      <c r="C5030" s="13"/>
      <c r="D5030" s="13"/>
      <c r="E5030" s="13"/>
      <c r="F5030" s="14"/>
      <c r="G5030" s="14"/>
      <c r="H5030" s="14"/>
      <c r="I5030" s="14"/>
      <c r="J5030" s="14"/>
      <c r="K5030" s="14"/>
      <c r="L5030" s="14"/>
      <c r="M5030" s="14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</row>
    <row r="5031">
      <c r="A5031" s="24"/>
      <c r="B5031" s="23"/>
      <c r="C5031" s="13"/>
      <c r="D5031" s="13"/>
      <c r="E5031" s="13"/>
      <c r="F5031" s="14"/>
      <c r="G5031" s="14"/>
      <c r="H5031" s="14"/>
      <c r="I5031" s="14"/>
      <c r="J5031" s="14"/>
      <c r="K5031" s="14"/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</row>
    <row r="5032">
      <c r="A5032" s="24"/>
      <c r="B5032" s="23"/>
      <c r="C5032" s="13"/>
      <c r="D5032" s="13"/>
      <c r="E5032" s="13"/>
      <c r="F5032" s="14"/>
      <c r="G5032" s="14"/>
      <c r="H5032" s="14"/>
      <c r="I5032" s="14"/>
      <c r="J5032" s="14"/>
      <c r="K5032" s="14"/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</row>
    <row r="5033">
      <c r="A5033" s="24"/>
      <c r="B5033" s="23"/>
      <c r="C5033" s="13"/>
      <c r="D5033" s="13"/>
      <c r="E5033" s="13"/>
      <c r="F5033" s="14"/>
      <c r="G5033" s="14"/>
      <c r="H5033" s="14"/>
      <c r="I5033" s="14"/>
      <c r="J5033" s="14"/>
      <c r="K5033" s="14"/>
      <c r="L5033" s="14"/>
      <c r="M5033" s="14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</row>
    <row r="5034">
      <c r="A5034" s="24"/>
      <c r="B5034" s="23"/>
      <c r="C5034" s="13"/>
      <c r="D5034" s="13"/>
      <c r="E5034" s="13"/>
      <c r="F5034" s="14"/>
      <c r="G5034" s="14"/>
      <c r="H5034" s="14"/>
      <c r="I5034" s="14"/>
      <c r="J5034" s="14"/>
      <c r="K5034" s="14"/>
      <c r="L5034" s="14"/>
      <c r="M5034" s="14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</row>
    <row r="5035">
      <c r="A5035" s="24"/>
      <c r="B5035" s="23"/>
      <c r="C5035" s="13"/>
      <c r="D5035" s="13"/>
      <c r="E5035" s="13"/>
      <c r="F5035" s="14"/>
      <c r="G5035" s="14"/>
      <c r="H5035" s="14"/>
      <c r="I5035" s="14"/>
      <c r="J5035" s="14"/>
      <c r="K5035" s="14"/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</row>
    <row r="5036">
      <c r="A5036" s="24"/>
      <c r="B5036" s="23"/>
      <c r="C5036" s="13"/>
      <c r="D5036" s="13"/>
      <c r="E5036" s="13"/>
      <c r="F5036" s="14"/>
      <c r="G5036" s="14"/>
      <c r="H5036" s="14"/>
      <c r="I5036" s="14"/>
      <c r="J5036" s="14"/>
      <c r="K5036" s="14"/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</row>
    <row r="5037">
      <c r="A5037" s="24"/>
      <c r="B5037" s="23"/>
      <c r="C5037" s="13"/>
      <c r="D5037" s="13"/>
      <c r="E5037" s="13"/>
      <c r="F5037" s="14"/>
      <c r="G5037" s="14"/>
      <c r="H5037" s="14"/>
      <c r="I5037" s="14"/>
      <c r="J5037" s="14"/>
      <c r="K5037" s="14"/>
      <c r="L5037" s="14"/>
      <c r="M5037" s="14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</row>
    <row r="5038">
      <c r="A5038" s="24"/>
      <c r="B5038" s="23"/>
      <c r="C5038" s="13"/>
      <c r="D5038" s="13"/>
      <c r="E5038" s="13"/>
      <c r="F5038" s="14"/>
      <c r="G5038" s="14"/>
      <c r="H5038" s="14"/>
      <c r="I5038" s="14"/>
      <c r="J5038" s="14"/>
      <c r="K5038" s="14"/>
      <c r="L5038" s="14"/>
      <c r="M5038" s="14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</row>
    <row r="5039">
      <c r="A5039" s="24"/>
      <c r="B5039" s="23"/>
      <c r="C5039" s="13"/>
      <c r="D5039" s="13"/>
      <c r="E5039" s="13"/>
      <c r="F5039" s="14"/>
      <c r="G5039" s="14"/>
      <c r="H5039" s="14"/>
      <c r="I5039" s="14"/>
      <c r="J5039" s="14"/>
      <c r="K5039" s="14"/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</row>
    <row r="5040">
      <c r="A5040" s="24"/>
      <c r="B5040" s="23"/>
      <c r="C5040" s="13"/>
      <c r="D5040" s="13"/>
      <c r="E5040" s="13"/>
      <c r="F5040" s="14"/>
      <c r="G5040" s="14"/>
      <c r="H5040" s="14"/>
      <c r="I5040" s="14"/>
      <c r="J5040" s="14"/>
      <c r="K5040" s="14"/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</row>
    <row r="5041">
      <c r="A5041" s="24"/>
      <c r="B5041" s="23"/>
      <c r="C5041" s="13"/>
      <c r="D5041" s="13"/>
      <c r="E5041" s="13"/>
      <c r="F5041" s="14"/>
      <c r="G5041" s="14"/>
      <c r="H5041" s="14"/>
      <c r="I5041" s="14"/>
      <c r="J5041" s="14"/>
      <c r="K5041" s="14"/>
      <c r="L5041" s="14"/>
      <c r="M5041" s="14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</row>
    <row r="5042">
      <c r="A5042" s="24"/>
      <c r="B5042" s="23"/>
      <c r="C5042" s="13"/>
      <c r="D5042" s="13"/>
      <c r="E5042" s="13"/>
      <c r="F5042" s="14"/>
      <c r="G5042" s="14"/>
      <c r="H5042" s="14"/>
      <c r="I5042" s="14"/>
      <c r="J5042" s="14"/>
      <c r="K5042" s="14"/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</row>
    <row r="5043">
      <c r="A5043" s="24"/>
      <c r="B5043" s="23"/>
      <c r="C5043" s="13"/>
      <c r="D5043" s="13"/>
      <c r="E5043" s="13"/>
      <c r="F5043" s="14"/>
      <c r="G5043" s="14"/>
      <c r="H5043" s="14"/>
      <c r="I5043" s="14"/>
      <c r="J5043" s="14"/>
      <c r="K5043" s="14"/>
      <c r="L5043" s="14"/>
      <c r="M5043" s="14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</row>
    <row r="5044">
      <c r="A5044" s="24"/>
      <c r="B5044" s="23"/>
      <c r="C5044" s="13"/>
      <c r="D5044" s="13"/>
      <c r="E5044" s="13"/>
      <c r="F5044" s="14"/>
      <c r="G5044" s="14"/>
      <c r="H5044" s="14"/>
      <c r="I5044" s="14"/>
      <c r="J5044" s="14"/>
      <c r="K5044" s="14"/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</row>
    <row r="5045">
      <c r="A5045" s="24"/>
      <c r="B5045" s="23"/>
      <c r="C5045" s="13"/>
      <c r="D5045" s="13"/>
      <c r="E5045" s="13"/>
      <c r="F5045" s="14"/>
      <c r="G5045" s="14"/>
      <c r="H5045" s="14"/>
      <c r="I5045" s="14"/>
      <c r="J5045" s="14"/>
      <c r="K5045" s="14"/>
      <c r="L5045" s="14"/>
      <c r="M5045" s="14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</row>
    <row r="5046">
      <c r="A5046" s="24"/>
      <c r="B5046" s="23"/>
      <c r="C5046" s="13"/>
      <c r="D5046" s="13"/>
      <c r="E5046" s="13"/>
      <c r="F5046" s="14"/>
      <c r="G5046" s="14"/>
      <c r="H5046" s="14"/>
      <c r="I5046" s="14"/>
      <c r="J5046" s="14"/>
      <c r="K5046" s="14"/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</row>
    <row r="5047">
      <c r="A5047" s="24"/>
      <c r="B5047" s="23"/>
      <c r="C5047" s="13"/>
      <c r="D5047" s="13"/>
      <c r="E5047" s="13"/>
      <c r="F5047" s="14"/>
      <c r="G5047" s="14"/>
      <c r="H5047" s="14"/>
      <c r="I5047" s="14"/>
      <c r="J5047" s="14"/>
      <c r="K5047" s="14"/>
      <c r="L5047" s="14"/>
      <c r="M5047" s="14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</row>
    <row r="5048">
      <c r="A5048" s="24"/>
      <c r="B5048" s="23"/>
      <c r="C5048" s="13"/>
      <c r="D5048" s="13"/>
      <c r="E5048" s="13"/>
      <c r="F5048" s="14"/>
      <c r="G5048" s="14"/>
      <c r="H5048" s="14"/>
      <c r="I5048" s="14"/>
      <c r="J5048" s="14"/>
      <c r="K5048" s="14"/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</row>
    <row r="5049">
      <c r="A5049" s="24"/>
      <c r="B5049" s="23"/>
      <c r="C5049" s="13"/>
      <c r="D5049" s="13"/>
      <c r="E5049" s="13"/>
      <c r="F5049" s="14"/>
      <c r="G5049" s="14"/>
      <c r="H5049" s="14"/>
      <c r="I5049" s="14"/>
      <c r="J5049" s="14"/>
      <c r="K5049" s="14"/>
      <c r="L5049" s="14"/>
      <c r="M5049" s="14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</row>
    <row r="5050">
      <c r="A5050" s="24"/>
      <c r="B5050" s="23"/>
      <c r="C5050" s="13"/>
      <c r="D5050" s="13"/>
      <c r="E5050" s="13"/>
      <c r="F5050" s="14"/>
      <c r="G5050" s="14"/>
      <c r="H5050" s="14"/>
      <c r="I5050" s="14"/>
      <c r="J5050" s="14"/>
      <c r="K5050" s="14"/>
      <c r="L5050" s="14"/>
      <c r="M5050" s="14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</row>
    <row r="5051">
      <c r="A5051" s="24"/>
      <c r="B5051" s="23"/>
      <c r="C5051" s="13"/>
      <c r="D5051" s="13"/>
      <c r="E5051" s="13"/>
      <c r="F5051" s="14"/>
      <c r="G5051" s="14"/>
      <c r="H5051" s="14"/>
      <c r="I5051" s="14"/>
      <c r="J5051" s="14"/>
      <c r="K5051" s="14"/>
      <c r="L5051" s="14"/>
      <c r="M5051" s="14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</row>
    <row r="5052">
      <c r="A5052" s="24"/>
      <c r="B5052" s="23"/>
      <c r="C5052" s="13"/>
      <c r="D5052" s="13"/>
      <c r="E5052" s="13"/>
      <c r="F5052" s="14"/>
      <c r="G5052" s="14"/>
      <c r="H5052" s="14"/>
      <c r="I5052" s="14"/>
      <c r="J5052" s="14"/>
      <c r="K5052" s="14"/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</row>
    <row r="5053">
      <c r="A5053" s="24"/>
      <c r="B5053" s="23"/>
      <c r="C5053" s="13"/>
      <c r="D5053" s="13"/>
      <c r="E5053" s="13"/>
      <c r="F5053" s="14"/>
      <c r="G5053" s="14"/>
      <c r="H5053" s="14"/>
      <c r="I5053" s="14"/>
      <c r="J5053" s="14"/>
      <c r="K5053" s="14"/>
      <c r="L5053" s="14"/>
      <c r="M5053" s="14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</row>
    <row r="5054">
      <c r="A5054" s="24"/>
      <c r="B5054" s="23"/>
      <c r="C5054" s="13"/>
      <c r="D5054" s="13"/>
      <c r="E5054" s="13"/>
      <c r="F5054" s="14"/>
      <c r="G5054" s="14"/>
      <c r="H5054" s="14"/>
      <c r="I5054" s="14"/>
      <c r="J5054" s="14"/>
      <c r="K5054" s="14"/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</row>
    <row r="5055">
      <c r="A5055" s="24"/>
      <c r="B5055" s="23"/>
      <c r="C5055" s="13"/>
      <c r="D5055" s="13"/>
      <c r="E5055" s="13"/>
      <c r="F5055" s="14"/>
      <c r="G5055" s="14"/>
      <c r="H5055" s="14"/>
      <c r="I5055" s="14"/>
      <c r="J5055" s="14"/>
      <c r="K5055" s="14"/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</row>
    <row r="5056">
      <c r="A5056" s="24"/>
      <c r="B5056" s="23"/>
      <c r="C5056" s="13"/>
      <c r="D5056" s="13"/>
      <c r="E5056" s="13"/>
      <c r="F5056" s="14"/>
      <c r="G5056" s="14"/>
      <c r="H5056" s="14"/>
      <c r="I5056" s="14"/>
      <c r="J5056" s="14"/>
      <c r="K5056" s="14"/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</row>
    <row r="5057">
      <c r="A5057" s="24"/>
      <c r="B5057" s="23"/>
      <c r="C5057" s="13"/>
      <c r="D5057" s="13"/>
      <c r="E5057" s="13"/>
      <c r="F5057" s="14"/>
      <c r="G5057" s="14"/>
      <c r="H5057" s="14"/>
      <c r="I5057" s="14"/>
      <c r="J5057" s="14"/>
      <c r="K5057" s="14"/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</row>
    <row r="5058">
      <c r="A5058" s="24"/>
      <c r="B5058" s="23"/>
      <c r="C5058" s="13"/>
      <c r="D5058" s="13"/>
      <c r="E5058" s="13"/>
      <c r="F5058" s="14"/>
      <c r="G5058" s="14"/>
      <c r="H5058" s="14"/>
      <c r="I5058" s="14"/>
      <c r="J5058" s="14"/>
      <c r="K5058" s="14"/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</row>
    <row r="5059">
      <c r="A5059" s="24"/>
      <c r="B5059" s="23"/>
      <c r="C5059" s="13"/>
      <c r="D5059" s="13"/>
      <c r="E5059" s="13"/>
      <c r="F5059" s="14"/>
      <c r="G5059" s="14"/>
      <c r="H5059" s="14"/>
      <c r="I5059" s="14"/>
      <c r="J5059" s="14"/>
      <c r="K5059" s="14"/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</row>
    <row r="5060">
      <c r="A5060" s="24"/>
      <c r="B5060" s="23"/>
      <c r="C5060" s="13"/>
      <c r="D5060" s="13"/>
      <c r="E5060" s="13"/>
      <c r="F5060" s="14"/>
      <c r="G5060" s="14"/>
      <c r="H5060" s="14"/>
      <c r="I5060" s="14"/>
      <c r="J5060" s="14"/>
      <c r="K5060" s="14"/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</row>
    <row r="5061">
      <c r="A5061" s="24"/>
      <c r="B5061" s="23"/>
      <c r="C5061" s="13"/>
      <c r="D5061" s="13"/>
      <c r="E5061" s="13"/>
      <c r="F5061" s="14"/>
      <c r="G5061" s="14"/>
      <c r="H5061" s="14"/>
      <c r="I5061" s="14"/>
      <c r="J5061" s="14"/>
      <c r="K5061" s="14"/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</row>
    <row r="5062">
      <c r="A5062" s="24"/>
      <c r="B5062" s="23"/>
      <c r="C5062" s="13"/>
      <c r="D5062" s="13"/>
      <c r="E5062" s="13"/>
      <c r="F5062" s="14"/>
      <c r="G5062" s="14"/>
      <c r="H5062" s="14"/>
      <c r="I5062" s="14"/>
      <c r="J5062" s="14"/>
      <c r="K5062" s="14"/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</row>
    <row r="5063">
      <c r="A5063" s="24"/>
      <c r="B5063" s="23"/>
      <c r="C5063" s="13"/>
      <c r="D5063" s="13"/>
      <c r="E5063" s="13"/>
      <c r="F5063" s="14"/>
      <c r="G5063" s="14"/>
      <c r="H5063" s="14"/>
      <c r="I5063" s="14"/>
      <c r="J5063" s="14"/>
      <c r="K5063" s="14"/>
      <c r="L5063" s="14"/>
      <c r="M5063" s="14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</row>
    <row r="5064">
      <c r="A5064" s="24"/>
      <c r="B5064" s="23"/>
      <c r="C5064" s="13"/>
      <c r="D5064" s="13"/>
      <c r="E5064" s="13"/>
      <c r="F5064" s="14"/>
      <c r="G5064" s="14"/>
      <c r="H5064" s="14"/>
      <c r="I5064" s="14"/>
      <c r="J5064" s="14"/>
      <c r="K5064" s="14"/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</row>
    <row r="5065">
      <c r="A5065" s="24"/>
      <c r="B5065" s="23"/>
      <c r="C5065" s="13"/>
      <c r="D5065" s="13"/>
      <c r="E5065" s="13"/>
      <c r="F5065" s="14"/>
      <c r="G5065" s="14"/>
      <c r="H5065" s="14"/>
      <c r="I5065" s="14"/>
      <c r="J5065" s="14"/>
      <c r="K5065" s="14"/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</row>
    <row r="5066">
      <c r="A5066" s="24"/>
      <c r="B5066" s="23"/>
      <c r="C5066" s="13"/>
      <c r="D5066" s="13"/>
      <c r="E5066" s="13"/>
      <c r="F5066" s="14"/>
      <c r="G5066" s="14"/>
      <c r="H5066" s="14"/>
      <c r="I5066" s="14"/>
      <c r="J5066" s="14"/>
      <c r="K5066" s="14"/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</row>
    <row r="5067">
      <c r="A5067" s="24"/>
      <c r="B5067" s="23"/>
      <c r="C5067" s="13"/>
      <c r="D5067" s="13"/>
      <c r="E5067" s="13"/>
      <c r="F5067" s="14"/>
      <c r="G5067" s="14"/>
      <c r="H5067" s="14"/>
      <c r="I5067" s="14"/>
      <c r="J5067" s="14"/>
      <c r="K5067" s="14"/>
      <c r="L5067" s="14"/>
      <c r="M5067" s="14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</row>
    <row r="5068">
      <c r="A5068" s="24"/>
      <c r="B5068" s="23"/>
      <c r="C5068" s="13"/>
      <c r="D5068" s="13"/>
      <c r="E5068" s="13"/>
      <c r="F5068" s="14"/>
      <c r="G5068" s="14"/>
      <c r="H5068" s="14"/>
      <c r="I5068" s="14"/>
      <c r="J5068" s="14"/>
      <c r="K5068" s="14"/>
      <c r="L5068" s="14"/>
      <c r="M5068" s="14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</row>
    <row r="5069">
      <c r="A5069" s="24"/>
      <c r="B5069" s="23"/>
      <c r="C5069" s="13"/>
      <c r="D5069" s="13"/>
      <c r="E5069" s="13"/>
      <c r="F5069" s="14"/>
      <c r="G5069" s="14"/>
      <c r="H5069" s="14"/>
      <c r="I5069" s="14"/>
      <c r="J5069" s="14"/>
      <c r="K5069" s="14"/>
      <c r="L5069" s="14"/>
      <c r="M5069" s="14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</row>
    <row r="5070">
      <c r="A5070" s="24"/>
      <c r="B5070" s="23"/>
      <c r="C5070" s="13"/>
      <c r="D5070" s="13"/>
      <c r="E5070" s="13"/>
      <c r="F5070" s="14"/>
      <c r="G5070" s="14"/>
      <c r="H5070" s="14"/>
      <c r="I5070" s="14"/>
      <c r="J5070" s="14"/>
      <c r="K5070" s="14"/>
      <c r="L5070" s="14"/>
      <c r="M5070" s="14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</row>
    <row r="5071">
      <c r="A5071" s="24"/>
      <c r="B5071" s="23"/>
      <c r="C5071" s="13"/>
      <c r="D5071" s="13"/>
      <c r="E5071" s="13"/>
      <c r="F5071" s="14"/>
      <c r="G5071" s="14"/>
      <c r="H5071" s="14"/>
      <c r="I5071" s="14"/>
      <c r="J5071" s="14"/>
      <c r="K5071" s="14"/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</row>
    <row r="5072">
      <c r="A5072" s="24"/>
      <c r="B5072" s="23"/>
      <c r="C5072" s="13"/>
      <c r="D5072" s="13"/>
      <c r="E5072" s="13"/>
      <c r="F5072" s="14"/>
      <c r="G5072" s="14"/>
      <c r="H5072" s="14"/>
      <c r="I5072" s="14"/>
      <c r="J5072" s="14"/>
      <c r="K5072" s="14"/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</row>
    <row r="5073">
      <c r="A5073" s="24"/>
      <c r="B5073" s="23"/>
      <c r="C5073" s="13"/>
      <c r="D5073" s="13"/>
      <c r="E5073" s="13"/>
      <c r="F5073" s="14"/>
      <c r="G5073" s="14"/>
      <c r="H5073" s="14"/>
      <c r="I5073" s="14"/>
      <c r="J5073" s="14"/>
      <c r="K5073" s="14"/>
      <c r="L5073" s="14"/>
      <c r="M5073" s="14"/>
      <c r="N5073" s="14"/>
      <c r="O5073" s="14"/>
      <c r="P5073" s="14"/>
      <c r="Q5073" s="14"/>
      <c r="R5073" s="14"/>
      <c r="S5073" s="14"/>
      <c r="T5073" s="14"/>
      <c r="U5073" s="14"/>
      <c r="V5073" s="14"/>
      <c r="W5073" s="14"/>
    </row>
    <row r="5074">
      <c r="A5074" s="24"/>
      <c r="B5074" s="23"/>
      <c r="C5074" s="13"/>
      <c r="D5074" s="13"/>
      <c r="E5074" s="13"/>
      <c r="F5074" s="14"/>
      <c r="G5074" s="14"/>
      <c r="H5074" s="14"/>
      <c r="I5074" s="14"/>
      <c r="J5074" s="14"/>
      <c r="K5074" s="14"/>
      <c r="L5074" s="14"/>
      <c r="M5074" s="14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</row>
    <row r="5075">
      <c r="A5075" s="24"/>
      <c r="B5075" s="23"/>
      <c r="C5075" s="13"/>
      <c r="D5075" s="13"/>
      <c r="E5075" s="13"/>
      <c r="F5075" s="14"/>
      <c r="G5075" s="14"/>
      <c r="H5075" s="14"/>
      <c r="I5075" s="14"/>
      <c r="J5075" s="14"/>
      <c r="K5075" s="14"/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</row>
    <row r="5076">
      <c r="A5076" s="24"/>
      <c r="B5076" s="23"/>
      <c r="C5076" s="13"/>
      <c r="D5076" s="13"/>
      <c r="E5076" s="13"/>
      <c r="F5076" s="14"/>
      <c r="G5076" s="14"/>
      <c r="H5076" s="14"/>
      <c r="I5076" s="14"/>
      <c r="J5076" s="14"/>
      <c r="K5076" s="14"/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</row>
    <row r="5077">
      <c r="A5077" s="24"/>
      <c r="B5077" s="23"/>
      <c r="C5077" s="13"/>
      <c r="D5077" s="13"/>
      <c r="E5077" s="13"/>
      <c r="F5077" s="14"/>
      <c r="G5077" s="14"/>
      <c r="H5077" s="14"/>
      <c r="I5077" s="14"/>
      <c r="J5077" s="14"/>
      <c r="K5077" s="14"/>
      <c r="L5077" s="14"/>
      <c r="M5077" s="14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</row>
    <row r="5078">
      <c r="A5078" s="24"/>
      <c r="B5078" s="23"/>
      <c r="C5078" s="13"/>
      <c r="D5078" s="13"/>
      <c r="E5078" s="13"/>
      <c r="F5078" s="14"/>
      <c r="G5078" s="14"/>
      <c r="H5078" s="14"/>
      <c r="I5078" s="14"/>
      <c r="J5078" s="14"/>
      <c r="K5078" s="14"/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</row>
    <row r="5079">
      <c r="A5079" s="24"/>
      <c r="B5079" s="23"/>
      <c r="C5079" s="13"/>
      <c r="D5079" s="13"/>
      <c r="E5079" s="13"/>
      <c r="F5079" s="14"/>
      <c r="G5079" s="14"/>
      <c r="H5079" s="14"/>
      <c r="I5079" s="14"/>
      <c r="J5079" s="14"/>
      <c r="K5079" s="14"/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</row>
    <row r="5080">
      <c r="A5080" s="24"/>
      <c r="B5080" s="23"/>
      <c r="C5080" s="13"/>
      <c r="D5080" s="13"/>
      <c r="E5080" s="13"/>
      <c r="F5080" s="14"/>
      <c r="G5080" s="14"/>
      <c r="H5080" s="14"/>
      <c r="I5080" s="14"/>
      <c r="J5080" s="14"/>
      <c r="K5080" s="14"/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</row>
    <row r="5081">
      <c r="A5081" s="24"/>
      <c r="B5081" s="23"/>
      <c r="C5081" s="13"/>
      <c r="D5081" s="13"/>
      <c r="E5081" s="13"/>
      <c r="F5081" s="14"/>
      <c r="G5081" s="14"/>
      <c r="H5081" s="14"/>
      <c r="I5081" s="14"/>
      <c r="J5081" s="14"/>
      <c r="K5081" s="14"/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</row>
    <row r="5082">
      <c r="A5082" s="24"/>
      <c r="B5082" s="23"/>
      <c r="C5082" s="13"/>
      <c r="D5082" s="13"/>
      <c r="E5082" s="13"/>
      <c r="F5082" s="14"/>
      <c r="G5082" s="14"/>
      <c r="H5082" s="14"/>
      <c r="I5082" s="14"/>
      <c r="J5082" s="14"/>
      <c r="K5082" s="14"/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</row>
    <row r="5083">
      <c r="A5083" s="24"/>
      <c r="B5083" s="23"/>
      <c r="C5083" s="13"/>
      <c r="D5083" s="13"/>
      <c r="E5083" s="13"/>
      <c r="F5083" s="14"/>
      <c r="G5083" s="14"/>
      <c r="H5083" s="14"/>
      <c r="I5083" s="14"/>
      <c r="J5083" s="14"/>
      <c r="K5083" s="14"/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</row>
    <row r="5084">
      <c r="A5084" s="24"/>
      <c r="B5084" s="23"/>
      <c r="C5084" s="13"/>
      <c r="D5084" s="13"/>
      <c r="E5084" s="13"/>
      <c r="F5084" s="14"/>
      <c r="G5084" s="14"/>
      <c r="H5084" s="14"/>
      <c r="I5084" s="14"/>
      <c r="J5084" s="14"/>
      <c r="K5084" s="14"/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</row>
    <row r="5085">
      <c r="A5085" s="24"/>
      <c r="B5085" s="23"/>
      <c r="C5085" s="13"/>
      <c r="D5085" s="13"/>
      <c r="E5085" s="13"/>
      <c r="F5085" s="14"/>
      <c r="G5085" s="14"/>
      <c r="H5085" s="14"/>
      <c r="I5085" s="14"/>
      <c r="J5085" s="14"/>
      <c r="K5085" s="14"/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</row>
    <row r="5086">
      <c r="A5086" s="24"/>
      <c r="B5086" s="23"/>
      <c r="C5086" s="13"/>
      <c r="D5086" s="13"/>
      <c r="E5086" s="13"/>
      <c r="F5086" s="14"/>
      <c r="G5086" s="14"/>
      <c r="H5086" s="14"/>
      <c r="I5086" s="14"/>
      <c r="J5086" s="14"/>
      <c r="K5086" s="14"/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88"/>
    <col customWidth="1" min="2" max="2" width="19.75"/>
    <col customWidth="1" min="3" max="3" width="18.38"/>
    <col customWidth="1" min="4" max="4" width="21.13"/>
    <col customWidth="1" min="5" max="5" width="16.63"/>
  </cols>
  <sheetData>
    <row r="1">
      <c r="A1" s="25" t="s">
        <v>8252</v>
      </c>
      <c r="B1" s="25" t="s">
        <v>1</v>
      </c>
      <c r="C1" s="25" t="s">
        <v>2</v>
      </c>
      <c r="D1" s="25" t="s">
        <v>3</v>
      </c>
      <c r="E1" s="25" t="s">
        <v>4</v>
      </c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A2" s="27" t="s">
        <v>8253</v>
      </c>
      <c r="B2" s="28">
        <v>1340.8223876953125</v>
      </c>
      <c r="C2" s="28">
        <v>0.01055295392870903</v>
      </c>
      <c r="D2" s="28">
        <v>-1.546630859375</v>
      </c>
      <c r="E2" s="28">
        <v>38.628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>
      <c r="A3" s="27" t="s">
        <v>8254</v>
      </c>
      <c r="B3" s="28">
        <v>1340.844970703125</v>
      </c>
      <c r="C3" s="28">
        <v>0.010381892323493958</v>
      </c>
      <c r="D3" s="28">
        <v>-1.546630859375</v>
      </c>
      <c r="E3" s="28">
        <v>37.552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>
      <c r="A4" s="27" t="s">
        <v>8255</v>
      </c>
      <c r="B4" s="28">
        <v>1347.734130859375</v>
      </c>
      <c r="C4" s="28">
        <v>3.4175384044647217</v>
      </c>
      <c r="D4" s="28">
        <v>-1.5640869140625</v>
      </c>
      <c r="E4" s="28">
        <v>36.476</v>
      </c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>
      <c r="A5" s="27" t="s">
        <v>8256</v>
      </c>
      <c r="B5" s="28">
        <v>1351.715087890625</v>
      </c>
      <c r="C5" s="28">
        <v>0.011027906090021133</v>
      </c>
      <c r="D5" s="28">
        <v>-1.5640869140625</v>
      </c>
      <c r="E5" s="28">
        <v>38.09</v>
      </c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>
      <c r="A6" s="27" t="s">
        <v>8257</v>
      </c>
      <c r="B6" s="28">
        <v>1351.738037109375</v>
      </c>
      <c r="C6" s="28">
        <v>0.011395473964512348</v>
      </c>
      <c r="D6" s="28">
        <v>-1.564208984375</v>
      </c>
      <c r="E6" s="28">
        <v>37.014</v>
      </c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>
      <c r="A7" s="27" t="s">
        <v>8258</v>
      </c>
      <c r="B7" s="28">
        <v>1356.139404296875</v>
      </c>
      <c r="C7" s="28">
        <v>4.156235218048096</v>
      </c>
      <c r="D7" s="28">
        <v>-1.5640869140625</v>
      </c>
      <c r="E7" s="28">
        <v>37.014</v>
      </c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>
      <c r="A8" s="27" t="s">
        <v>8259</v>
      </c>
      <c r="B8" s="28">
        <v>1361.536376953125</v>
      </c>
      <c r="C8" s="28">
        <v>3.8925344944000244</v>
      </c>
      <c r="D8" s="28">
        <v>-1.56396484375</v>
      </c>
      <c r="E8" s="28">
        <v>35.938</v>
      </c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>
      <c r="A9" s="27" t="s">
        <v>8260</v>
      </c>
      <c r="B9" s="28">
        <v>1368.9906005859375</v>
      </c>
      <c r="C9" s="28">
        <v>3.8262248039245605</v>
      </c>
      <c r="D9" s="28">
        <v>-1.56396484375</v>
      </c>
      <c r="E9" s="28">
        <v>36.476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>
      <c r="A10" s="27" t="s">
        <v>8261</v>
      </c>
      <c r="B10" s="28">
        <v>1370.798828125</v>
      </c>
      <c r="C10" s="28">
        <v>-0.019255436956882477</v>
      </c>
      <c r="D10" s="28">
        <v>-1.568359375</v>
      </c>
      <c r="E10" s="28">
        <v>37.552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>
      <c r="A11" s="27" t="s">
        <v>8262</v>
      </c>
      <c r="B11" s="28">
        <v>1370.816650390625</v>
      </c>
      <c r="C11" s="28">
        <v>0.004099746700376272</v>
      </c>
      <c r="D11" s="28">
        <v>-1.576416015625</v>
      </c>
      <c r="E11" s="28">
        <v>38.09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A12" s="27" t="s">
        <v>8263</v>
      </c>
      <c r="B12" s="28">
        <v>1370.8389892578125</v>
      </c>
      <c r="C12" s="28">
        <v>0.0035603144206106663</v>
      </c>
      <c r="D12" s="28">
        <v>-1.5799560546875</v>
      </c>
      <c r="E12" s="28">
        <v>37.552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A13" s="27" t="s">
        <v>8264</v>
      </c>
      <c r="B13" s="28">
        <v>1373.5789794921875</v>
      </c>
      <c r="C13" s="28">
        <v>2.8339731693267822</v>
      </c>
      <c r="D13" s="28">
        <v>-1.579833984375</v>
      </c>
      <c r="E13" s="28">
        <v>36.476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A14" s="27" t="s">
        <v>8265</v>
      </c>
      <c r="B14" s="28">
        <v>1380.052978515625</v>
      </c>
      <c r="C14" s="28">
        <v>4.116726398468018</v>
      </c>
      <c r="D14" s="28">
        <v>-1.5799560546875</v>
      </c>
      <c r="E14" s="28">
        <v>36.476</v>
      </c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A15" s="27" t="s">
        <v>8266</v>
      </c>
      <c r="B15" s="28">
        <v>1386.9384765625</v>
      </c>
      <c r="C15" s="28">
        <v>3.178201913833618</v>
      </c>
      <c r="D15" s="28">
        <v>-1.587646484375</v>
      </c>
      <c r="E15" s="28">
        <v>37.014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A16" s="27" t="s">
        <v>8267</v>
      </c>
      <c r="B16" s="28">
        <v>1388.9417724609375</v>
      </c>
      <c r="C16" s="28">
        <v>0.009459669701755047</v>
      </c>
      <c r="D16" s="28">
        <v>-1.5877685546875</v>
      </c>
      <c r="E16" s="28">
        <v>36.476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A17" s="27" t="s">
        <v>8268</v>
      </c>
      <c r="B17" s="28">
        <v>1388.962890625</v>
      </c>
      <c r="C17" s="28">
        <v>0.010435241274535656</v>
      </c>
      <c r="D17" s="28">
        <v>-1.5877685546875</v>
      </c>
      <c r="E17" s="28">
        <v>35.938</v>
      </c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A18" s="27" t="s">
        <v>8269</v>
      </c>
      <c r="B18" s="28">
        <v>1395.478515625</v>
      </c>
      <c r="C18" s="28">
        <v>3.7131059169769287</v>
      </c>
      <c r="D18" s="28">
        <v>-1.587646484375</v>
      </c>
      <c r="E18" s="28">
        <v>35.938</v>
      </c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>
      <c r="A19" s="27" t="s">
        <v>8270</v>
      </c>
      <c r="B19" s="28">
        <v>1397.78515625</v>
      </c>
      <c r="C19" s="28">
        <v>0.010441910475492477</v>
      </c>
      <c r="D19" s="28">
        <v>-1.587646484375</v>
      </c>
      <c r="E19" s="28">
        <v>36.476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>
      <c r="A20" s="27" t="s">
        <v>8271</v>
      </c>
      <c r="B20" s="28">
        <v>1397.8216552734375</v>
      </c>
      <c r="C20" s="28">
        <v>0.005212930031120777</v>
      </c>
      <c r="D20" s="28">
        <v>-1.59228515625</v>
      </c>
      <c r="E20" s="28">
        <v>36.476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>
      <c r="A21" s="27" t="s">
        <v>8272</v>
      </c>
      <c r="B21" s="28">
        <v>1397.84228515625</v>
      </c>
      <c r="C21" s="28">
        <v>0.012501955032348633</v>
      </c>
      <c r="D21" s="28">
        <v>-1.5921630859375</v>
      </c>
      <c r="E21" s="28">
        <v>36.476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>
      <c r="A22" s="27" t="s">
        <v>8273</v>
      </c>
      <c r="B22" s="28">
        <v>1397.8641357421875</v>
      </c>
      <c r="C22" s="28">
        <v>0.00883855763822794</v>
      </c>
      <c r="D22" s="28">
        <v>-1.5921630859375</v>
      </c>
      <c r="E22" s="28">
        <v>37.014</v>
      </c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>
      <c r="A23" s="27" t="s">
        <v>8274</v>
      </c>
      <c r="B23" s="28">
        <v>1397.8841552734375</v>
      </c>
      <c r="C23" s="28">
        <v>0.012722661718726158</v>
      </c>
      <c r="D23" s="28">
        <v>-1.5992431640625</v>
      </c>
      <c r="E23" s="28">
        <v>36.476</v>
      </c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>
      <c r="A24" s="27" t="s">
        <v>8275</v>
      </c>
      <c r="B24" s="28">
        <v>1400.8218994140625</v>
      </c>
      <c r="C24" s="28">
        <v>2.954496383666992</v>
      </c>
      <c r="D24" s="28">
        <v>-1.599365234375</v>
      </c>
      <c r="E24" s="28">
        <v>35.4</v>
      </c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>
      <c r="A25" s="27" t="s">
        <v>8276</v>
      </c>
      <c r="B25" s="28">
        <v>1406.467529296875</v>
      </c>
      <c r="C25" s="28">
        <v>2.70534348487854</v>
      </c>
      <c r="D25" s="28">
        <v>-1.599365234375</v>
      </c>
      <c r="E25" s="28">
        <v>36.476</v>
      </c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>
      <c r="A26" s="27" t="s">
        <v>8277</v>
      </c>
      <c r="B26" s="28">
        <v>1410.383056640625</v>
      </c>
      <c r="C26" s="28">
        <v>0.011810852214694023</v>
      </c>
      <c r="D26" s="28">
        <v>-1.60546875</v>
      </c>
      <c r="E26" s="28">
        <v>36.476</v>
      </c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>
      <c r="A27" s="27" t="s">
        <v>8278</v>
      </c>
      <c r="B27" s="28">
        <v>1410.8900146484375</v>
      </c>
      <c r="C27" s="28">
        <v>2.80739426612854</v>
      </c>
      <c r="D27" s="28">
        <v>-1.605224609375</v>
      </c>
      <c r="E27" s="28">
        <v>34.324</v>
      </c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>
      <c r="A28" s="27" t="s">
        <v>8279</v>
      </c>
      <c r="B28" s="28">
        <v>1416.8782958984375</v>
      </c>
      <c r="C28" s="28">
        <v>3.8559882640838623</v>
      </c>
      <c r="D28" s="28">
        <v>-1.60546875</v>
      </c>
      <c r="E28" s="28">
        <v>34.862</v>
      </c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>
      <c r="A29" s="27" t="s">
        <v>8280</v>
      </c>
      <c r="B29" s="28">
        <v>1420.1531982421875</v>
      </c>
      <c r="C29" s="28">
        <v>0.01435350626707077</v>
      </c>
      <c r="D29" s="28">
        <v>-1.609130859375</v>
      </c>
      <c r="E29" s="28">
        <v>34.324</v>
      </c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>
      <c r="A30" s="27" t="s">
        <v>8281</v>
      </c>
      <c r="B30" s="28">
        <v>1420.1650390625</v>
      </c>
      <c r="C30" s="28">
        <v>0.004790932405740023</v>
      </c>
      <c r="D30" s="28">
        <v>-1.6097412109375</v>
      </c>
      <c r="E30" s="28">
        <v>34.324</v>
      </c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>
      <c r="A31" s="27" t="s">
        <v>8282</v>
      </c>
      <c r="B31" s="28">
        <v>1425.4339599609375</v>
      </c>
      <c r="C31" s="28">
        <v>2.958707809448242</v>
      </c>
      <c r="D31" s="28">
        <v>-1.6103515625</v>
      </c>
      <c r="E31" s="28">
        <v>35.4</v>
      </c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>
      <c r="A32" s="27" t="s">
        <v>8283</v>
      </c>
      <c r="B32" s="28">
        <v>1431.143798828125</v>
      </c>
      <c r="C32" s="28">
        <v>2.8606131076812744</v>
      </c>
      <c r="D32" s="28">
        <v>-1.610595703125</v>
      </c>
      <c r="E32" s="28">
        <v>35.938</v>
      </c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>
      <c r="A33" s="27" t="s">
        <v>8284</v>
      </c>
      <c r="B33" s="28">
        <v>1437.3143310546875</v>
      </c>
      <c r="C33" s="28">
        <v>3.9542601108551025</v>
      </c>
      <c r="D33" s="28">
        <v>-1.6103515625</v>
      </c>
      <c r="E33" s="28">
        <v>34.862</v>
      </c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>
      <c r="A34" s="27" t="s">
        <v>8285</v>
      </c>
      <c r="B34" s="28">
        <v>1440.9896240234375</v>
      </c>
      <c r="C34" s="28">
        <v>0.00782383605837822</v>
      </c>
      <c r="D34" s="28">
        <v>-1.6168212890625</v>
      </c>
      <c r="E34" s="28">
        <v>35.4</v>
      </c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>
      <c r="A35" s="27" t="s">
        <v>8286</v>
      </c>
      <c r="B35" s="28">
        <v>1441.506591796875</v>
      </c>
      <c r="C35" s="28">
        <v>3.3635053634643555</v>
      </c>
      <c r="D35" s="28">
        <v>-1.616943359375</v>
      </c>
      <c r="E35" s="28">
        <v>34.324</v>
      </c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>
      <c r="A36" s="27" t="s">
        <v>8287</v>
      </c>
      <c r="B36" s="28">
        <v>1448.91064453125</v>
      </c>
      <c r="C36" s="28">
        <v>3.7256860733032227</v>
      </c>
      <c r="D36" s="28">
        <v>-1.6170654296875</v>
      </c>
      <c r="E36" s="28">
        <v>34.324</v>
      </c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>
      <c r="A37" s="27" t="s">
        <v>8288</v>
      </c>
      <c r="B37" s="28">
        <v>1449.615234375</v>
      </c>
      <c r="C37" s="28">
        <v>0.01229514367878437</v>
      </c>
      <c r="D37" s="28">
        <v>-1.6187744140625</v>
      </c>
      <c r="E37" s="28">
        <v>34.324</v>
      </c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>
      <c r="A38" s="27" t="s">
        <v>8289</v>
      </c>
      <c r="B38" s="28">
        <v>1451.2822265625</v>
      </c>
      <c r="C38" s="28">
        <v>2.8231656551361084</v>
      </c>
      <c r="D38" s="28">
        <v>-1.6229248046875</v>
      </c>
      <c r="E38" s="28">
        <v>36.476</v>
      </c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>
      <c r="A39" s="27" t="s">
        <v>8290</v>
      </c>
      <c r="B39" s="28">
        <v>1461.484619140625</v>
      </c>
      <c r="C39" s="28">
        <v>0.010306837037205696</v>
      </c>
      <c r="D39" s="28">
        <v>-1.629150390625</v>
      </c>
      <c r="E39" s="28">
        <v>35.938</v>
      </c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>
      <c r="A40" s="27" t="s">
        <v>8291</v>
      </c>
      <c r="B40" s="28">
        <v>1462.0030517578125</v>
      </c>
      <c r="C40" s="28">
        <v>4.004093647003174</v>
      </c>
      <c r="D40" s="28">
        <v>-1.6292724609375</v>
      </c>
      <c r="E40" s="28">
        <v>35.4</v>
      </c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>
      <c r="A41" s="27" t="s">
        <v>8292</v>
      </c>
      <c r="B41" s="28">
        <v>1469.4693603515625</v>
      </c>
      <c r="C41" s="28">
        <v>3.8341426849365234</v>
      </c>
      <c r="D41" s="28">
        <v>-1.6292724609375</v>
      </c>
      <c r="E41" s="28">
        <v>35.4</v>
      </c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>
      <c r="A42" s="27" t="s">
        <v>8293</v>
      </c>
      <c r="B42" s="28">
        <v>1471.5322265625</v>
      </c>
      <c r="C42" s="28">
        <v>0.010532361455261707</v>
      </c>
      <c r="D42" s="28">
        <v>-1.62939453125</v>
      </c>
      <c r="E42" s="28">
        <v>35.4</v>
      </c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>
      <c r="A43" s="27" t="s">
        <v>8294</v>
      </c>
      <c r="B43" s="28">
        <v>1471.5548095703125</v>
      </c>
      <c r="C43" s="28">
        <v>0.01045288983732462</v>
      </c>
      <c r="D43" s="28">
        <v>-1.6314697265625</v>
      </c>
      <c r="E43" s="28">
        <v>35.938</v>
      </c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>
      <c r="A44" s="27" t="s">
        <v>8295</v>
      </c>
      <c r="B44" s="28">
        <v>1471.591064453125</v>
      </c>
      <c r="C44" s="28">
        <v>-0.0023419756907969713</v>
      </c>
      <c r="D44" s="28">
        <v>-1.6396484375</v>
      </c>
      <c r="E44" s="28">
        <v>36.476</v>
      </c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>
      <c r="A45" s="27" t="s">
        <v>8296</v>
      </c>
      <c r="B45" s="28">
        <v>1471.6072998046875</v>
      </c>
      <c r="C45" s="28">
        <v>0.006749146152287722</v>
      </c>
      <c r="D45" s="28">
        <v>-1.639892578125</v>
      </c>
      <c r="E45" s="28">
        <v>37.014</v>
      </c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>
      <c r="A46" s="27" t="s">
        <v>8297</v>
      </c>
      <c r="B46" s="28">
        <v>1475.8055419921875</v>
      </c>
      <c r="C46" s="28">
        <v>2.9821348190307617</v>
      </c>
      <c r="D46" s="28">
        <v>-1.639892578125</v>
      </c>
      <c r="E46" s="28">
        <v>37.014</v>
      </c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>
      <c r="A47" s="27" t="s">
        <v>8298</v>
      </c>
      <c r="B47" s="28">
        <v>1481.4786376953125</v>
      </c>
      <c r="C47" s="28">
        <v>3.0916268825531006</v>
      </c>
      <c r="D47" s="28">
        <v>-1.6397705078125</v>
      </c>
      <c r="E47" s="28">
        <v>36.476</v>
      </c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>
      <c r="A48" s="27" t="s">
        <v>8299</v>
      </c>
      <c r="B48" s="28">
        <v>1493.026611328125</v>
      </c>
      <c r="C48" s="28">
        <v>0.014682326465845108</v>
      </c>
      <c r="D48" s="28">
        <v>-1.6510009765625</v>
      </c>
      <c r="E48" s="28">
        <v>35.4</v>
      </c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>
      <c r="A49" s="27" t="s">
        <v>8300</v>
      </c>
      <c r="B49" s="28">
        <v>1499.679931640625</v>
      </c>
      <c r="C49" s="28">
        <v>2.404060125350952</v>
      </c>
      <c r="D49" s="28">
        <v>-1.65869140625</v>
      </c>
      <c r="E49" s="28">
        <v>37.552</v>
      </c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>
      <c r="A50" s="27" t="s">
        <v>8301</v>
      </c>
      <c r="B50" s="28">
        <v>1513.2044677734375</v>
      </c>
      <c r="C50" s="28">
        <v>3.113234281539917</v>
      </c>
      <c r="D50" s="28">
        <v>-1.659912109375</v>
      </c>
      <c r="E50" s="28">
        <v>38.09</v>
      </c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>
      <c r="A51" s="27" t="s">
        <v>8302</v>
      </c>
      <c r="B51" s="28">
        <v>1517.2978515625</v>
      </c>
      <c r="C51" s="28">
        <v>0.010240455158054829</v>
      </c>
      <c r="D51" s="28">
        <v>-1.6630859375</v>
      </c>
      <c r="E51" s="28">
        <v>37.014</v>
      </c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>
      <c r="A52" s="27" t="s">
        <v>8303</v>
      </c>
      <c r="B52" s="28">
        <v>1519.8226318359375</v>
      </c>
      <c r="C52" s="28">
        <v>2.665846824645996</v>
      </c>
      <c r="D52" s="28">
        <v>-1.664794921875</v>
      </c>
      <c r="E52" s="28">
        <v>36.476</v>
      </c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>
      <c r="A53" s="27" t="s">
        <v>8304</v>
      </c>
      <c r="B53" s="28">
        <v>1525.03515625</v>
      </c>
      <c r="C53" s="28">
        <v>0.004147909581661224</v>
      </c>
      <c r="D53" s="28">
        <v>-1.6685791015625</v>
      </c>
      <c r="E53" s="28">
        <v>35.938</v>
      </c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>
      <c r="A54" s="27" t="s">
        <v>8305</v>
      </c>
      <c r="B54" s="28">
        <v>1525.0472412109375</v>
      </c>
      <c r="C54" s="28">
        <v>0.007224973291158676</v>
      </c>
      <c r="D54" s="28">
        <v>-1.668701171875</v>
      </c>
      <c r="E54" s="28">
        <v>36.476</v>
      </c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>
      <c r="A55" s="27" t="s">
        <v>8306</v>
      </c>
      <c r="B55" s="28">
        <v>1525.647216796875</v>
      </c>
      <c r="C55" s="28">
        <v>2.6792304515838623</v>
      </c>
      <c r="D55" s="28">
        <v>-1.6751708984375</v>
      </c>
      <c r="E55" s="28">
        <v>38.628</v>
      </c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>
      <c r="A56" s="27" t="s">
        <v>8307</v>
      </c>
      <c r="B56" s="28">
        <v>1531.24267578125</v>
      </c>
      <c r="C56" s="28">
        <v>2.320178747177124</v>
      </c>
      <c r="D56" s="28">
        <v>-1.67529296875</v>
      </c>
      <c r="E56" s="28">
        <v>39.704</v>
      </c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>
      <c r="A57" s="27" t="s">
        <v>8308</v>
      </c>
      <c r="B57" s="28">
        <v>1538.4405517578125</v>
      </c>
      <c r="C57" s="28">
        <v>3.568439245223999</v>
      </c>
      <c r="D57" s="28">
        <v>-1.67529296875</v>
      </c>
      <c r="E57" s="28">
        <v>40.78</v>
      </c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>
      <c r="A58" s="27" t="s">
        <v>8309</v>
      </c>
      <c r="B58" s="28">
        <v>1545.62841796875</v>
      </c>
      <c r="C58" s="28">
        <v>3.9995667934417725</v>
      </c>
      <c r="D58" s="28">
        <v>-1.67529296875</v>
      </c>
      <c r="E58" s="28">
        <v>40.78</v>
      </c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>
      <c r="A59" s="27" t="s">
        <v>8310</v>
      </c>
      <c r="B59" s="28">
        <v>1546.403564453125</v>
      </c>
      <c r="C59" s="28">
        <v>0.01011199876666069</v>
      </c>
      <c r="D59" s="28">
        <v>-1.6783447265625</v>
      </c>
      <c r="E59" s="28">
        <v>37.552</v>
      </c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>
      <c r="A60" s="27" t="s">
        <v>8311</v>
      </c>
      <c r="B60" s="28">
        <v>1548.265380859375</v>
      </c>
      <c r="C60" s="28">
        <v>3.227630853652954</v>
      </c>
      <c r="D60" s="28">
        <v>-1.6783447265625</v>
      </c>
      <c r="E60" s="28">
        <v>38.628</v>
      </c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>
      <c r="A61" s="27" t="s">
        <v>8312</v>
      </c>
      <c r="B61" s="28">
        <v>1553.030517578125</v>
      </c>
      <c r="C61" s="28">
        <v>0.013014077208936214</v>
      </c>
      <c r="D61" s="28">
        <v>-1.6785888671875</v>
      </c>
      <c r="E61" s="28">
        <v>37.552</v>
      </c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>
      <c r="A62" s="27" t="s">
        <v>8313</v>
      </c>
      <c r="B62" s="28">
        <v>1553.053466796875</v>
      </c>
      <c r="C62" s="28">
        <v>0.010101046413183212</v>
      </c>
      <c r="D62" s="28">
        <v>-1.6790771484375</v>
      </c>
      <c r="E62" s="28">
        <v>37.552</v>
      </c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>
      <c r="A63" s="27" t="s">
        <v>8314</v>
      </c>
      <c r="B63" s="28">
        <v>1554.50732421875</v>
      </c>
      <c r="C63" s="28">
        <v>0.016341688111424446</v>
      </c>
      <c r="D63" s="28">
        <v>-1.685791015625</v>
      </c>
      <c r="E63" s="28">
        <v>36.476</v>
      </c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>
      <c r="A64" s="27" t="s">
        <v>8315</v>
      </c>
      <c r="B64" s="28">
        <v>1555.889404296875</v>
      </c>
      <c r="C64" s="28">
        <v>3.0807106494903564</v>
      </c>
      <c r="D64" s="28">
        <v>-1.686767578125</v>
      </c>
      <c r="E64" s="28">
        <v>36.476</v>
      </c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>
      <c r="A65" s="27" t="s">
        <v>8316</v>
      </c>
      <c r="B65" s="28">
        <v>1561.4871826171875</v>
      </c>
      <c r="C65" s="28">
        <v>2.9253671169281006</v>
      </c>
      <c r="D65" s="28">
        <v>-1.6868896484375</v>
      </c>
      <c r="E65" s="28">
        <v>37.552</v>
      </c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>
      <c r="A66" s="27" t="s">
        <v>8317</v>
      </c>
      <c r="B66" s="28">
        <v>1569.19970703125</v>
      </c>
      <c r="C66" s="28">
        <v>0.007655415218323469</v>
      </c>
      <c r="D66" s="28">
        <v>-1.6900634765625</v>
      </c>
      <c r="E66" s="28">
        <v>36.476</v>
      </c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>
      <c r="A67" s="27" t="s">
        <v>8318</v>
      </c>
      <c r="B67" s="28">
        <v>1572.27587890625</v>
      </c>
      <c r="C67" s="28">
        <v>3.8266565799713135</v>
      </c>
      <c r="D67" s="28">
        <v>-1.693359375</v>
      </c>
      <c r="E67" s="28">
        <v>34.862</v>
      </c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>
      <c r="A68" s="27" t="s">
        <v>8319</v>
      </c>
      <c r="B68" s="28">
        <v>1575.740478515625</v>
      </c>
      <c r="C68" s="28">
        <v>0.00937066413462162</v>
      </c>
      <c r="D68" s="28">
        <v>-1.6953125</v>
      </c>
      <c r="E68" s="28">
        <v>32.172</v>
      </c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>
      <c r="A69" s="27" t="s">
        <v>8320</v>
      </c>
      <c r="B69" s="28">
        <v>1575.7691650390625</v>
      </c>
      <c r="C69" s="28">
        <v>0.011380906216800213</v>
      </c>
      <c r="D69" s="28">
        <v>-1.6964111328125</v>
      </c>
      <c r="E69" s="28">
        <v>34.324</v>
      </c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>
      <c r="A70" s="27" t="s">
        <v>8321</v>
      </c>
      <c r="B70" s="28">
        <v>1581.1181640625</v>
      </c>
      <c r="C70" s="28">
        <v>3.0878984928131104</v>
      </c>
      <c r="D70" s="28">
        <v>-1.6962890625</v>
      </c>
      <c r="E70" s="28">
        <v>35.4</v>
      </c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>
      <c r="A71" s="27" t="s">
        <v>8322</v>
      </c>
      <c r="B71" s="28">
        <v>1584.651611328125</v>
      </c>
      <c r="C71" s="28">
        <v>0.010779893957078457</v>
      </c>
      <c r="D71" s="28">
        <v>-1.700439453125</v>
      </c>
      <c r="E71" s="28">
        <v>36.476</v>
      </c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>
      <c r="A72" s="27" t="s">
        <v>8323</v>
      </c>
      <c r="B72" s="28">
        <v>1584.678466796875</v>
      </c>
      <c r="C72" s="28">
        <v>0.011473795399069786</v>
      </c>
      <c r="D72" s="28">
        <v>-1.7010498046875</v>
      </c>
      <c r="E72" s="28">
        <v>35.4</v>
      </c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>
      <c r="A73" s="27" t="s">
        <v>8324</v>
      </c>
      <c r="B73" s="28">
        <v>1586.7703857421875</v>
      </c>
      <c r="C73" s="28">
        <v>2.600522994995117</v>
      </c>
      <c r="D73" s="28">
        <v>-1.7012939453125</v>
      </c>
      <c r="E73" s="28">
        <v>34.862</v>
      </c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>
      <c r="A74" s="27" t="s">
        <v>8325</v>
      </c>
      <c r="B74" s="28">
        <v>1595.0621337890625</v>
      </c>
      <c r="C74" s="28">
        <v>2.4477181434631348</v>
      </c>
      <c r="D74" s="28">
        <v>-1.708251953125</v>
      </c>
      <c r="E74" s="28">
        <v>33.248</v>
      </c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>
      <c r="A75" s="27" t="s">
        <v>8326</v>
      </c>
      <c r="B75" s="28">
        <v>1600.5003662109375</v>
      </c>
      <c r="C75" s="28">
        <v>2.8634331226348877</v>
      </c>
      <c r="D75" s="28">
        <v>-1.714599609375</v>
      </c>
      <c r="E75" s="28">
        <v>34.324</v>
      </c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>
      <c r="A76" s="27" t="s">
        <v>8327</v>
      </c>
      <c r="B76" s="28">
        <v>1606.10009765625</v>
      </c>
      <c r="C76" s="28">
        <v>2.3070008754730225</v>
      </c>
      <c r="D76" s="28">
        <v>-1.714599609375</v>
      </c>
      <c r="E76" s="28">
        <v>34.324</v>
      </c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>
      <c r="A77" s="27" t="s">
        <v>8328</v>
      </c>
      <c r="B77" s="28">
        <v>1611.703857421875</v>
      </c>
      <c r="C77" s="28">
        <v>2.397977113723755</v>
      </c>
      <c r="D77" s="28">
        <v>-1.714599609375</v>
      </c>
      <c r="E77" s="28">
        <v>33.786</v>
      </c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>
      <c r="A78" s="27" t="s">
        <v>8329</v>
      </c>
      <c r="B78" s="28">
        <v>1617.1829833984375</v>
      </c>
      <c r="C78" s="28">
        <v>2.566117763519287</v>
      </c>
      <c r="D78" s="28">
        <v>-1.714599609375</v>
      </c>
      <c r="E78" s="28">
        <v>33.248</v>
      </c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>
      <c r="A79" s="27" t="s">
        <v>8330</v>
      </c>
      <c r="B79" s="28">
        <v>1623.4466552734375</v>
      </c>
      <c r="C79" s="28">
        <v>0.011808043345808983</v>
      </c>
      <c r="D79" s="28">
        <v>-1.7181396484375</v>
      </c>
      <c r="E79" s="28">
        <v>33.248</v>
      </c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>
      <c r="A80" s="27" t="s">
        <v>8331</v>
      </c>
      <c r="B80" s="28">
        <v>1623.9224853515625</v>
      </c>
      <c r="C80" s="28">
        <v>2.905073881149292</v>
      </c>
      <c r="D80" s="28">
        <v>-1.7181396484375</v>
      </c>
      <c r="E80" s="28">
        <v>33.248</v>
      </c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>
      <c r="A81" s="27" t="s">
        <v>8332</v>
      </c>
      <c r="B81" s="28">
        <v>1627.9781494140625</v>
      </c>
      <c r="C81" s="28">
        <v>0.004148556385189295</v>
      </c>
      <c r="D81" s="28">
        <v>-1.7249755859375</v>
      </c>
      <c r="E81" s="28">
        <v>33.248</v>
      </c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>
      <c r="A82" s="27" t="s">
        <v>8333</v>
      </c>
      <c r="B82" s="28">
        <v>1631.1627197265625</v>
      </c>
      <c r="C82" s="28">
        <v>2.214176893234253</v>
      </c>
      <c r="D82" s="28">
        <v>-1.7249755859375</v>
      </c>
      <c r="E82" s="28">
        <v>32.172</v>
      </c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>
      <c r="A83" s="27" t="s">
        <v>8334</v>
      </c>
      <c r="B83" s="28">
        <v>1631.511962890625</v>
      </c>
      <c r="C83" s="28">
        <v>0.010212821885943413</v>
      </c>
      <c r="D83" s="28">
        <v>-1.7265625</v>
      </c>
      <c r="E83" s="28">
        <v>33.248</v>
      </c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>
      <c r="A84" s="27" t="s">
        <v>8335</v>
      </c>
      <c r="B84" s="28">
        <v>1650.8927001953125</v>
      </c>
      <c r="C84" s="28">
        <v>3.241941213607788</v>
      </c>
      <c r="D84" s="28">
        <v>-1.742431640625</v>
      </c>
      <c r="E84" s="28">
        <v>32.172</v>
      </c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>
      <c r="A85" s="27" t="s">
        <v>8336</v>
      </c>
      <c r="B85" s="28">
        <v>1661.9981689453125</v>
      </c>
      <c r="C85" s="28">
        <v>2.8500335216522217</v>
      </c>
      <c r="D85" s="28">
        <v>-1.7425537109375</v>
      </c>
      <c r="E85" s="28">
        <v>33.248</v>
      </c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>
      <c r="A86" s="27" t="s">
        <v>8337</v>
      </c>
      <c r="B86" s="28">
        <v>1665.5537109375</v>
      </c>
      <c r="C86" s="28">
        <v>0.009943398647010326</v>
      </c>
      <c r="D86" s="28">
        <v>-1.7489013671875</v>
      </c>
      <c r="E86" s="28">
        <v>33.248</v>
      </c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>
      <c r="A87" s="27" t="s">
        <v>8338</v>
      </c>
      <c r="B87" s="28">
        <v>1667.7900390625</v>
      </c>
      <c r="C87" s="28">
        <v>0.012008254416286945</v>
      </c>
      <c r="D87" s="28">
        <v>-1.75244140625</v>
      </c>
      <c r="E87" s="28">
        <v>32.172</v>
      </c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>
      <c r="A88" s="27" t="s">
        <v>8339</v>
      </c>
      <c r="B88" s="28">
        <v>1670.885498046875</v>
      </c>
      <c r="C88" s="28">
        <v>2.3861329555511475</v>
      </c>
      <c r="D88" s="28">
        <v>-1.756591796875</v>
      </c>
      <c r="E88" s="28">
        <v>32.71</v>
      </c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>
      <c r="A89" s="27" t="s">
        <v>8340</v>
      </c>
      <c r="B89" s="28">
        <v>1676.429443359375</v>
      </c>
      <c r="C89" s="28">
        <v>2.888049364089966</v>
      </c>
      <c r="D89" s="28">
        <v>-1.756591796875</v>
      </c>
      <c r="E89" s="28">
        <v>33.248</v>
      </c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>
      <c r="A90" s="27" t="s">
        <v>8341</v>
      </c>
      <c r="B90" s="28">
        <v>1676.9227294921875</v>
      </c>
      <c r="C90" s="28">
        <v>0.008286080323159695</v>
      </c>
      <c r="D90" s="28">
        <v>-1.7615966796875</v>
      </c>
      <c r="E90" s="28">
        <v>34.862</v>
      </c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>
      <c r="A91" s="27" t="s">
        <v>8342</v>
      </c>
      <c r="B91" s="28">
        <v>1676.9443359375</v>
      </c>
      <c r="C91" s="28">
        <v>0.00980618316680193</v>
      </c>
      <c r="D91" s="28">
        <v>-1.76171875</v>
      </c>
      <c r="E91" s="28">
        <v>35.4</v>
      </c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>
      <c r="A92" s="27" t="s">
        <v>8343</v>
      </c>
      <c r="B92" s="28">
        <v>1680.7193603515625</v>
      </c>
      <c r="C92" s="28">
        <v>2.620725393295288</v>
      </c>
      <c r="D92" s="28">
        <v>-1.7615966796875</v>
      </c>
      <c r="E92" s="28">
        <v>35.938</v>
      </c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>
      <c r="A93" s="27" t="s">
        <v>8344</v>
      </c>
      <c r="B93" s="28">
        <v>1685.49755859375</v>
      </c>
      <c r="C93" s="28">
        <v>0.006289996672421694</v>
      </c>
      <c r="D93" s="28">
        <v>-1.769287109375</v>
      </c>
      <c r="E93" s="28">
        <v>34.324</v>
      </c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>
      <c r="A94" s="27" t="s">
        <v>8345</v>
      </c>
      <c r="B94" s="28">
        <v>1692.4078369140625</v>
      </c>
      <c r="C94" s="28">
        <v>3.110799551010132</v>
      </c>
      <c r="D94" s="28">
        <v>-1.7755126953125</v>
      </c>
      <c r="E94" s="28">
        <v>34.324</v>
      </c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>
      <c r="A95" s="27" t="s">
        <v>8346</v>
      </c>
      <c r="B95" s="28">
        <v>1694.8720703125</v>
      </c>
      <c r="C95" s="28">
        <v>0.012836267240345478</v>
      </c>
      <c r="D95" s="28">
        <v>-1.779296875</v>
      </c>
      <c r="E95" s="28">
        <v>33.248</v>
      </c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>
      <c r="A96" s="27" t="s">
        <v>8347</v>
      </c>
      <c r="B96" s="28">
        <v>1698.8807373046875</v>
      </c>
      <c r="C96" s="28">
        <v>2.876722812652588</v>
      </c>
      <c r="D96" s="28">
        <v>-1.779296875</v>
      </c>
      <c r="E96" s="28">
        <v>33.248</v>
      </c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>
      <c r="A97" s="27" t="s">
        <v>8348</v>
      </c>
      <c r="B97" s="28">
        <v>1699.8271484375</v>
      </c>
      <c r="C97" s="28">
        <v>0.007238108664751053</v>
      </c>
      <c r="D97" s="28">
        <v>-1.7838134765625</v>
      </c>
      <c r="E97" s="28">
        <v>34.324</v>
      </c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>
      <c r="A98" s="27" t="s">
        <v>8349</v>
      </c>
      <c r="B98" s="28">
        <v>1702.9620361328125</v>
      </c>
      <c r="C98" s="28">
        <v>8.674900745972991E-4</v>
      </c>
      <c r="D98" s="28">
        <v>-1.7935791015625</v>
      </c>
      <c r="E98" s="28">
        <v>35.4</v>
      </c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>
      <c r="A99" s="27" t="s">
        <v>8350</v>
      </c>
      <c r="B99" s="28">
        <v>1702.98046875</v>
      </c>
      <c r="C99" s="28">
        <v>0.009691926650702953</v>
      </c>
      <c r="D99" s="28">
        <v>-1.7935791015625</v>
      </c>
      <c r="E99" s="28">
        <v>36.476</v>
      </c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>
      <c r="A100" s="27" t="s">
        <v>8351</v>
      </c>
      <c r="B100" s="28">
        <v>1707.4864501953125</v>
      </c>
      <c r="C100" s="28">
        <v>0.013203444890677929</v>
      </c>
      <c r="D100" s="28">
        <v>-1.8017578125</v>
      </c>
      <c r="E100" s="28">
        <v>34.324</v>
      </c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>
      <c r="A101" s="27" t="s">
        <v>8352</v>
      </c>
      <c r="B101" s="28">
        <v>1709.07861328125</v>
      </c>
      <c r="C101" s="28">
        <v>0.009011040441691875</v>
      </c>
      <c r="D101" s="28">
        <v>-1.8060302734375</v>
      </c>
      <c r="E101" s="28">
        <v>34.324</v>
      </c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>
      <c r="A102" s="27" t="s">
        <v>8353</v>
      </c>
      <c r="B102" s="28">
        <v>1712.9918212890625</v>
      </c>
      <c r="C102" s="28">
        <v>2.855842113494873</v>
      </c>
      <c r="D102" s="28">
        <v>-1.805908203125</v>
      </c>
      <c r="E102" s="28">
        <v>34.862</v>
      </c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>
      <c r="A103" s="27" t="s">
        <v>8354</v>
      </c>
      <c r="B103" s="28">
        <v>1716.2066650390625</v>
      </c>
      <c r="C103" s="28">
        <v>0.006727662868797779</v>
      </c>
      <c r="D103" s="28">
        <v>-1.810546875</v>
      </c>
      <c r="E103" s="28">
        <v>36.476</v>
      </c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>
      <c r="A104" s="27" t="s">
        <v>8355</v>
      </c>
      <c r="B104" s="28">
        <v>1716.782958984375</v>
      </c>
      <c r="C104" s="28">
        <v>4.029850482940674</v>
      </c>
      <c r="D104" s="28">
        <v>-1.814208984375</v>
      </c>
      <c r="E104" s="28">
        <v>36.476</v>
      </c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>
      <c r="A105" s="27" t="s">
        <v>8356</v>
      </c>
      <c r="B105" s="28">
        <v>1723.8037109375</v>
      </c>
      <c r="C105" s="28">
        <v>3.663297653198242</v>
      </c>
      <c r="D105" s="28">
        <v>-1.814208984375</v>
      </c>
      <c r="E105" s="28">
        <v>35.4</v>
      </c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>
      <c r="A106" s="27" t="s">
        <v>8357</v>
      </c>
      <c r="B106" s="28">
        <v>1724.02978515625</v>
      </c>
      <c r="C106" s="28">
        <v>0.013925502076745033</v>
      </c>
      <c r="D106" s="28">
        <v>-1.8203125</v>
      </c>
      <c r="E106" s="28">
        <v>34.324</v>
      </c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>
      <c r="A107" s="27" t="s">
        <v>8358</v>
      </c>
      <c r="B107" s="28">
        <v>1731.37646484375</v>
      </c>
      <c r="C107" s="28">
        <v>0.01337181031703949</v>
      </c>
      <c r="D107" s="28">
        <v>-1.8319091796875</v>
      </c>
      <c r="E107" s="28">
        <v>33.248</v>
      </c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>
      <c r="A108" s="27" t="s">
        <v>8359</v>
      </c>
      <c r="B108" s="28">
        <v>1734.930419921875</v>
      </c>
      <c r="C108" s="28">
        <v>0.014607188291847706</v>
      </c>
      <c r="D108" s="28">
        <v>-1.833251953125</v>
      </c>
      <c r="E108" s="28">
        <v>36.476</v>
      </c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>
      <c r="A109" s="27" t="s">
        <v>8360</v>
      </c>
      <c r="B109" s="28">
        <v>1735.0079345703125</v>
      </c>
      <c r="C109" s="28">
        <v>0.00628085620701313</v>
      </c>
      <c r="D109" s="28">
        <v>-1.8404541015625</v>
      </c>
      <c r="E109" s="28">
        <v>37.552</v>
      </c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>
      <c r="A110" s="27" t="s">
        <v>8361</v>
      </c>
      <c r="B110" s="28">
        <v>1735.8525390625</v>
      </c>
      <c r="C110" s="28">
        <v>-0.03303668275475502</v>
      </c>
      <c r="D110" s="28">
        <v>-1.8409423828125</v>
      </c>
      <c r="E110" s="28">
        <v>35.4</v>
      </c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>
      <c r="A111" s="27" t="s">
        <v>8362</v>
      </c>
      <c r="B111" s="28">
        <v>1735.8800048828125</v>
      </c>
      <c r="C111" s="28">
        <v>0.03709027171134949</v>
      </c>
      <c r="D111" s="28">
        <v>-1.844970703125</v>
      </c>
      <c r="E111" s="28">
        <v>35.4</v>
      </c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>
      <c r="A112" s="27" t="s">
        <v>8363</v>
      </c>
      <c r="B112" s="28">
        <v>1735.9871826171875</v>
      </c>
      <c r="C112" s="28">
        <v>2.9332756996154785</v>
      </c>
      <c r="D112" s="28">
        <v>-1.846435546875</v>
      </c>
      <c r="E112" s="28">
        <v>34.862</v>
      </c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>
      <c r="A113" s="27" t="s">
        <v>8364</v>
      </c>
      <c r="B113" s="28">
        <v>1741.9534912109375</v>
      </c>
      <c r="C113" s="28">
        <v>3.507366418838501</v>
      </c>
      <c r="D113" s="28">
        <v>-1.8463134765625</v>
      </c>
      <c r="E113" s="28">
        <v>34.324</v>
      </c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>
      <c r="A114" s="27" t="s">
        <v>8365</v>
      </c>
      <c r="B114" s="28">
        <v>1746.833984375</v>
      </c>
      <c r="C114" s="28">
        <v>-0.018446624279022217</v>
      </c>
      <c r="D114" s="28">
        <v>-1.8516845703125</v>
      </c>
      <c r="E114" s="28">
        <v>33.248</v>
      </c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>
      <c r="A115" s="27" t="s">
        <v>8366</v>
      </c>
      <c r="B115" s="28">
        <v>1746.8631591796875</v>
      </c>
      <c r="C115" s="28">
        <v>0.011459648609161377</v>
      </c>
      <c r="D115" s="28">
        <v>-1.8603515625</v>
      </c>
      <c r="E115" s="28">
        <v>33.248</v>
      </c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>
      <c r="A116" s="27" t="s">
        <v>8367</v>
      </c>
      <c r="B116" s="28">
        <v>1746.89013671875</v>
      </c>
      <c r="C116" s="28">
        <v>0.014558766037225723</v>
      </c>
      <c r="D116" s="28">
        <v>-1.8603515625</v>
      </c>
      <c r="E116" s="28">
        <v>35.4</v>
      </c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>
      <c r="A117" s="27" t="s">
        <v>8368</v>
      </c>
      <c r="B117" s="28">
        <v>1750.354248046875</v>
      </c>
      <c r="C117" s="28">
        <v>3.7789599895477295</v>
      </c>
      <c r="D117" s="28">
        <v>-1.860595703125</v>
      </c>
      <c r="E117" s="28">
        <v>36.476</v>
      </c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>
      <c r="A118" s="27" t="s">
        <v>8369</v>
      </c>
      <c r="B118" s="28">
        <v>1757.5631103515625</v>
      </c>
      <c r="C118" s="28">
        <v>3.7672922611236572</v>
      </c>
      <c r="D118" s="28">
        <v>-1.8607177734375</v>
      </c>
      <c r="E118" s="28">
        <v>36.476</v>
      </c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>
      <c r="A119" s="27" t="s">
        <v>8370</v>
      </c>
      <c r="B119" s="28">
        <v>1758.8096923828125</v>
      </c>
      <c r="C119" s="28">
        <v>0.0065811555832624435</v>
      </c>
      <c r="D119" s="28">
        <v>-1.8638916015625</v>
      </c>
      <c r="E119" s="28">
        <v>37.014</v>
      </c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>
      <c r="A120" s="27" t="s">
        <v>8371</v>
      </c>
      <c r="B120" s="28">
        <v>1758.8262939453125</v>
      </c>
      <c r="C120" s="28">
        <v>0.008778831921517849</v>
      </c>
      <c r="D120" s="28">
        <v>-1.8714599609375</v>
      </c>
      <c r="E120" s="28">
        <v>37.014</v>
      </c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>
      <c r="A121" s="27" t="s">
        <v>8372</v>
      </c>
      <c r="B121" s="28">
        <v>1761.7784423828125</v>
      </c>
      <c r="C121" s="28">
        <v>3.154358386993408</v>
      </c>
      <c r="D121" s="28">
        <v>-1.8714599609375</v>
      </c>
      <c r="E121" s="28">
        <v>34.862</v>
      </c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>
      <c r="A122" s="27" t="s">
        <v>8373</v>
      </c>
      <c r="B122" s="28">
        <v>1768.945068359375</v>
      </c>
      <c r="C122" s="28">
        <v>3.6612865924835205</v>
      </c>
      <c r="D122" s="28">
        <v>-1.871337890625</v>
      </c>
      <c r="E122" s="28">
        <v>34.324</v>
      </c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>
      <c r="A123" s="27" t="s">
        <v>8374</v>
      </c>
      <c r="B123" s="28">
        <v>1771.1827392578125</v>
      </c>
      <c r="C123" s="28">
        <v>0.004630337469279766</v>
      </c>
      <c r="D123" s="28">
        <v>-1.87451171875</v>
      </c>
      <c r="E123" s="28">
        <v>34.324</v>
      </c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>
      <c r="A124" s="27" t="s">
        <v>8375</v>
      </c>
      <c r="B124" s="28">
        <v>1771.2275390625</v>
      </c>
      <c r="C124" s="28">
        <v>0.01112969871610403</v>
      </c>
      <c r="D124" s="28">
        <v>-1.8756103515625</v>
      </c>
      <c r="E124" s="28">
        <v>35.938</v>
      </c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>
      <c r="A125" s="27" t="s">
        <v>8376</v>
      </c>
      <c r="B125" s="28">
        <v>1775.3211669921875</v>
      </c>
      <c r="C125" s="28">
        <v>3.7837252616882324</v>
      </c>
      <c r="D125" s="28">
        <v>-1.8770751953125</v>
      </c>
      <c r="E125" s="28">
        <v>35.938</v>
      </c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>
      <c r="A126" s="27" t="s">
        <v>8377</v>
      </c>
      <c r="B126" s="28">
        <v>1775.4395751953125</v>
      </c>
      <c r="C126" s="28">
        <v>0.014168345369398594</v>
      </c>
      <c r="D126" s="28">
        <v>-1.8834228515625</v>
      </c>
      <c r="E126" s="28">
        <v>37.014</v>
      </c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>
      <c r="A127" s="27" t="s">
        <v>8378</v>
      </c>
      <c r="B127" s="28">
        <v>1775.454345703125</v>
      </c>
      <c r="C127" s="28">
        <v>0.015511585399508476</v>
      </c>
      <c r="D127" s="28">
        <v>-1.883544921875</v>
      </c>
      <c r="E127" s="28">
        <v>37.014</v>
      </c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>
      <c r="A128" s="27" t="s">
        <v>8379</v>
      </c>
      <c r="B128" s="28">
        <v>1778.7188720703125</v>
      </c>
      <c r="C128" s="28">
        <v>3.9252917766571045</v>
      </c>
      <c r="D128" s="28">
        <v>-1.8836669921875</v>
      </c>
      <c r="E128" s="28">
        <v>34.862</v>
      </c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>
      <c r="A129" s="27" t="s">
        <v>8380</v>
      </c>
      <c r="B129" s="28">
        <v>1782.5111083984375</v>
      </c>
      <c r="C129" s="28">
        <v>0.01360083743929863</v>
      </c>
      <c r="D129" s="28">
        <v>-1.88671875</v>
      </c>
      <c r="E129" s="28">
        <v>35.4</v>
      </c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>
      <c r="A130" s="27" t="s">
        <v>8381</v>
      </c>
      <c r="B130" s="28">
        <v>1782.594482421875</v>
      </c>
      <c r="C130" s="28">
        <v>-0.01786503940820694</v>
      </c>
      <c r="D130" s="28">
        <v>-1.8922119140625</v>
      </c>
      <c r="E130" s="28">
        <v>34.862</v>
      </c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>
      <c r="A131" s="27" t="s">
        <v>8382</v>
      </c>
      <c r="B131" s="28">
        <v>1782.6165771484375</v>
      </c>
      <c r="C131" s="28">
        <v>0.017058799043297768</v>
      </c>
      <c r="D131" s="28">
        <v>-1.9017333984375</v>
      </c>
      <c r="E131" s="28">
        <v>35.4</v>
      </c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>
      <c r="A132" s="27" t="s">
        <v>8383</v>
      </c>
      <c r="B132" s="28">
        <v>1782.64404296875</v>
      </c>
      <c r="C132" s="28">
        <v>0.01399851031601429</v>
      </c>
      <c r="D132" s="28">
        <v>-1.9017333984375</v>
      </c>
      <c r="E132" s="28">
        <v>36.476</v>
      </c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>
      <c r="A133" s="27" t="s">
        <v>8384</v>
      </c>
      <c r="B133" s="28">
        <v>1782.694091796875</v>
      </c>
      <c r="C133" s="28">
        <v>0.011141938157379627</v>
      </c>
      <c r="D133" s="28">
        <v>-1.901611328125</v>
      </c>
      <c r="E133" s="28">
        <v>37.552</v>
      </c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>
      <c r="A134" s="27" t="s">
        <v>8385</v>
      </c>
      <c r="B134" s="28">
        <v>1782.7412109375</v>
      </c>
      <c r="C134" s="28">
        <v>0.010455258190631866</v>
      </c>
      <c r="D134" s="28">
        <v>-1.909423828125</v>
      </c>
      <c r="E134" s="28">
        <v>36.476</v>
      </c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>
      <c r="A135" s="27" t="s">
        <v>8386</v>
      </c>
      <c r="B135" s="28">
        <v>1782.7593994140625</v>
      </c>
      <c r="C135" s="28">
        <v>0.008560472168028355</v>
      </c>
      <c r="D135" s="28">
        <v>-1.9095458984375</v>
      </c>
      <c r="E135" s="28">
        <v>35.938</v>
      </c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>
      <c r="A136" s="27" t="s">
        <v>8387</v>
      </c>
      <c r="B136" s="28">
        <v>1783.6318359375</v>
      </c>
      <c r="C136" s="28">
        <v>0.00705148559063673</v>
      </c>
      <c r="D136" s="28">
        <v>-1.9166259765625</v>
      </c>
      <c r="E136" s="28">
        <v>34.862</v>
      </c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>
      <c r="A137" s="27" t="s">
        <v>8388</v>
      </c>
      <c r="B137" s="28">
        <v>1786.9447021484375</v>
      </c>
      <c r="C137" s="28">
        <v>2.9295225143432617</v>
      </c>
      <c r="D137" s="28">
        <v>-1.9168701171875</v>
      </c>
      <c r="E137" s="28">
        <v>35.4</v>
      </c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>
      <c r="A138" s="27" t="s">
        <v>8389</v>
      </c>
      <c r="B138" s="28">
        <v>1793.3492431640625</v>
      </c>
      <c r="C138" s="28">
        <v>3.7198257446289062</v>
      </c>
      <c r="D138" s="28">
        <v>-1.916748046875</v>
      </c>
      <c r="E138" s="28">
        <v>34.862</v>
      </c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>
      <c r="A139" s="27" t="s">
        <v>8390</v>
      </c>
      <c r="B139" s="28">
        <v>1798.657958984375</v>
      </c>
      <c r="C139" s="28">
        <v>0.01117598544806242</v>
      </c>
      <c r="D139" s="28">
        <v>-1.92431640625</v>
      </c>
      <c r="E139" s="28">
        <v>34.862</v>
      </c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>
      <c r="A140" s="27" t="s">
        <v>8391</v>
      </c>
      <c r="B140" s="28">
        <v>1804.8450927734375</v>
      </c>
      <c r="C140" s="28">
        <v>0.010025100782513618</v>
      </c>
      <c r="D140" s="28">
        <v>-1.92724609375</v>
      </c>
      <c r="E140" s="28">
        <v>36.476</v>
      </c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>
      <c r="A141" s="27" t="s">
        <v>8392</v>
      </c>
      <c r="B141" s="28">
        <v>1813.7303466796875</v>
      </c>
      <c r="C141" s="28">
        <v>3.0802321434020996</v>
      </c>
      <c r="D141" s="28">
        <v>-1.9283447265625</v>
      </c>
      <c r="E141" s="28">
        <v>34.862</v>
      </c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>
      <c r="A142" s="27" t="s">
        <v>8393</v>
      </c>
      <c r="B142" s="28">
        <v>1818.76025390625</v>
      </c>
      <c r="C142" s="28">
        <v>0.014296187087893486</v>
      </c>
      <c r="D142" s="28">
        <v>-1.933837890625</v>
      </c>
      <c r="E142" s="28">
        <v>34.862</v>
      </c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>
      <c r="A143" s="27" t="s">
        <v>8394</v>
      </c>
      <c r="B143" s="28">
        <v>1822.868896484375</v>
      </c>
      <c r="C143" s="28">
        <v>0.012612749822437763</v>
      </c>
      <c r="D143" s="28">
        <v>-1.9364013671875</v>
      </c>
      <c r="E143" s="28">
        <v>34.862</v>
      </c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>
      <c r="A144" s="27" t="s">
        <v>8395</v>
      </c>
      <c r="B144" s="28">
        <v>1822.8939208984375</v>
      </c>
      <c r="C144" s="28">
        <v>0.013461554422974586</v>
      </c>
      <c r="D144" s="28">
        <v>-1.9365234375</v>
      </c>
      <c r="E144" s="28">
        <v>34.324</v>
      </c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>
      <c r="A145" s="27" t="s">
        <v>8396</v>
      </c>
      <c r="B145" s="28">
        <v>1822.9510498046875</v>
      </c>
      <c r="C145" s="28">
        <v>0.013930928893387318</v>
      </c>
      <c r="D145" s="28">
        <v>-1.9364013671875</v>
      </c>
      <c r="E145" s="28">
        <v>36.476</v>
      </c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>
      <c r="A146" s="27" t="s">
        <v>8397</v>
      </c>
      <c r="B146" s="28">
        <v>1822.97802734375</v>
      </c>
      <c r="C146" s="28">
        <v>0.013725800439715385</v>
      </c>
      <c r="D146" s="28">
        <v>-1.9365234375</v>
      </c>
      <c r="E146" s="28">
        <v>37.552</v>
      </c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>
      <c r="A147" s="27" t="s">
        <v>8398</v>
      </c>
      <c r="B147" s="28">
        <v>1823.002685546875</v>
      </c>
      <c r="C147" s="28">
        <v>0.011327710933983326</v>
      </c>
      <c r="D147" s="28">
        <v>-1.9373779296875</v>
      </c>
      <c r="E147" s="28">
        <v>37.014</v>
      </c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>
      <c r="A148" s="27" t="s">
        <v>8399</v>
      </c>
      <c r="B148" s="28">
        <v>1823.0244140625</v>
      </c>
      <c r="C148" s="28">
        <v>0.011787351220846176</v>
      </c>
      <c r="D148" s="28">
        <v>-1.9375</v>
      </c>
      <c r="E148" s="28">
        <v>37.552</v>
      </c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>
      <c r="A149" s="27" t="s">
        <v>8400</v>
      </c>
      <c r="B149" s="28">
        <v>1825.5888671875</v>
      </c>
      <c r="C149" s="28">
        <v>2.973149538040161</v>
      </c>
      <c r="D149" s="28">
        <v>-1.9373779296875</v>
      </c>
      <c r="E149" s="28">
        <v>34.862</v>
      </c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>
      <c r="A150" s="27" t="s">
        <v>8401</v>
      </c>
      <c r="B150" s="28">
        <v>1831.1871337890625</v>
      </c>
      <c r="C150" s="28">
        <v>2.4420151710510254</v>
      </c>
      <c r="D150" s="28">
        <v>-1.9373779296875</v>
      </c>
      <c r="E150" s="28">
        <v>35.4</v>
      </c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>
      <c r="A151" s="27" t="s">
        <v>8402</v>
      </c>
      <c r="B151" s="28">
        <v>1837.1817626953125</v>
      </c>
      <c r="C151" s="28">
        <v>3.3310751914978027</v>
      </c>
      <c r="D151" s="28">
        <v>-1.9375</v>
      </c>
      <c r="E151" s="28">
        <v>36.476</v>
      </c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>
      <c r="A152" s="27" t="s">
        <v>8403</v>
      </c>
      <c r="B152" s="28">
        <v>1843.23291015625</v>
      </c>
      <c r="C152" s="28">
        <v>0.01406871061772108</v>
      </c>
      <c r="D152" s="28">
        <v>-1.9432373046875</v>
      </c>
      <c r="E152" s="28">
        <v>37.552</v>
      </c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>
      <c r="A153" s="27" t="s">
        <v>8404</v>
      </c>
      <c r="B153" s="28">
        <v>1843.255615234375</v>
      </c>
      <c r="C153" s="28">
        <v>0.010688282549381256</v>
      </c>
      <c r="D153" s="28">
        <v>-1.9432373046875</v>
      </c>
      <c r="E153" s="28">
        <v>37.014</v>
      </c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>
      <c r="A154" s="27" t="s">
        <v>8405</v>
      </c>
      <c r="B154" s="28">
        <v>1843.277587890625</v>
      </c>
      <c r="C154" s="28">
        <v>0.010919984430074692</v>
      </c>
      <c r="D154" s="28">
        <v>-1.943359375</v>
      </c>
      <c r="E154" s="28">
        <v>36.476</v>
      </c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>
      <c r="A155" s="27" t="s">
        <v>8406</v>
      </c>
      <c r="B155" s="28">
        <v>1843.311279296875</v>
      </c>
      <c r="C155" s="28">
        <v>0.014200389385223389</v>
      </c>
      <c r="D155" s="28">
        <v>-1.9464111328125</v>
      </c>
      <c r="E155" s="28">
        <v>36.476</v>
      </c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>
      <c r="A156" s="27" t="s">
        <v>8407</v>
      </c>
      <c r="B156" s="28">
        <v>1843.347412109375</v>
      </c>
      <c r="C156" s="28">
        <v>0.00870605744421482</v>
      </c>
      <c r="D156" s="28">
        <v>-1.9539794921875</v>
      </c>
      <c r="E156" s="28">
        <v>35.4</v>
      </c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>
      <c r="A157" s="27" t="s">
        <v>8408</v>
      </c>
      <c r="B157" s="28">
        <v>1844.9154052734375</v>
      </c>
      <c r="C157" s="28">
        <v>3.8692312240600586</v>
      </c>
      <c r="D157" s="28">
        <v>-1.9554443359375</v>
      </c>
      <c r="E157" s="28">
        <v>35.4</v>
      </c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>
      <c r="A158" s="27" t="s">
        <v>8409</v>
      </c>
      <c r="B158" s="28">
        <v>1851.7235107421875</v>
      </c>
      <c r="C158" s="28">
        <v>2.9507315158843994</v>
      </c>
      <c r="D158" s="28">
        <v>-1.9554443359375</v>
      </c>
      <c r="E158" s="28">
        <v>34.862</v>
      </c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>
      <c r="A159" s="27" t="s">
        <v>8410</v>
      </c>
      <c r="B159" s="28">
        <v>1852.0682373046875</v>
      </c>
      <c r="C159" s="28">
        <v>0.011872529052197933</v>
      </c>
      <c r="D159" s="28">
        <v>-1.957275390625</v>
      </c>
      <c r="E159" s="28">
        <v>35.4</v>
      </c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>
      <c r="A160" s="27" t="s">
        <v>8411</v>
      </c>
      <c r="B160" s="28">
        <v>1852.1280517578125</v>
      </c>
      <c r="C160" s="28">
        <v>0.010791421867907047</v>
      </c>
      <c r="D160" s="28">
        <v>-1.9620361328125</v>
      </c>
      <c r="E160" s="28">
        <v>35.4</v>
      </c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>
      <c r="A161" s="27" t="s">
        <v>8412</v>
      </c>
      <c r="B161" s="28">
        <v>1852.1485595703125</v>
      </c>
      <c r="C161" s="28">
        <v>0.013314544223248959</v>
      </c>
      <c r="D161" s="28">
        <v>-1.9676513671875</v>
      </c>
      <c r="E161" s="28">
        <v>37.552</v>
      </c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>
      <c r="A162" s="27" t="s">
        <v>8413</v>
      </c>
      <c r="B162" s="28">
        <v>1852.1888427734375</v>
      </c>
      <c r="C162" s="28">
        <v>0.008095875382423401</v>
      </c>
      <c r="D162" s="28">
        <v>-1.9677734375</v>
      </c>
      <c r="E162" s="28">
        <v>35.4</v>
      </c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>
      <c r="A163" s="27" t="s">
        <v>8414</v>
      </c>
      <c r="B163" s="28">
        <v>1852.2022705078125</v>
      </c>
      <c r="C163" s="28">
        <v>0.011761886067688465</v>
      </c>
      <c r="D163" s="28">
        <v>-1.9677734375</v>
      </c>
      <c r="E163" s="28">
        <v>33.786</v>
      </c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>
      <c r="A164" s="27" t="s">
        <v>8415</v>
      </c>
      <c r="B164" s="28">
        <v>1852.2276611328125</v>
      </c>
      <c r="C164" s="28">
        <v>0.01453374419361353</v>
      </c>
      <c r="D164" s="28">
        <v>-1.9677734375</v>
      </c>
      <c r="E164" s="28">
        <v>33.248</v>
      </c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>
      <c r="A165" s="27" t="s">
        <v>8416</v>
      </c>
      <c r="B165" s="28">
        <v>1852.2509765625</v>
      </c>
      <c r="C165" s="28">
        <v>0.008626086637377739</v>
      </c>
      <c r="D165" s="28">
        <v>-1.9677734375</v>
      </c>
      <c r="E165" s="28">
        <v>32.172</v>
      </c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>
      <c r="A166" s="27" t="s">
        <v>8417</v>
      </c>
      <c r="B166" s="28">
        <v>1852.268310546875</v>
      </c>
      <c r="C166" s="28">
        <v>0.0055192154832184315</v>
      </c>
      <c r="D166" s="28">
        <v>-1.9678955078125</v>
      </c>
      <c r="E166" s="28">
        <v>33.248</v>
      </c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>
      <c r="A167" s="27" t="s">
        <v>8418</v>
      </c>
      <c r="B167" s="28">
        <v>1855.69287109375</v>
      </c>
      <c r="C167" s="28">
        <v>0.011132318526506424</v>
      </c>
      <c r="D167" s="28">
        <v>-1.9718017578125</v>
      </c>
      <c r="E167" s="28">
        <v>33.786</v>
      </c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>
      <c r="A168" s="27" t="s">
        <v>8419</v>
      </c>
      <c r="B168" s="28">
        <v>1855.7183837890625</v>
      </c>
      <c r="C168" s="28">
        <v>0.01252815779298544</v>
      </c>
      <c r="D168" s="28">
        <v>-1.9842529296875</v>
      </c>
      <c r="E168" s="28">
        <v>34.862</v>
      </c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>
      <c r="A169" s="27" t="s">
        <v>8420</v>
      </c>
      <c r="B169" s="28">
        <v>1855.737548828125</v>
      </c>
      <c r="C169" s="28">
        <v>0.011300195008516312</v>
      </c>
      <c r="D169" s="28">
        <v>-1.984375</v>
      </c>
      <c r="E169" s="28">
        <v>37.014</v>
      </c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>
      <c r="A170" s="27" t="s">
        <v>8421</v>
      </c>
      <c r="B170" s="28">
        <v>1855.7628173828125</v>
      </c>
      <c r="C170" s="28">
        <v>0.012688152492046356</v>
      </c>
      <c r="D170" s="28">
        <v>-1.9847412109375</v>
      </c>
      <c r="E170" s="28">
        <v>36.476</v>
      </c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>
      <c r="A171" s="27" t="s">
        <v>8422</v>
      </c>
      <c r="B171" s="28">
        <v>1857.56787109375</v>
      </c>
      <c r="C171" s="28">
        <v>0.010742159560322762</v>
      </c>
      <c r="D171" s="28">
        <v>-1.9898681640625</v>
      </c>
      <c r="E171" s="28">
        <v>34.324</v>
      </c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>
      <c r="A172" s="27" t="s">
        <v>8423</v>
      </c>
      <c r="B172" s="28">
        <v>1861.6278076171875</v>
      </c>
      <c r="C172" s="28">
        <v>2.964539051055908</v>
      </c>
      <c r="D172" s="28">
        <v>-1.9901123046875</v>
      </c>
      <c r="E172" s="28">
        <v>34.324</v>
      </c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>
      <c r="A173" s="27" t="s">
        <v>8424</v>
      </c>
      <c r="B173" s="28">
        <v>1868.0841064453125</v>
      </c>
      <c r="C173" s="28">
        <v>3.856311559677124</v>
      </c>
      <c r="D173" s="28">
        <v>-1.989990234375</v>
      </c>
      <c r="E173" s="28">
        <v>35.4</v>
      </c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>
      <c r="A174" s="27" t="s">
        <v>8425</v>
      </c>
      <c r="B174" s="28">
        <v>1868.6739501953125</v>
      </c>
      <c r="C174" s="28">
        <v>-0.010581833310425282</v>
      </c>
      <c r="D174" s="28">
        <v>-1.9967041015625</v>
      </c>
      <c r="E174" s="28">
        <v>37.014</v>
      </c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>
      <c r="A175" s="27" t="s">
        <v>8426</v>
      </c>
      <c r="B175" s="28">
        <v>1872.5811767578125</v>
      </c>
      <c r="C175" s="28">
        <v>3.6054162979125977</v>
      </c>
      <c r="D175" s="28">
        <v>-2.0015869140625</v>
      </c>
      <c r="E175" s="28">
        <v>38.09</v>
      </c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>
      <c r="A176" s="27" t="s">
        <v>8427</v>
      </c>
      <c r="B176" s="28">
        <v>1877.124755859375</v>
      </c>
      <c r="C176" s="28">
        <v>0.006693173199892044</v>
      </c>
      <c r="D176" s="28">
        <v>-2.0091552734375</v>
      </c>
      <c r="E176" s="28">
        <v>37.552</v>
      </c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>
      <c r="A177" s="27" t="s">
        <v>8428</v>
      </c>
      <c r="B177" s="28">
        <v>1881.591796875</v>
      </c>
      <c r="C177" s="28">
        <v>3.253514289855957</v>
      </c>
      <c r="D177" s="28">
        <v>-2.00927734375</v>
      </c>
      <c r="E177" s="28">
        <v>37.552</v>
      </c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>
      <c r="A178" s="27" t="s">
        <v>8429</v>
      </c>
      <c r="B178" s="28">
        <v>1887.30078125</v>
      </c>
      <c r="C178" s="28">
        <v>0.012142865918576717</v>
      </c>
      <c r="D178" s="28">
        <v>-2.011962890625</v>
      </c>
      <c r="E178" s="28">
        <v>36.476</v>
      </c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>
      <c r="A179" s="27" t="s">
        <v>8430</v>
      </c>
      <c r="B179" s="28">
        <v>1887.3240966796875</v>
      </c>
      <c r="C179" s="28">
        <v>0.011461681686341763</v>
      </c>
      <c r="D179" s="28">
        <v>-2.01171875</v>
      </c>
      <c r="E179" s="28">
        <v>35.4</v>
      </c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>
      <c r="A180" s="27" t="s">
        <v>8431</v>
      </c>
      <c r="B180" s="28">
        <v>1894.8310546875</v>
      </c>
      <c r="C180" s="28">
        <v>-0.021023984998464584</v>
      </c>
      <c r="D180" s="28">
        <v>-2.0155029296875</v>
      </c>
      <c r="E180" s="28">
        <v>35.938</v>
      </c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>
      <c r="A181" s="27" t="s">
        <v>8432</v>
      </c>
      <c r="B181" s="28">
        <v>1894.8736572265625</v>
      </c>
      <c r="C181" s="28">
        <v>0.009202737361192703</v>
      </c>
      <c r="D181" s="28">
        <v>-2.0233154296875</v>
      </c>
      <c r="E181" s="28">
        <v>36.476</v>
      </c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>
      <c r="A182" s="27" t="s">
        <v>8433</v>
      </c>
      <c r="B182" s="28">
        <v>1894.8927001953125</v>
      </c>
      <c r="C182" s="28">
        <v>0.010908558964729309</v>
      </c>
      <c r="D182" s="28">
        <v>-2.0311279296875</v>
      </c>
      <c r="E182" s="28">
        <v>37.552</v>
      </c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>
      <c r="A183" s="27" t="s">
        <v>8434</v>
      </c>
      <c r="B183" s="28">
        <v>1894.913818359375</v>
      </c>
      <c r="C183" s="28">
        <v>0.012484434992074966</v>
      </c>
      <c r="D183" s="28">
        <v>-2.0311279296875</v>
      </c>
      <c r="E183" s="28">
        <v>36.476</v>
      </c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>
      <c r="A184" s="27" t="s">
        <v>8435</v>
      </c>
      <c r="B184" s="28">
        <v>1894.933837890625</v>
      </c>
      <c r="C184" s="28">
        <v>0.013807618990540504</v>
      </c>
      <c r="D184" s="28">
        <v>-2.0311279296875</v>
      </c>
      <c r="E184" s="28">
        <v>37.014</v>
      </c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>
      <c r="A185" s="27" t="s">
        <v>8436</v>
      </c>
      <c r="B185" s="28">
        <v>1894.9588623046875</v>
      </c>
      <c r="C185" s="28">
        <v>0.010761995799839497</v>
      </c>
      <c r="D185" s="28">
        <v>-2.03125</v>
      </c>
      <c r="E185" s="28">
        <v>35.938</v>
      </c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>
      <c r="A186" s="27" t="s">
        <v>8437</v>
      </c>
      <c r="B186" s="28">
        <v>1894.982421875</v>
      </c>
      <c r="C186" s="28">
        <v>0.011149929836392403</v>
      </c>
      <c r="D186" s="28">
        <v>-2.0311279296875</v>
      </c>
      <c r="E186" s="28">
        <v>36.476</v>
      </c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>
      <c r="A187" s="27" t="s">
        <v>8438</v>
      </c>
      <c r="B187" s="28">
        <v>1895.0050048828125</v>
      </c>
      <c r="C187" s="28">
        <v>0.015317232348024845</v>
      </c>
      <c r="D187" s="28">
        <v>-2.0311279296875</v>
      </c>
      <c r="E187" s="28">
        <v>33.248</v>
      </c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>
      <c r="A188" s="27" t="s">
        <v>8439</v>
      </c>
      <c r="B188" s="28">
        <v>1895.0281982421875</v>
      </c>
      <c r="C188" s="28">
        <v>0.007754574529826641</v>
      </c>
      <c r="D188" s="28">
        <v>-2.0311279296875</v>
      </c>
      <c r="E188" s="28">
        <v>32.71</v>
      </c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>
      <c r="A189" s="27" t="s">
        <v>8440</v>
      </c>
      <c r="B189" s="28">
        <v>1895.041015625</v>
      </c>
      <c r="C189" s="28">
        <v>0.005574115552008152</v>
      </c>
      <c r="D189" s="28">
        <v>-2.03125</v>
      </c>
      <c r="E189" s="28">
        <v>34.862</v>
      </c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>
      <c r="A190" s="27" t="s">
        <v>8441</v>
      </c>
      <c r="B190" s="28">
        <v>1895.0712890625</v>
      </c>
      <c r="C190" s="28">
        <v>0.01670978032052517</v>
      </c>
      <c r="D190" s="28">
        <v>-2.0313720703125</v>
      </c>
      <c r="E190" s="28">
        <v>35.4</v>
      </c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>
      <c r="A191" s="27" t="s">
        <v>8442</v>
      </c>
      <c r="B191" s="28">
        <v>1895.0947265625</v>
      </c>
      <c r="C191" s="28">
        <v>0.01346789114177227</v>
      </c>
      <c r="D191" s="28">
        <v>-2.035400390625</v>
      </c>
      <c r="E191" s="28">
        <v>35.4</v>
      </c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>
      <c r="A192" s="27" t="s">
        <v>8443</v>
      </c>
      <c r="B192" s="28">
        <v>1895.1163330078125</v>
      </c>
      <c r="C192" s="28">
        <v>0.006173552479594946</v>
      </c>
      <c r="D192" s="28">
        <v>-2.0352783203125</v>
      </c>
      <c r="E192" s="28">
        <v>35.4</v>
      </c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>
      <c r="A193" s="27" t="s">
        <v>8444</v>
      </c>
      <c r="B193" s="28">
        <v>1895.15283203125</v>
      </c>
      <c r="C193" s="28">
        <v>-0.00377018959261477</v>
      </c>
      <c r="D193" s="28">
        <v>-2.0384521484375</v>
      </c>
      <c r="E193" s="28">
        <v>35.4</v>
      </c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>
      <c r="A194" s="27" t="s">
        <v>8445</v>
      </c>
      <c r="B194" s="28">
        <v>1897.014404296875</v>
      </c>
      <c r="C194" s="28">
        <v>2.6111297607421875</v>
      </c>
      <c r="D194" s="28">
        <v>-2.044677734375</v>
      </c>
      <c r="E194" s="28">
        <v>33.786</v>
      </c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>
      <c r="A195" s="27" t="s">
        <v>8446</v>
      </c>
      <c r="B195" s="28">
        <v>1902.6031494140625</v>
      </c>
      <c r="C195" s="28">
        <v>3.1635591983795166</v>
      </c>
      <c r="D195" s="28">
        <v>-2.0445556640625</v>
      </c>
      <c r="E195" s="28">
        <v>34.862</v>
      </c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>
      <c r="A196" s="27" t="s">
        <v>8447</v>
      </c>
      <c r="B196" s="28">
        <v>1908.1689453125</v>
      </c>
      <c r="C196" s="28">
        <v>2.4710450172424316</v>
      </c>
      <c r="D196" s="28">
        <v>-2.0445556640625</v>
      </c>
      <c r="E196" s="28">
        <v>34.862</v>
      </c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>
      <c r="A197" s="27" t="s">
        <v>8448</v>
      </c>
      <c r="B197" s="28">
        <v>1914.568115234375</v>
      </c>
      <c r="C197" s="28">
        <v>0.02511289156973362</v>
      </c>
      <c r="D197" s="28">
        <v>-2.048828125</v>
      </c>
      <c r="E197" s="28">
        <v>35.938</v>
      </c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>
      <c r="A198" s="27" t="s">
        <v>8449</v>
      </c>
      <c r="B198" s="28">
        <v>1920.73974609375</v>
      </c>
      <c r="C198" s="28">
        <v>0.6069918870925903</v>
      </c>
      <c r="D198" s="28">
        <v>-2.048828125</v>
      </c>
      <c r="E198" s="28">
        <v>35.4</v>
      </c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>
      <c r="A199" s="27" t="s">
        <v>8450</v>
      </c>
      <c r="B199" s="28">
        <v>1920.756591796875</v>
      </c>
      <c r="C199" s="28">
        <v>0.006742275319993496</v>
      </c>
      <c r="D199" s="28">
        <v>-2.05322265625</v>
      </c>
      <c r="E199" s="28">
        <v>35.938</v>
      </c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>
      <c r="A200" s="27" t="s">
        <v>8451</v>
      </c>
      <c r="B200" s="28">
        <v>1922.7755126953125</v>
      </c>
      <c r="C200" s="28">
        <v>0.009990044869482517</v>
      </c>
      <c r="D200" s="28">
        <v>-2.0557861328125</v>
      </c>
      <c r="E200" s="28">
        <v>35.4</v>
      </c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>
      <c r="A201" s="27" t="s">
        <v>8452</v>
      </c>
      <c r="B201" s="28">
        <v>1924.4468994140625</v>
      </c>
      <c r="C201" s="28">
        <v>3.1560328006744385</v>
      </c>
      <c r="D201" s="28">
        <v>-2.0557861328125</v>
      </c>
      <c r="E201" s="28">
        <v>34.862</v>
      </c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>
      <c r="A202" s="27" t="s">
        <v>8453</v>
      </c>
      <c r="B202" s="28">
        <v>1931.5279541015625</v>
      </c>
      <c r="C202" s="28">
        <v>3.167785167694092</v>
      </c>
      <c r="D202" s="28">
        <v>-2.0555419921875</v>
      </c>
      <c r="E202" s="28">
        <v>35.4</v>
      </c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>
      <c r="A203" s="27" t="s">
        <v>8454</v>
      </c>
      <c r="B203" s="28">
        <v>1933.1842041015625</v>
      </c>
      <c r="C203" s="28">
        <v>-0.014890979044139385</v>
      </c>
      <c r="D203" s="28">
        <v>-2.05908203125</v>
      </c>
      <c r="E203" s="28">
        <v>35.4</v>
      </c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>
      <c r="A204" s="27" t="s">
        <v>8455</v>
      </c>
      <c r="B204" s="28">
        <v>1933.199462890625</v>
      </c>
      <c r="C204" s="28">
        <v>0.01565234176814556</v>
      </c>
      <c r="D204" s="28">
        <v>-2.0654296875</v>
      </c>
      <c r="E204" s="28">
        <v>36.476</v>
      </c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>
      <c r="A205" s="27" t="s">
        <v>8456</v>
      </c>
      <c r="B205" s="28">
        <v>1933.22021484375</v>
      </c>
      <c r="C205" s="28">
        <v>0.01455972995609045</v>
      </c>
      <c r="D205" s="28">
        <v>-2.0654296875</v>
      </c>
      <c r="E205" s="28">
        <v>36.476</v>
      </c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>
      <c r="A206" s="27" t="s">
        <v>8457</v>
      </c>
      <c r="B206" s="28">
        <v>1933.2423095703125</v>
      </c>
      <c r="C206" s="28">
        <v>0.009426355361938477</v>
      </c>
      <c r="D206" s="28">
        <v>-2.0655517578125</v>
      </c>
      <c r="E206" s="28">
        <v>36.476</v>
      </c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>
      <c r="A207" s="27" t="s">
        <v>8458</v>
      </c>
      <c r="B207" s="28">
        <v>1933.2852783203125</v>
      </c>
      <c r="C207" s="28">
        <v>0.005760695785284042</v>
      </c>
      <c r="D207" s="28">
        <v>-2.065673828125</v>
      </c>
      <c r="E207" s="28">
        <v>36.476</v>
      </c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>
      <c r="A208" s="27" t="s">
        <v>8459</v>
      </c>
      <c r="B208" s="28">
        <v>1937.8778076171875</v>
      </c>
      <c r="C208" s="28">
        <v>0.007297413889318705</v>
      </c>
      <c r="D208" s="28">
        <v>-2.07080078125</v>
      </c>
      <c r="E208" s="28">
        <v>35.4</v>
      </c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>
      <c r="A209" s="27" t="s">
        <v>8460</v>
      </c>
      <c r="B209" s="28">
        <v>1937.8978271484375</v>
      </c>
      <c r="C209" s="28">
        <v>0.007629266008734703</v>
      </c>
      <c r="D209" s="28">
        <v>-2.0706787109375</v>
      </c>
      <c r="E209" s="28">
        <v>34.862</v>
      </c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>
      <c r="A210" s="27" t="s">
        <v>8461</v>
      </c>
      <c r="B210" s="28">
        <v>1941.1142578125</v>
      </c>
      <c r="C210" s="28">
        <v>3.4936280250549316</v>
      </c>
      <c r="D210" s="28">
        <v>-2.071044921875</v>
      </c>
      <c r="E210" s="28">
        <v>34.862</v>
      </c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>
      <c r="A211" s="27" t="s">
        <v>8462</v>
      </c>
      <c r="B211" s="28">
        <v>1946.0389404296875</v>
      </c>
      <c r="C211" s="28">
        <v>0.010516530834138393</v>
      </c>
      <c r="D211" s="28">
        <v>-2.0736083984375</v>
      </c>
      <c r="E211" s="28">
        <v>35.4</v>
      </c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>
      <c r="A212" s="27" t="s">
        <v>8463</v>
      </c>
      <c r="B212" s="28">
        <v>1946.0623779296875</v>
      </c>
      <c r="C212" s="28">
        <v>0.0125000374391675</v>
      </c>
      <c r="D212" s="28">
        <v>-2.0736083984375</v>
      </c>
      <c r="E212" s="28">
        <v>35.4</v>
      </c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>
      <c r="A213" s="27" t="s">
        <v>8464</v>
      </c>
      <c r="B213" s="28">
        <v>1946.7615966796875</v>
      </c>
      <c r="C213" s="28">
        <v>2.7678027153015137</v>
      </c>
      <c r="D213" s="28">
        <v>-2.0889892578125</v>
      </c>
      <c r="E213" s="28">
        <v>35.938</v>
      </c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>
      <c r="A214" s="27" t="s">
        <v>8465</v>
      </c>
      <c r="B214" s="28">
        <v>1950.69091796875</v>
      </c>
      <c r="C214" s="28">
        <v>0.005508541129529476</v>
      </c>
      <c r="D214" s="28">
        <v>-2.0941162109375</v>
      </c>
      <c r="E214" s="28">
        <v>35.938</v>
      </c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>
      <c r="A215" s="27" t="s">
        <v>8466</v>
      </c>
      <c r="B215" s="28">
        <v>1952.572509765625</v>
      </c>
      <c r="C215" s="28">
        <v>2.6033129692077637</v>
      </c>
      <c r="D215" s="28">
        <v>-2.0947265625</v>
      </c>
      <c r="E215" s="28">
        <v>35.4</v>
      </c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>
      <c r="A216" s="27" t="s">
        <v>8467</v>
      </c>
      <c r="B216" s="28">
        <v>1957.0704345703125</v>
      </c>
      <c r="C216" s="28">
        <v>0.0016644207062199712</v>
      </c>
      <c r="D216" s="28">
        <v>-2.099853515625</v>
      </c>
      <c r="E216" s="28">
        <v>35.938</v>
      </c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>
      <c r="A217" s="27" t="s">
        <v>8468</v>
      </c>
      <c r="B217" s="28">
        <v>1957.176513671875</v>
      </c>
      <c r="C217" s="28">
        <v>0.011646369472146034</v>
      </c>
      <c r="D217" s="28">
        <v>-2.1273193359375</v>
      </c>
      <c r="E217" s="28">
        <v>35.938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>
      <c r="A218" s="27" t="s">
        <v>8469</v>
      </c>
      <c r="B218" s="28">
        <v>1958.026123046875</v>
      </c>
      <c r="C218" s="28">
        <v>0.004689169116318226</v>
      </c>
      <c r="D218" s="28">
        <v>-2.13330078125</v>
      </c>
      <c r="E218" s="28">
        <v>35.938</v>
      </c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>
      <c r="A219" s="27" t="s">
        <v>8470</v>
      </c>
      <c r="B219" s="28">
        <v>1961.6036376953125</v>
      </c>
      <c r="C219" s="28">
        <v>3.4181838035583496</v>
      </c>
      <c r="D219" s="28">
        <v>-2.1339111328125</v>
      </c>
      <c r="E219" s="28">
        <v>34.862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>
      <c r="A220" s="27" t="s">
        <v>8471</v>
      </c>
      <c r="B220" s="28">
        <v>1963.7811279296875</v>
      </c>
      <c r="C220" s="28">
        <v>0.009191078133881092</v>
      </c>
      <c r="D220" s="28">
        <v>-2.1395263671875</v>
      </c>
      <c r="E220" s="28">
        <v>35.4</v>
      </c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>
      <c r="A221" s="27" t="s">
        <v>8472</v>
      </c>
      <c r="B221" s="28">
        <v>1964.8321533203125</v>
      </c>
      <c r="C221" s="28">
        <v>3.644390821456909</v>
      </c>
      <c r="D221" s="28">
        <v>-2.1397705078125</v>
      </c>
      <c r="E221" s="28">
        <v>35.4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>
      <c r="A222" s="27" t="s">
        <v>8473</v>
      </c>
      <c r="B222" s="28">
        <v>1969.5994873046875</v>
      </c>
      <c r="C222" s="28">
        <v>0.0060554975643754005</v>
      </c>
      <c r="D222" s="28">
        <v>-2.1441650390625</v>
      </c>
      <c r="E222" s="28">
        <v>35.938</v>
      </c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>
      <c r="A223" s="27" t="s">
        <v>8474</v>
      </c>
      <c r="B223" s="28">
        <v>1969.6207275390625</v>
      </c>
      <c r="C223" s="28">
        <v>0.01952456496655941</v>
      </c>
      <c r="D223" s="28">
        <v>-2.14404296875</v>
      </c>
      <c r="E223" s="28">
        <v>35.4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>
      <c r="A224" s="27" t="s">
        <v>8475</v>
      </c>
      <c r="B224" s="28">
        <v>1969.6260986328125</v>
      </c>
      <c r="C224" s="28">
        <v>0.012974669225513935</v>
      </c>
      <c r="D224" s="28">
        <v>-2.1441650390625</v>
      </c>
      <c r="E224" s="28">
        <v>35.4</v>
      </c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>
      <c r="A225" s="27" t="s">
        <v>8476</v>
      </c>
      <c r="B225" s="28">
        <v>1969.644287109375</v>
      </c>
      <c r="C225" s="28">
        <v>0.013671793974936008</v>
      </c>
      <c r="D225" s="28">
        <v>-2.1458740234375</v>
      </c>
      <c r="E225" s="28">
        <v>35.938</v>
      </c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>
      <c r="A226" s="27" t="s">
        <v>8477</v>
      </c>
      <c r="B226" s="28">
        <v>1969.6881103515625</v>
      </c>
      <c r="C226" s="28">
        <v>0.012829789891839027</v>
      </c>
      <c r="D226" s="28">
        <v>-2.1494140625</v>
      </c>
      <c r="E226" s="28">
        <v>34.862</v>
      </c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>
      <c r="A227" s="27" t="s">
        <v>8478</v>
      </c>
      <c r="B227" s="28">
        <v>1975.1500244140625</v>
      </c>
      <c r="C227" s="28">
        <v>0.003506483742967248</v>
      </c>
      <c r="D227" s="28">
        <v>-2.1551513671875</v>
      </c>
      <c r="E227" s="28">
        <v>35.4</v>
      </c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>
      <c r="A228" s="27" t="s">
        <v>8479</v>
      </c>
      <c r="B228" s="28">
        <v>1975.49609375</v>
      </c>
      <c r="C228" s="28">
        <v>0.00997787807136774</v>
      </c>
      <c r="D228" s="28">
        <v>-2.1593017578125</v>
      </c>
      <c r="E228" s="28">
        <v>34.324</v>
      </c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>
      <c r="A229" s="27" t="s">
        <v>8480</v>
      </c>
      <c r="B229" s="28">
        <v>1979.5877685546875</v>
      </c>
      <c r="C229" s="28">
        <v>2.418008327484131</v>
      </c>
      <c r="D229" s="28">
        <v>-2.1680908203125</v>
      </c>
      <c r="E229" s="28">
        <v>35.4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>
      <c r="A230" s="27" t="s">
        <v>8481</v>
      </c>
      <c r="B230" s="28">
        <v>1987.0196533203125</v>
      </c>
      <c r="C230" s="28">
        <v>3.996821403503418</v>
      </c>
      <c r="D230" s="28">
        <v>-2.168212890625</v>
      </c>
      <c r="E230" s="28">
        <v>35.4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>
      <c r="A231" s="27" t="s">
        <v>8482</v>
      </c>
      <c r="B231" s="28">
        <v>1991.426513671875</v>
      </c>
      <c r="C231" s="28">
        <v>0.011166506446897984</v>
      </c>
      <c r="D231" s="28">
        <v>-2.1737060546875</v>
      </c>
      <c r="E231" s="28">
        <v>35.938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>
      <c r="A232" s="27" t="s">
        <v>8483</v>
      </c>
      <c r="B232" s="28">
        <v>1991.557373046875</v>
      </c>
      <c r="C232" s="28">
        <v>3.5952985286712646</v>
      </c>
      <c r="D232" s="28">
        <v>-2.174072265625</v>
      </c>
      <c r="E232" s="28">
        <v>35.4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>
      <c r="A233" s="27" t="s">
        <v>8484</v>
      </c>
      <c r="B233" s="28">
        <v>1995.420654296875</v>
      </c>
      <c r="C233" s="28">
        <v>3.49513578414917</v>
      </c>
      <c r="D233" s="28">
        <v>-2.179931640625</v>
      </c>
      <c r="E233" s="28">
        <v>35.4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>
      <c r="A234" s="27" t="s">
        <v>8485</v>
      </c>
      <c r="B234" s="28">
        <v>1997.4727783203125</v>
      </c>
      <c r="C234" s="28">
        <v>0.014074435457587242</v>
      </c>
      <c r="D234" s="28">
        <v>-2.185791015625</v>
      </c>
      <c r="E234" s="28">
        <v>35.4</v>
      </c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>
      <c r="A235" s="27" t="s">
        <v>8486</v>
      </c>
      <c r="B235" s="28">
        <v>1997.4830322265625</v>
      </c>
      <c r="C235" s="28">
        <v>0.0060618119314312935</v>
      </c>
      <c r="D235" s="28">
        <v>-2.1859130859375</v>
      </c>
      <c r="E235" s="28">
        <v>35.4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>
      <c r="A236" s="27" t="s">
        <v>8487</v>
      </c>
      <c r="B236" s="28">
        <v>1998.2081298828125</v>
      </c>
      <c r="C236" s="28">
        <v>4.456192493438721</v>
      </c>
      <c r="D236" s="28">
        <v>-2.18603515625</v>
      </c>
      <c r="E236" s="28">
        <v>34.324</v>
      </c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>
      <c r="A237" s="27" t="s">
        <v>8488</v>
      </c>
      <c r="B237" s="28">
        <v>2003.94140625</v>
      </c>
      <c r="C237" s="28">
        <v>0.013033227995038033</v>
      </c>
      <c r="D237" s="28">
        <v>-2.1883544921875</v>
      </c>
      <c r="E237" s="28">
        <v>34.862</v>
      </c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>
      <c r="A238" s="27" t="s">
        <v>8489</v>
      </c>
      <c r="B238" s="28">
        <v>2003.9654541015625</v>
      </c>
      <c r="C238" s="28">
        <v>0.01069504301995039</v>
      </c>
      <c r="D238" s="28">
        <v>-2.1884765625</v>
      </c>
      <c r="E238" s="28">
        <v>34.862</v>
      </c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>
      <c r="A239" s="27" t="s">
        <v>8490</v>
      </c>
      <c r="B239" s="28">
        <v>2003.9893798828125</v>
      </c>
      <c r="C239" s="28">
        <v>0.011812274344265461</v>
      </c>
      <c r="D239" s="28">
        <v>-2.1884765625</v>
      </c>
      <c r="E239" s="28">
        <v>35.4</v>
      </c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>
      <c r="A240" s="27" t="s">
        <v>8491</v>
      </c>
      <c r="B240" s="28">
        <v>2004.0489501953125</v>
      </c>
      <c r="C240" s="28">
        <v>0.01020997203886509</v>
      </c>
      <c r="D240" s="28">
        <v>-2.1890869140625</v>
      </c>
      <c r="E240" s="28">
        <v>35.938</v>
      </c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>
      <c r="A241" s="27" t="s">
        <v>8492</v>
      </c>
      <c r="B241" s="28">
        <v>2004.0723876953125</v>
      </c>
      <c r="C241" s="28">
        <v>0.01179246511310339</v>
      </c>
      <c r="D241" s="28">
        <v>-2.192138671875</v>
      </c>
      <c r="E241" s="28">
        <v>35.4</v>
      </c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>
      <c r="A242" s="27" t="s">
        <v>8493</v>
      </c>
      <c r="B242" s="28">
        <v>2004.0953369140625</v>
      </c>
      <c r="C242" s="28">
        <v>0.013768254779279232</v>
      </c>
      <c r="D242" s="28">
        <v>-2.1922607421875</v>
      </c>
      <c r="E242" s="28">
        <v>36.476</v>
      </c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>
      <c r="A243" s="27" t="s">
        <v>8494</v>
      </c>
      <c r="B243" s="28">
        <v>2004.1181640625</v>
      </c>
      <c r="C243" s="28">
        <v>0.00882081501185894</v>
      </c>
      <c r="D243" s="28">
        <v>-2.1922607421875</v>
      </c>
      <c r="E243" s="28">
        <v>35.4</v>
      </c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>
      <c r="A244" s="27" t="s">
        <v>8495</v>
      </c>
      <c r="B244" s="28">
        <v>2006.9583740234375</v>
      </c>
      <c r="C244" s="28">
        <v>2.5764071941375732</v>
      </c>
      <c r="D244" s="28">
        <v>-2.1983642578125</v>
      </c>
      <c r="E244" s="28">
        <v>34.862</v>
      </c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>
      <c r="A245" s="27" t="s">
        <v>8496</v>
      </c>
      <c r="B245" s="28">
        <v>2011.9825439453125</v>
      </c>
      <c r="C245" s="28">
        <v>2.7198731899261475</v>
      </c>
      <c r="D245" s="28">
        <v>-2.20263671875</v>
      </c>
      <c r="E245" s="28">
        <v>34.862</v>
      </c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>
      <c r="A246" s="27" t="s">
        <v>8497</v>
      </c>
      <c r="B246" s="28">
        <v>2017.0950927734375</v>
      </c>
      <c r="C246" s="28">
        <v>0.01166664157062769</v>
      </c>
      <c r="D246" s="28">
        <v>-2.208251953125</v>
      </c>
      <c r="E246" s="28">
        <v>35.4</v>
      </c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>
      <c r="A247" s="27" t="s">
        <v>8498</v>
      </c>
      <c r="B247" s="28">
        <v>2017.11865234375</v>
      </c>
      <c r="C247" s="28">
        <v>0.00844865944236517</v>
      </c>
      <c r="D247" s="28">
        <v>-2.2125244140625</v>
      </c>
      <c r="E247" s="28">
        <v>35.4</v>
      </c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>
      <c r="A248" s="27" t="s">
        <v>8499</v>
      </c>
      <c r="B248" s="28">
        <v>2017.1668701171875</v>
      </c>
      <c r="C248" s="28">
        <v>0.013725177384912968</v>
      </c>
      <c r="D248" s="28">
        <v>-2.2125244140625</v>
      </c>
      <c r="E248" s="28">
        <v>36.476</v>
      </c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>
      <c r="A249" s="27" t="s">
        <v>8500</v>
      </c>
      <c r="B249" s="28">
        <v>2017.214599609375</v>
      </c>
      <c r="C249" s="28">
        <v>0.00646471930667758</v>
      </c>
      <c r="D249" s="28">
        <v>-2.2198486328125</v>
      </c>
      <c r="E249" s="28">
        <v>37.014</v>
      </c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>
      <c r="A250" s="27" t="s">
        <v>8501</v>
      </c>
      <c r="B250" s="28">
        <v>2017.235595703125</v>
      </c>
      <c r="C250" s="28">
        <v>0.012094322592020035</v>
      </c>
      <c r="D250" s="28">
        <v>-2.2198486328125</v>
      </c>
      <c r="E250" s="28">
        <v>35.4</v>
      </c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>
      <c r="A251" s="27" t="s">
        <v>8502</v>
      </c>
      <c r="B251" s="28">
        <v>2017.95703125</v>
      </c>
      <c r="C251" s="28">
        <v>3.322589635848999</v>
      </c>
      <c r="D251" s="28">
        <v>-2.220947265625</v>
      </c>
      <c r="E251" s="28">
        <v>35.4</v>
      </c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>
      <c r="A252" s="27" t="s">
        <v>8503</v>
      </c>
      <c r="B252" s="28">
        <v>2023.898681640625</v>
      </c>
      <c r="C252" s="28">
        <v>3.0703980922698975</v>
      </c>
      <c r="D252" s="28">
        <v>-2.228759765625</v>
      </c>
      <c r="E252" s="28">
        <v>34.862</v>
      </c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>
      <c r="A253" s="27" t="s">
        <v>8504</v>
      </c>
      <c r="B253" s="28">
        <v>2027.2003173828125</v>
      </c>
      <c r="C253" s="28">
        <v>0.008170455694198608</v>
      </c>
      <c r="D253" s="28">
        <v>-2.2335205078125</v>
      </c>
      <c r="E253" s="28">
        <v>34.324</v>
      </c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>
      <c r="A254" s="27" t="s">
        <v>8505</v>
      </c>
      <c r="B254" s="28">
        <v>2029.1917724609375</v>
      </c>
      <c r="C254" s="28">
        <v>3.3936684131622314</v>
      </c>
      <c r="D254" s="28">
        <v>-2.233642578125</v>
      </c>
      <c r="E254" s="28">
        <v>35.4</v>
      </c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>
      <c r="A255" s="27" t="s">
        <v>8506</v>
      </c>
      <c r="B255" s="28">
        <v>2032.57177734375</v>
      </c>
      <c r="C255" s="28">
        <v>0.008319898508489132</v>
      </c>
      <c r="D255" s="28">
        <v>-2.23779296875</v>
      </c>
      <c r="E255" s="28">
        <v>35.4</v>
      </c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>
      <c r="A256" s="27" t="s">
        <v>8507</v>
      </c>
      <c r="B256" s="28">
        <v>2032.6109619140625</v>
      </c>
      <c r="C256" s="28">
        <v>0.04319802299141884</v>
      </c>
      <c r="D256" s="28">
        <v>-2.2384033203125</v>
      </c>
      <c r="E256" s="28">
        <v>35.4</v>
      </c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>
      <c r="A257" s="27" t="s">
        <v>8508</v>
      </c>
      <c r="B257" s="28">
        <v>2032.6453857421875</v>
      </c>
      <c r="C257" s="28">
        <v>0.004362971521914005</v>
      </c>
      <c r="D257" s="28">
        <v>-2.250732421875</v>
      </c>
      <c r="E257" s="28">
        <v>35.4</v>
      </c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>
      <c r="A258" s="27" t="s">
        <v>8509</v>
      </c>
      <c r="B258" s="28">
        <v>2032.6680908203125</v>
      </c>
      <c r="C258" s="28">
        <v>0.011196671053767204</v>
      </c>
      <c r="D258" s="28">
        <v>-2.250732421875</v>
      </c>
      <c r="E258" s="28">
        <v>35.938</v>
      </c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>
      <c r="A259" s="27" t="s">
        <v>8510</v>
      </c>
      <c r="B259" s="28">
        <v>2032.691162109375</v>
      </c>
      <c r="C259" s="28">
        <v>0.011357518844306469</v>
      </c>
      <c r="D259" s="28">
        <v>-2.250732421875</v>
      </c>
      <c r="E259" s="28">
        <v>36.476</v>
      </c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>
      <c r="A260" s="27" t="s">
        <v>8511</v>
      </c>
      <c r="B260" s="28">
        <v>2032.7119140625</v>
      </c>
      <c r="C260" s="28">
        <v>0.0034773361403495073</v>
      </c>
      <c r="D260" s="28">
        <v>-2.2547607421875</v>
      </c>
      <c r="E260" s="28">
        <v>35.938</v>
      </c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>
      <c r="A261" s="27" t="s">
        <v>8512</v>
      </c>
      <c r="B261" s="28">
        <v>2035.194091796875</v>
      </c>
      <c r="C261" s="28">
        <v>2.2588865756988525</v>
      </c>
      <c r="D261" s="28">
        <v>-2.2548828125</v>
      </c>
      <c r="E261" s="28">
        <v>34.862</v>
      </c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>
      <c r="A262" s="27" t="s">
        <v>8513</v>
      </c>
      <c r="B262" s="28">
        <v>2039.0430908203125</v>
      </c>
      <c r="C262" s="28">
        <v>0.0059856874868273735</v>
      </c>
      <c r="D262" s="28">
        <v>-2.26318359375</v>
      </c>
      <c r="E262" s="28">
        <v>34.862</v>
      </c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>
      <c r="A263" s="27" t="s">
        <v>8514</v>
      </c>
      <c r="B263" s="28">
        <v>2039.061767578125</v>
      </c>
      <c r="C263" s="28">
        <v>0.013798425905406475</v>
      </c>
      <c r="D263" s="28">
        <v>-2.2633056640625</v>
      </c>
      <c r="E263" s="28">
        <v>35.4</v>
      </c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>
      <c r="A264" s="27" t="s">
        <v>8515</v>
      </c>
      <c r="B264" s="28">
        <v>2046.938232421875</v>
      </c>
      <c r="C264" s="28">
        <v>0.011752037331461906</v>
      </c>
      <c r="D264" s="28">
        <v>-2.26611328125</v>
      </c>
      <c r="E264" s="28">
        <v>34.862</v>
      </c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>
      <c r="A265" s="27" t="s">
        <v>8516</v>
      </c>
      <c r="B265" s="28">
        <v>2046.9554443359375</v>
      </c>
      <c r="C265" s="28">
        <v>0.010762291960418224</v>
      </c>
      <c r="D265" s="28">
        <v>-2.26611328125</v>
      </c>
      <c r="E265" s="28">
        <v>34.862</v>
      </c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>
      <c r="A266" s="27" t="s">
        <v>8517</v>
      </c>
      <c r="B266" s="28">
        <v>2046.9788818359375</v>
      </c>
      <c r="C266" s="28">
        <v>0.012169388122856617</v>
      </c>
      <c r="D266" s="28">
        <v>-2.2659912109375</v>
      </c>
      <c r="E266" s="28">
        <v>35.4</v>
      </c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>
      <c r="A267" s="27" t="s">
        <v>8518</v>
      </c>
      <c r="B267" s="28">
        <v>2047.0035400390625</v>
      </c>
      <c r="C267" s="28">
        <v>0.014014670625329018</v>
      </c>
      <c r="D267" s="28">
        <v>-2.2783203125</v>
      </c>
      <c r="E267" s="28">
        <v>35.4</v>
      </c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>
      <c r="A268" s="27" t="s">
        <v>8519</v>
      </c>
      <c r="B268" s="28">
        <v>2047.0224609375</v>
      </c>
      <c r="C268" s="28">
        <v>0.011289777234196663</v>
      </c>
      <c r="D268" s="28">
        <v>-2.2781982421875</v>
      </c>
      <c r="E268" s="28">
        <v>35.938</v>
      </c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>
      <c r="A269" s="27" t="s">
        <v>8520</v>
      </c>
      <c r="B269" s="28">
        <v>2047.05078125</v>
      </c>
      <c r="C269" s="28">
        <v>0.004479382652789354</v>
      </c>
      <c r="D269" s="28">
        <v>-2.2838134765625</v>
      </c>
      <c r="E269" s="28">
        <v>35.4</v>
      </c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>
      <c r="A270" s="27" t="s">
        <v>8521</v>
      </c>
      <c r="B270" s="28">
        <v>2047.0699462890625</v>
      </c>
      <c r="C270" s="28">
        <v>0.008237266913056374</v>
      </c>
      <c r="D270" s="28">
        <v>-2.28369140625</v>
      </c>
      <c r="E270" s="28">
        <v>35.4</v>
      </c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>
      <c r="A271" s="27" t="s">
        <v>8522</v>
      </c>
      <c r="B271" s="28">
        <v>2056.07373046875</v>
      </c>
      <c r="C271" s="28">
        <v>0.006411073263734579</v>
      </c>
      <c r="D271" s="28">
        <v>-2.288818359375</v>
      </c>
      <c r="E271" s="28">
        <v>35.4</v>
      </c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>
      <c r="A272" s="27" t="s">
        <v>8523</v>
      </c>
      <c r="B272" s="28">
        <v>2056.093017578125</v>
      </c>
      <c r="C272" s="28">
        <v>0.010757403448224068</v>
      </c>
      <c r="D272" s="28">
        <v>-2.288818359375</v>
      </c>
      <c r="E272" s="28">
        <v>34.862</v>
      </c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>
      <c r="A273" s="27" t="s">
        <v>8524</v>
      </c>
      <c r="B273" s="28">
        <v>2065.630615234375</v>
      </c>
      <c r="C273" s="28">
        <v>0.7925525903701782</v>
      </c>
      <c r="D273" s="28">
        <v>-2.2890625</v>
      </c>
      <c r="E273" s="28">
        <v>35.4</v>
      </c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>
      <c r="A274" s="27" t="s">
        <v>8525</v>
      </c>
      <c r="B274" s="28">
        <v>2066.23095703125</v>
      </c>
      <c r="C274" s="28">
        <v>0.044660184532403946</v>
      </c>
      <c r="D274" s="28">
        <v>-2.29150390625</v>
      </c>
      <c r="E274" s="28">
        <v>34.862</v>
      </c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>
      <c r="A275" s="27" t="s">
        <v>8526</v>
      </c>
      <c r="B275" s="28">
        <v>2066.252685546875</v>
      </c>
      <c r="C275" s="28">
        <v>0.008040442131459713</v>
      </c>
      <c r="D275" s="28">
        <v>-2.30029296875</v>
      </c>
      <c r="E275" s="28">
        <v>34.862</v>
      </c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>
      <c r="A276" s="27" t="s">
        <v>8527</v>
      </c>
      <c r="B276" s="28">
        <v>2066.2802734375</v>
      </c>
      <c r="C276" s="28">
        <v>0.013714293949306011</v>
      </c>
      <c r="D276" s="28">
        <v>-2.300048828125</v>
      </c>
      <c r="E276" s="28">
        <v>35.938</v>
      </c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>
      <c r="A277" s="27" t="s">
        <v>8528</v>
      </c>
      <c r="B277" s="28">
        <v>2068.188232421875</v>
      </c>
      <c r="C277" s="28">
        <v>3.6198008060455322</v>
      </c>
      <c r="D277" s="28">
        <v>-2.30517578125</v>
      </c>
      <c r="E277" s="28">
        <v>35.4</v>
      </c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>
      <c r="A278" s="27" t="s">
        <v>8529</v>
      </c>
      <c r="B278" s="28">
        <v>2074.422119140625</v>
      </c>
      <c r="C278" s="28">
        <v>4.739049911499023</v>
      </c>
      <c r="D278" s="28">
        <v>-2.30517578125</v>
      </c>
      <c r="E278" s="28">
        <v>35.4</v>
      </c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>
      <c r="A279" s="27" t="s">
        <v>8530</v>
      </c>
      <c r="B279" s="28">
        <v>2079.2421875</v>
      </c>
      <c r="C279" s="28">
        <v>0.0028322190046310425</v>
      </c>
      <c r="D279" s="28">
        <v>-2.313232421875</v>
      </c>
      <c r="E279" s="28">
        <v>35.4</v>
      </c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>
      <c r="A280" s="27" t="s">
        <v>8531</v>
      </c>
      <c r="B280" s="28">
        <v>2079.26025390625</v>
      </c>
      <c r="C280" s="28">
        <v>0.006285175681114197</v>
      </c>
      <c r="D280" s="28">
        <v>-2.31298828125</v>
      </c>
      <c r="E280" s="28">
        <v>34.324</v>
      </c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>
      <c r="A281" s="27" t="s">
        <v>8532</v>
      </c>
      <c r="B281" s="28">
        <v>2081.71630859375</v>
      </c>
      <c r="C281" s="28">
        <v>3.3951799869537354</v>
      </c>
      <c r="D281" s="28">
        <v>-2.313232421875</v>
      </c>
      <c r="E281" s="28">
        <v>34.862</v>
      </c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>
      <c r="A282" s="27" t="s">
        <v>8533</v>
      </c>
      <c r="B282" s="28">
        <v>2088.11669921875</v>
      </c>
      <c r="C282" s="28">
        <v>0.008677545934915543</v>
      </c>
      <c r="D282" s="28">
        <v>-2.31494140625</v>
      </c>
      <c r="E282" s="28">
        <v>34.862</v>
      </c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>
      <c r="A283" s="27" t="s">
        <v>8534</v>
      </c>
      <c r="B283" s="28">
        <v>2088.18310546875</v>
      </c>
      <c r="C283" s="28">
        <v>0.014551944099366665</v>
      </c>
      <c r="D283" s="28">
        <v>-2.3212890625</v>
      </c>
      <c r="E283" s="28">
        <v>34.324</v>
      </c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>
      <c r="A284" s="27" t="s">
        <v>8535</v>
      </c>
      <c r="B284" s="28">
        <v>2088.218017578125</v>
      </c>
      <c r="C284" s="28">
        <v>0.03821384534239769</v>
      </c>
      <c r="D284" s="28">
        <v>-2.32666015625</v>
      </c>
      <c r="E284" s="28">
        <v>35.4</v>
      </c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>
      <c r="A285" s="27" t="s">
        <v>8536</v>
      </c>
      <c r="B285" s="28">
        <v>2088.237060546875</v>
      </c>
      <c r="C285" s="28">
        <v>0.011502054519951344</v>
      </c>
      <c r="D285" s="28">
        <v>-2.333984375</v>
      </c>
      <c r="E285" s="28">
        <v>35.4</v>
      </c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>
      <c r="A286" s="27" t="s">
        <v>8537</v>
      </c>
      <c r="B286" s="28">
        <v>2088.260986328125</v>
      </c>
      <c r="C286" s="28">
        <v>0.011434277519583702</v>
      </c>
      <c r="D286" s="28">
        <v>-2.334228515625</v>
      </c>
      <c r="E286" s="28">
        <v>37.014</v>
      </c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>
      <c r="A287" s="27" t="s">
        <v>8538</v>
      </c>
      <c r="B287" s="28">
        <v>2092.405029296875</v>
      </c>
      <c r="C287" s="28">
        <v>2.1865673065185547</v>
      </c>
      <c r="D287" s="28">
        <v>-2.334228515625</v>
      </c>
      <c r="E287" s="28">
        <v>36.476</v>
      </c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>
      <c r="A288" s="27" t="s">
        <v>8539</v>
      </c>
      <c r="B288" s="28">
        <v>2097.874267578125</v>
      </c>
      <c r="C288" s="28">
        <v>4.570321559906006</v>
      </c>
      <c r="D288" s="28">
        <v>-2.3408203125</v>
      </c>
      <c r="E288" s="28">
        <v>35.938</v>
      </c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>
      <c r="A289" s="27" t="s">
        <v>8540</v>
      </c>
      <c r="B289" s="28">
        <v>2102.45068359375</v>
      </c>
      <c r="C289" s="28">
        <v>0.011625259183347225</v>
      </c>
      <c r="D289" s="28">
        <v>-2.343505859375</v>
      </c>
      <c r="E289" s="28">
        <v>35.4</v>
      </c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>
      <c r="A290" s="27" t="s">
        <v>8541</v>
      </c>
      <c r="B290" s="28">
        <v>2102.518310546875</v>
      </c>
      <c r="C290" s="28">
        <v>0.024710357189178467</v>
      </c>
      <c r="D290" s="28">
        <v>-2.345947265625</v>
      </c>
      <c r="E290" s="28">
        <v>34.862</v>
      </c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>
      <c r="A291" s="27" t="s">
        <v>8542</v>
      </c>
      <c r="B291" s="28">
        <v>2102.539794921875</v>
      </c>
      <c r="C291" s="28">
        <v>0.005849885288625956</v>
      </c>
      <c r="D291" s="28">
        <v>-2.353271484375</v>
      </c>
      <c r="E291" s="28">
        <v>35.938</v>
      </c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>
      <c r="A292" s="27" t="s">
        <v>8543</v>
      </c>
      <c r="B292" s="28">
        <v>2102.56982421875</v>
      </c>
      <c r="C292" s="28">
        <v>0.014437402598559856</v>
      </c>
      <c r="D292" s="28">
        <v>-2.353271484375</v>
      </c>
      <c r="E292" s="28">
        <v>36.476</v>
      </c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>
      <c r="A293" s="27" t="s">
        <v>8544</v>
      </c>
      <c r="B293" s="28">
        <v>2102.59521484375</v>
      </c>
      <c r="C293" s="28">
        <v>0.010118726640939713</v>
      </c>
      <c r="D293" s="28">
        <v>-2.353271484375</v>
      </c>
      <c r="E293" s="28">
        <v>36.476</v>
      </c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>
      <c r="A294" s="27" t="s">
        <v>8545</v>
      </c>
      <c r="B294" s="28">
        <v>2102.621337890625</v>
      </c>
      <c r="C294" s="28">
        <v>0.012769223190844059</v>
      </c>
      <c r="D294" s="28">
        <v>-2.353515625</v>
      </c>
      <c r="E294" s="28">
        <v>35.938</v>
      </c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>
      <c r="A295" s="27" t="s">
        <v>8546</v>
      </c>
      <c r="B295" s="28">
        <v>2102.645263671875</v>
      </c>
      <c r="C295" s="28">
        <v>0.01167228538542986</v>
      </c>
      <c r="D295" s="28">
        <v>-2.353515625</v>
      </c>
      <c r="E295" s="28">
        <v>35.938</v>
      </c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>
      <c r="A296" s="27" t="s">
        <v>8547</v>
      </c>
      <c r="B296" s="28">
        <v>2102.66796875</v>
      </c>
      <c r="C296" s="28">
        <v>0.013773072510957718</v>
      </c>
      <c r="D296" s="28">
        <v>-2.353515625</v>
      </c>
      <c r="E296" s="28">
        <v>35.4</v>
      </c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>
      <c r="A297" s="27" t="s">
        <v>8548</v>
      </c>
      <c r="B297" s="28">
        <v>2103.188232421875</v>
      </c>
      <c r="C297" s="28">
        <v>2.8413240909576416</v>
      </c>
      <c r="D297" s="28">
        <v>-2.353515625</v>
      </c>
      <c r="E297" s="28">
        <v>33.248</v>
      </c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>
      <c r="A298" s="27" t="s">
        <v>8549</v>
      </c>
      <c r="B298" s="28">
        <v>2109.13671875</v>
      </c>
      <c r="C298" s="28">
        <v>2.3702800273895264</v>
      </c>
      <c r="D298" s="28">
        <v>-2.353515625</v>
      </c>
      <c r="E298" s="28">
        <v>34.862</v>
      </c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>
      <c r="A299" s="27" t="s">
        <v>8550</v>
      </c>
      <c r="B299" s="28">
        <v>2109.92724609375</v>
      </c>
      <c r="C299" s="28">
        <v>0.003984869457781315</v>
      </c>
      <c r="D299" s="28">
        <v>-2.35791015625</v>
      </c>
      <c r="E299" s="28">
        <v>34.862</v>
      </c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>
      <c r="A300" s="27" t="s">
        <v>8551</v>
      </c>
      <c r="B300" s="28">
        <v>2109.9990234375</v>
      </c>
      <c r="C300" s="28">
        <v>0.003985488321632147</v>
      </c>
      <c r="D300" s="28">
        <v>-2.36572265625</v>
      </c>
      <c r="E300" s="28">
        <v>35.4</v>
      </c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>
      <c r="A301" s="27" t="s">
        <v>8552</v>
      </c>
      <c r="B301" s="28">
        <v>2110.019775390625</v>
      </c>
      <c r="C301" s="28">
        <v>0.008226730860769749</v>
      </c>
      <c r="D301" s="28">
        <v>-2.367431640625</v>
      </c>
      <c r="E301" s="28">
        <v>35.4</v>
      </c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>
      <c r="A302" s="27" t="s">
        <v>8553</v>
      </c>
      <c r="B302" s="28">
        <v>2110.06005859375</v>
      </c>
      <c r="C302" s="28">
        <v>0.013479679822921753</v>
      </c>
      <c r="D302" s="28">
        <v>-2.367919921875</v>
      </c>
      <c r="E302" s="28">
        <v>34.324</v>
      </c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>
      <c r="A303" s="27" t="s">
        <v>8554</v>
      </c>
      <c r="B303" s="28">
        <v>2110.07763671875</v>
      </c>
      <c r="C303" s="28">
        <v>0.010363217443227768</v>
      </c>
      <c r="D303" s="28">
        <v>-2.36767578125</v>
      </c>
      <c r="E303" s="28">
        <v>34.324</v>
      </c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>
      <c r="A304" s="27" t="s">
        <v>8555</v>
      </c>
      <c r="B304" s="28">
        <v>2110.099365234375</v>
      </c>
      <c r="C304" s="28">
        <v>0.005792518146336079</v>
      </c>
      <c r="D304" s="28">
        <v>-2.367919921875</v>
      </c>
      <c r="E304" s="28">
        <v>33.248</v>
      </c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>
      <c r="A305" s="27" t="s">
        <v>8556</v>
      </c>
      <c r="B305" s="28">
        <v>2111.443603515625</v>
      </c>
      <c r="C305" s="28">
        <v>2.160402297973633</v>
      </c>
      <c r="D305" s="28">
        <v>-2.367919921875</v>
      </c>
      <c r="E305" s="28">
        <v>33.248</v>
      </c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>
      <c r="A306" s="27" t="s">
        <v>8557</v>
      </c>
      <c r="B306" s="28">
        <v>2117.0068359375</v>
      </c>
      <c r="C306" s="28">
        <v>3.2701146602630615</v>
      </c>
      <c r="D306" s="28">
        <v>-2.367919921875</v>
      </c>
      <c r="E306" s="28">
        <v>35.4</v>
      </c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>
      <c r="A307" s="27" t="s">
        <v>8558</v>
      </c>
      <c r="B307" s="28">
        <v>2120.953369140625</v>
      </c>
      <c r="C307" s="28">
        <v>0.01075520645827055</v>
      </c>
      <c r="D307" s="28">
        <v>-2.372802734375</v>
      </c>
      <c r="E307" s="28">
        <v>35.4</v>
      </c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>
      <c r="A308" s="27" t="s">
        <v>8559</v>
      </c>
      <c r="B308" s="28">
        <v>2120.9755859375</v>
      </c>
      <c r="C308" s="28">
        <v>0.01514301635324955</v>
      </c>
      <c r="D308" s="28">
        <v>-2.373046875</v>
      </c>
      <c r="E308" s="28">
        <v>34.324</v>
      </c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>
      <c r="A309" s="27" t="s">
        <v>8560</v>
      </c>
      <c r="B309" s="28">
        <v>2121.030517578125</v>
      </c>
      <c r="C309" s="28">
        <v>0.008081301115453243</v>
      </c>
      <c r="D309" s="28">
        <v>-2.379150390625</v>
      </c>
      <c r="E309" s="28">
        <v>34.862</v>
      </c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>
      <c r="A310" s="27" t="s">
        <v>8561</v>
      </c>
      <c r="B310" s="28">
        <v>2121.049072265625</v>
      </c>
      <c r="C310" s="28">
        <v>0.01041004341095686</v>
      </c>
      <c r="D310" s="28">
        <v>-2.379638671875</v>
      </c>
      <c r="E310" s="28">
        <v>33.248</v>
      </c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>
      <c r="A311" s="27" t="s">
        <v>8562</v>
      </c>
      <c r="B311" s="28">
        <v>2121.074462890625</v>
      </c>
      <c r="C311" s="28">
        <v>0.00799442920833826</v>
      </c>
      <c r="D311" s="28">
        <v>-2.380126953125</v>
      </c>
      <c r="E311" s="28">
        <v>33.786</v>
      </c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>
      <c r="A312" s="27" t="s">
        <v>8563</v>
      </c>
      <c r="B312" s="28">
        <v>2121.10009765625</v>
      </c>
      <c r="C312" s="28">
        <v>0.012796025723218918</v>
      </c>
      <c r="D312" s="28">
        <v>-2.38037109375</v>
      </c>
      <c r="E312" s="28">
        <v>33.786</v>
      </c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>
      <c r="A313" s="27" t="s">
        <v>8564</v>
      </c>
      <c r="B313" s="28">
        <v>2121.12451171875</v>
      </c>
      <c r="C313" s="28">
        <v>0.013590539805591106</v>
      </c>
      <c r="D313" s="28">
        <v>-2.38037109375</v>
      </c>
      <c r="E313" s="28">
        <v>33.786</v>
      </c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>
      <c r="A314" s="27" t="s">
        <v>8565</v>
      </c>
      <c r="B314" s="28">
        <v>2123.072998046875</v>
      </c>
      <c r="C314" s="28">
        <v>3.0235466957092285</v>
      </c>
      <c r="D314" s="28">
        <v>-2.3798828125</v>
      </c>
      <c r="E314" s="28">
        <v>33.248</v>
      </c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>
      <c r="A315" s="27" t="s">
        <v>8566</v>
      </c>
      <c r="B315" s="28">
        <v>2135.081298828125</v>
      </c>
      <c r="C315" s="28">
        <v>3.3337769508361816</v>
      </c>
      <c r="D315" s="28">
        <v>-2.38525390625</v>
      </c>
      <c r="E315" s="28">
        <v>34.324</v>
      </c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>
      <c r="A316" s="27" t="s">
        <v>8567</v>
      </c>
      <c r="B316" s="28">
        <v>2142.259521484375</v>
      </c>
      <c r="C316" s="28">
        <v>2.7101080417633057</v>
      </c>
      <c r="D316" s="28">
        <v>-2.38525390625</v>
      </c>
      <c r="E316" s="28">
        <v>34.862</v>
      </c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>
      <c r="A317" s="27" t="s">
        <v>8568</v>
      </c>
      <c r="B317" s="28">
        <v>2150.33154296875</v>
      </c>
      <c r="C317" s="28">
        <v>2.1902976036071777</v>
      </c>
      <c r="D317" s="28">
        <v>-2.390869140625</v>
      </c>
      <c r="E317" s="28">
        <v>34.324</v>
      </c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>
      <c r="A318" s="27" t="s">
        <v>8569</v>
      </c>
      <c r="B318" s="28">
        <v>2154.390380859375</v>
      </c>
      <c r="C318" s="28">
        <v>0.007365226745605469</v>
      </c>
      <c r="D318" s="28">
        <v>-2.393798828125</v>
      </c>
      <c r="E318" s="28">
        <v>34.324</v>
      </c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>
      <c r="A319" s="27" t="s">
        <v>8570</v>
      </c>
      <c r="B319" s="28">
        <v>2154.40966796875</v>
      </c>
      <c r="C319" s="28">
        <v>0.011822209693491459</v>
      </c>
      <c r="D319" s="28">
        <v>-2.393798828125</v>
      </c>
      <c r="E319" s="28">
        <v>34.862</v>
      </c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>
      <c r="A320" s="27" t="s">
        <v>8571</v>
      </c>
      <c r="B320" s="28">
        <v>2154.433349609375</v>
      </c>
      <c r="C320" s="28">
        <v>0.012239620089530945</v>
      </c>
      <c r="D320" s="28">
        <v>-2.39404296875</v>
      </c>
      <c r="E320" s="28">
        <v>34.324</v>
      </c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>
      <c r="A321" s="27" t="s">
        <v>8572</v>
      </c>
      <c r="B321" s="28">
        <v>2154.464599609375</v>
      </c>
      <c r="C321" s="28">
        <v>0.017667489126324654</v>
      </c>
      <c r="D321" s="28">
        <v>-2.39453125</v>
      </c>
      <c r="E321" s="28">
        <v>34.862</v>
      </c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>
      <c r="A322" s="27" t="s">
        <v>8573</v>
      </c>
      <c r="B322" s="28">
        <v>2154.4892578125</v>
      </c>
      <c r="C322" s="28">
        <v>0.010228091850876808</v>
      </c>
      <c r="D322" s="28">
        <v>-2.4072265625</v>
      </c>
      <c r="E322" s="28">
        <v>34.862</v>
      </c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>
      <c r="A323" s="27" t="s">
        <v>8574</v>
      </c>
      <c r="B323" s="28">
        <v>2154.507568359375</v>
      </c>
      <c r="C323" s="28">
        <v>0.01589282974600792</v>
      </c>
      <c r="D323" s="28">
        <v>-2.407470703125</v>
      </c>
      <c r="E323" s="28">
        <v>34.324</v>
      </c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>
      <c r="A324" s="27" t="s">
        <v>8575</v>
      </c>
      <c r="B324" s="28">
        <v>2154.61669921875</v>
      </c>
      <c r="C324" s="28">
        <v>2.659406900405884</v>
      </c>
      <c r="D324" s="28">
        <v>-2.407470703125</v>
      </c>
      <c r="E324" s="28">
        <v>35.4</v>
      </c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>
      <c r="A325" s="27" t="s">
        <v>8576</v>
      </c>
      <c r="B325" s="28">
        <v>2165.5283203125</v>
      </c>
      <c r="C325" s="28">
        <v>0.008976016193628311</v>
      </c>
      <c r="D325" s="28">
        <v>-2.41162109375</v>
      </c>
      <c r="E325" s="28">
        <v>33.248</v>
      </c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>
      <c r="A326" s="27" t="s">
        <v>8577</v>
      </c>
      <c r="B326" s="28">
        <v>2165.54736328125</v>
      </c>
      <c r="C326" s="28">
        <v>0.01700645126402378</v>
      </c>
      <c r="D326" s="28">
        <v>-2.411376953125</v>
      </c>
      <c r="E326" s="28">
        <v>34.324</v>
      </c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>
      <c r="A327" s="27" t="s">
        <v>8578</v>
      </c>
      <c r="B327" s="28">
        <v>2165.57275390625</v>
      </c>
      <c r="C327" s="28">
        <v>0.012924372218549252</v>
      </c>
      <c r="D327" s="28">
        <v>-2.42138671875</v>
      </c>
      <c r="E327" s="28">
        <v>33.248</v>
      </c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>
      <c r="A328" s="27" t="s">
        <v>8579</v>
      </c>
      <c r="B328" s="28">
        <v>2165.596435546875</v>
      </c>
      <c r="C328" s="28">
        <v>0.009025205858051777</v>
      </c>
      <c r="D328" s="28">
        <v>-2.42138671875</v>
      </c>
      <c r="E328" s="28">
        <v>34.324</v>
      </c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>
      <c r="A329" s="27" t="s">
        <v>8580</v>
      </c>
      <c r="B329" s="28">
        <v>2165.642822265625</v>
      </c>
      <c r="C329" s="28">
        <v>0.007175283040851355</v>
      </c>
      <c r="D329" s="28">
        <v>-2.421630859375</v>
      </c>
      <c r="E329" s="28">
        <v>34.324</v>
      </c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>
      <c r="A330" s="27" t="s">
        <v>8581</v>
      </c>
      <c r="B330" s="28">
        <v>2165.666015625</v>
      </c>
      <c r="C330" s="28">
        <v>0.00763385696336627</v>
      </c>
      <c r="D330" s="28">
        <v>-2.421875</v>
      </c>
      <c r="E330" s="28">
        <v>34.324</v>
      </c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>
      <c r="A331" s="27" t="s">
        <v>8582</v>
      </c>
      <c r="B331" s="28">
        <v>2165.69873046875</v>
      </c>
      <c r="C331" s="28">
        <v>0.022311948239803314</v>
      </c>
      <c r="D331" s="28">
        <v>-2.42138671875</v>
      </c>
      <c r="E331" s="28">
        <v>33.248</v>
      </c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>
      <c r="A332" s="27" t="s">
        <v>8583</v>
      </c>
      <c r="B332" s="28">
        <v>2165.769287109375</v>
      </c>
      <c r="C332" s="28">
        <v>0.021803852170705795</v>
      </c>
      <c r="D332" s="28">
        <v>-2.421630859375</v>
      </c>
      <c r="E332" s="28">
        <v>34.324</v>
      </c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>
      <c r="A333" s="27" t="s">
        <v>8584</v>
      </c>
      <c r="B333" s="28">
        <v>2166.165283203125</v>
      </c>
      <c r="C333" s="28">
        <v>2.271929979324341</v>
      </c>
      <c r="D333" s="28">
        <v>-2.421630859375</v>
      </c>
      <c r="E333" s="28">
        <v>34.324</v>
      </c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>
      <c r="A334" s="27" t="s">
        <v>8585</v>
      </c>
      <c r="B334" s="28">
        <v>2171.783935546875</v>
      </c>
      <c r="C334" s="28">
        <v>2.0832560062408447</v>
      </c>
      <c r="D334" s="28">
        <v>-2.42138671875</v>
      </c>
      <c r="E334" s="28">
        <v>33.248</v>
      </c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>
      <c r="A335" s="27" t="s">
        <v>8586</v>
      </c>
      <c r="B335" s="28">
        <v>2175.072021484375</v>
      </c>
      <c r="C335" s="28">
        <v>0.006774753797799349</v>
      </c>
      <c r="D335" s="28">
        <v>-2.42578125</v>
      </c>
      <c r="E335" s="28">
        <v>33.248</v>
      </c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>
      <c r="A336" s="27" t="s">
        <v>8587</v>
      </c>
      <c r="B336" s="28">
        <v>2175.091796875</v>
      </c>
      <c r="C336" s="28">
        <v>0.007892903871834278</v>
      </c>
      <c r="D336" s="28">
        <v>-2.42578125</v>
      </c>
      <c r="E336" s="28">
        <v>34.324</v>
      </c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>
      <c r="A337" s="27" t="s">
        <v>8588</v>
      </c>
      <c r="B337" s="28">
        <v>2175.116455078125</v>
      </c>
      <c r="C337" s="28">
        <v>0.00687671871855855</v>
      </c>
      <c r="D337" s="28">
        <v>-2.4375</v>
      </c>
      <c r="E337" s="28">
        <v>34.324</v>
      </c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>
      <c r="A338" s="27" t="s">
        <v>8589</v>
      </c>
      <c r="B338" s="28">
        <v>2175.138916015625</v>
      </c>
      <c r="C338" s="28">
        <v>0.009469637647271156</v>
      </c>
      <c r="D338" s="28">
        <v>-2.4375</v>
      </c>
      <c r="E338" s="28">
        <v>34.324</v>
      </c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>
      <c r="A339" s="27" t="s">
        <v>8590</v>
      </c>
      <c r="B339" s="28">
        <v>2175.16748046875</v>
      </c>
      <c r="C339" s="28">
        <v>0.006751880515366793</v>
      </c>
      <c r="D339" s="28">
        <v>-2.4375</v>
      </c>
      <c r="E339" s="28">
        <v>33.786</v>
      </c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>
      <c r="A340" s="27" t="s">
        <v>8591</v>
      </c>
      <c r="B340" s="28">
        <v>2175.19140625</v>
      </c>
      <c r="C340" s="28">
        <v>0.016622353345155716</v>
      </c>
      <c r="D340" s="28">
        <v>-2.45166015625</v>
      </c>
      <c r="E340" s="28">
        <v>33.248</v>
      </c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>
      <c r="A341" s="27" t="s">
        <v>8592</v>
      </c>
      <c r="B341" s="28">
        <v>2175.215576171875</v>
      </c>
      <c r="C341" s="28">
        <v>0.01346044521778822</v>
      </c>
      <c r="D341" s="28">
        <v>-2.45166015625</v>
      </c>
      <c r="E341" s="28">
        <v>33.786</v>
      </c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>
      <c r="A342" s="27" t="s">
        <v>8593</v>
      </c>
      <c r="B342" s="28">
        <v>2182.379150390625</v>
      </c>
      <c r="C342" s="28">
        <v>2.591381311416626</v>
      </c>
      <c r="D342" s="28">
        <v>-2.45166015625</v>
      </c>
      <c r="E342" s="28">
        <v>33.248</v>
      </c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>
      <c r="A343" s="27" t="s">
        <v>8594</v>
      </c>
      <c r="B343" s="28">
        <v>2188.483642578125</v>
      </c>
      <c r="C343" s="28">
        <v>2.6707441806793213</v>
      </c>
      <c r="D343" s="28">
        <v>-2.451416015625</v>
      </c>
      <c r="E343" s="28">
        <v>33.786</v>
      </c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>
      <c r="A344" s="27" t="s">
        <v>8595</v>
      </c>
      <c r="B344" s="28">
        <v>2191.694580078125</v>
      </c>
      <c r="C344" s="28">
        <v>0.011866644024848938</v>
      </c>
      <c r="D344" s="28">
        <v>-2.451904296875</v>
      </c>
      <c r="E344" s="28">
        <v>32.172</v>
      </c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>
      <c r="A345" s="27" t="s">
        <v>8596</v>
      </c>
      <c r="B345" s="28">
        <v>2191.71826171875</v>
      </c>
      <c r="C345" s="28">
        <v>0.011272759176790714</v>
      </c>
      <c r="D345" s="28">
        <v>-2.45166015625</v>
      </c>
      <c r="E345" s="28">
        <v>33.786</v>
      </c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>
      <c r="A346" s="27" t="s">
        <v>8597</v>
      </c>
      <c r="B346" s="28">
        <v>2191.739990234375</v>
      </c>
      <c r="C346" s="28">
        <v>0.004648739472031593</v>
      </c>
      <c r="D346" s="28">
        <v>-2.457275390625</v>
      </c>
      <c r="E346" s="28">
        <v>32.71</v>
      </c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>
      <c r="A347" s="27" t="s">
        <v>8598</v>
      </c>
      <c r="B347" s="28">
        <v>2191.757568359375</v>
      </c>
      <c r="C347" s="28">
        <v>0.010610631667077541</v>
      </c>
      <c r="D347" s="28">
        <v>-2.457275390625</v>
      </c>
      <c r="E347" s="28">
        <v>33.248</v>
      </c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>
      <c r="A348" s="27" t="s">
        <v>8599</v>
      </c>
      <c r="B348" s="28">
        <v>2191.77880859375</v>
      </c>
      <c r="C348" s="28">
        <v>0.007982884533703327</v>
      </c>
      <c r="D348" s="28">
        <v>-2.466064453125</v>
      </c>
      <c r="E348" s="28">
        <v>34.324</v>
      </c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>
      <c r="A349" s="27" t="s">
        <v>8600</v>
      </c>
      <c r="B349" s="28">
        <v>2191.800537109375</v>
      </c>
      <c r="C349" s="28">
        <v>0.014509741216897964</v>
      </c>
      <c r="D349" s="28">
        <v>-2.4658203125</v>
      </c>
      <c r="E349" s="28">
        <v>34.324</v>
      </c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>
      <c r="A350" s="27" t="s">
        <v>8601</v>
      </c>
      <c r="B350" s="28">
        <v>2191.82275390625</v>
      </c>
      <c r="C350" s="28">
        <v>0.003919983748346567</v>
      </c>
      <c r="D350" s="28">
        <v>-2.466064453125</v>
      </c>
      <c r="E350" s="28">
        <v>34.324</v>
      </c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>
      <c r="A351" s="27" t="s">
        <v>8602</v>
      </c>
      <c r="B351" s="28">
        <v>2191.833984375</v>
      </c>
      <c r="C351" s="28">
        <v>0.018212750554084778</v>
      </c>
      <c r="D351" s="28">
        <v>-2.466064453125</v>
      </c>
      <c r="E351" s="28">
        <v>33.786</v>
      </c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>
      <c r="A352" s="27" t="s">
        <v>8603</v>
      </c>
      <c r="B352" s="28">
        <v>2200.5439453125</v>
      </c>
      <c r="C352" s="28">
        <v>2.405599594116211</v>
      </c>
      <c r="D352" s="28">
        <v>-2.466064453125</v>
      </c>
      <c r="E352" s="28">
        <v>34.324</v>
      </c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>
      <c r="A353" s="27" t="s">
        <v>8604</v>
      </c>
      <c r="B353" s="28">
        <v>2206.30029296875</v>
      </c>
      <c r="C353" s="28">
        <v>3.130570411682129</v>
      </c>
      <c r="D353" s="28">
        <v>-2.466064453125</v>
      </c>
      <c r="E353" s="28">
        <v>34.324</v>
      </c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>
      <c r="A354" s="27" t="s">
        <v>8605</v>
      </c>
      <c r="B354" s="28">
        <v>2206.596923828125</v>
      </c>
      <c r="C354" s="28">
        <v>0.011631980538368225</v>
      </c>
      <c r="D354" s="28">
        <v>-2.4658203125</v>
      </c>
      <c r="E354" s="28">
        <v>33.248</v>
      </c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>
      <c r="A355" s="27" t="s">
        <v>8606</v>
      </c>
      <c r="B355" s="28">
        <v>2216.91552734375</v>
      </c>
      <c r="C355" s="28">
        <v>2.410250663757324</v>
      </c>
      <c r="D355" s="28">
        <v>-2.466064453125</v>
      </c>
      <c r="E355" s="28">
        <v>33.786</v>
      </c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>
      <c r="A356" s="27" t="s">
        <v>8607</v>
      </c>
      <c r="B356" s="28">
        <v>2222.45849609375</v>
      </c>
      <c r="C356" s="28">
        <v>2.884624719619751</v>
      </c>
      <c r="D356" s="28">
        <v>-2.466064453125</v>
      </c>
      <c r="E356" s="28">
        <v>33.248</v>
      </c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>
      <c r="A357" s="27" t="s">
        <v>8608</v>
      </c>
      <c r="B357" s="28">
        <v>2223.248046875</v>
      </c>
      <c r="C357" s="28">
        <v>0.0067123956978321075</v>
      </c>
      <c r="D357" s="28">
        <v>-2.46875</v>
      </c>
      <c r="E357" s="28">
        <v>33.786</v>
      </c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>
      <c r="A358" s="27" t="s">
        <v>8609</v>
      </c>
      <c r="B358" s="28">
        <v>2223.272705078125</v>
      </c>
      <c r="C358" s="28">
        <v>0.003594587091356516</v>
      </c>
      <c r="D358" s="28">
        <v>-2.476318359375</v>
      </c>
      <c r="E358" s="28">
        <v>34.324</v>
      </c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>
      <c r="A359" s="27" t="s">
        <v>8610</v>
      </c>
      <c r="B359" s="28">
        <v>2223.293701171875</v>
      </c>
      <c r="C359" s="28">
        <v>0.0173015296459198</v>
      </c>
      <c r="D359" s="28">
        <v>-2.475830078125</v>
      </c>
      <c r="E359" s="28">
        <v>34.862</v>
      </c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>
      <c r="A360" s="27" t="s">
        <v>8611</v>
      </c>
      <c r="B360" s="28">
        <v>2223.32763671875</v>
      </c>
      <c r="C360" s="28">
        <v>0.016573820263147354</v>
      </c>
      <c r="D360" s="28">
        <v>-2.49072265625</v>
      </c>
      <c r="E360" s="28">
        <v>34.324</v>
      </c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>
      <c r="A361" s="27" t="s">
        <v>8612</v>
      </c>
      <c r="B361" s="28">
        <v>2223.349853515625</v>
      </c>
      <c r="C361" s="28">
        <v>0.014739440754055977</v>
      </c>
      <c r="D361" s="28">
        <v>-2.49072265625</v>
      </c>
      <c r="E361" s="28">
        <v>34.324</v>
      </c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>
      <c r="A362" s="27" t="s">
        <v>8613</v>
      </c>
      <c r="B362" s="28">
        <v>2223.3623046875</v>
      </c>
      <c r="C362" s="28">
        <v>0.00914148148149252</v>
      </c>
      <c r="D362" s="28">
        <v>-2.49072265625</v>
      </c>
      <c r="E362" s="28">
        <v>34.324</v>
      </c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>
      <c r="A363" s="27" t="s">
        <v>8614</v>
      </c>
      <c r="B363" s="28">
        <v>2228.009765625</v>
      </c>
      <c r="C363" s="28">
        <v>2.224445104598999</v>
      </c>
      <c r="D363" s="28">
        <v>-2.4990234375</v>
      </c>
      <c r="E363" s="28">
        <v>33.786</v>
      </c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>
      <c r="A364" s="27" t="s">
        <v>8615</v>
      </c>
      <c r="B364" s="28">
        <v>2233.9296875</v>
      </c>
      <c r="C364" s="28">
        <v>1.94447922706604</v>
      </c>
      <c r="D364" s="28">
        <v>-2.499267578125</v>
      </c>
      <c r="E364" s="28">
        <v>34.324</v>
      </c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>
      <c r="A365" s="27" t="s">
        <v>8616</v>
      </c>
      <c r="B365" s="28">
        <v>2237.35986328125</v>
      </c>
      <c r="C365" s="28">
        <v>0.008447934873402119</v>
      </c>
      <c r="D365" s="28">
        <v>-2.503173828125</v>
      </c>
      <c r="E365" s="28">
        <v>33.786</v>
      </c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>
      <c r="A366" s="27" t="s">
        <v>8617</v>
      </c>
      <c r="B366" s="28">
        <v>2237.378662109375</v>
      </c>
      <c r="C366" s="28">
        <v>0.00980166345834732</v>
      </c>
      <c r="D366" s="28">
        <v>-2.503662109375</v>
      </c>
      <c r="E366" s="28">
        <v>33.248</v>
      </c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>
      <c r="A367" s="27" t="s">
        <v>8618</v>
      </c>
      <c r="B367" s="28">
        <v>2237.40185546875</v>
      </c>
      <c r="C367" s="28">
        <v>0.014799448661506176</v>
      </c>
      <c r="D367" s="28">
        <v>-2.50390625</v>
      </c>
      <c r="E367" s="28">
        <v>34.324</v>
      </c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>
      <c r="A368" s="27" t="s">
        <v>8619</v>
      </c>
      <c r="B368" s="28">
        <v>2237.43798828125</v>
      </c>
      <c r="C368" s="28">
        <v>0.00789613090455532</v>
      </c>
      <c r="D368" s="28">
        <v>-2.516845703125</v>
      </c>
      <c r="E368" s="28">
        <v>34.862</v>
      </c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>
      <c r="A369" s="27" t="s">
        <v>8620</v>
      </c>
      <c r="B369" s="28">
        <v>2237.4599609375</v>
      </c>
      <c r="C369" s="28">
        <v>0.011563649401068687</v>
      </c>
      <c r="D369" s="28">
        <v>-2.516357421875</v>
      </c>
      <c r="E369" s="28">
        <v>35.4</v>
      </c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>
      <c r="A370" s="27" t="s">
        <v>8621</v>
      </c>
      <c r="B370" s="28">
        <v>2237.48388671875</v>
      </c>
      <c r="C370" s="28">
        <v>7.524746470153332E-4</v>
      </c>
      <c r="D370" s="28">
        <v>-2.5166015625</v>
      </c>
      <c r="E370" s="28">
        <v>34.324</v>
      </c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>
      <c r="A371" s="27" t="s">
        <v>8622</v>
      </c>
      <c r="B371" s="28">
        <v>2237.5078125</v>
      </c>
      <c r="C371" s="28">
        <v>0.01104228850454092</v>
      </c>
      <c r="D371" s="28">
        <v>-2.5166015625</v>
      </c>
      <c r="E371" s="28">
        <v>34.324</v>
      </c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>
      <c r="A372" s="27" t="s">
        <v>8623</v>
      </c>
      <c r="B372" s="28">
        <v>2237.531494140625</v>
      </c>
      <c r="C372" s="28">
        <v>0.012341488152742386</v>
      </c>
      <c r="D372" s="28">
        <v>-2.5166015625</v>
      </c>
      <c r="E372" s="28">
        <v>34.324</v>
      </c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>
      <c r="A373" s="27" t="s">
        <v>8624</v>
      </c>
      <c r="B373" s="28">
        <v>2246.159423828125</v>
      </c>
      <c r="C373" s="28">
        <v>3.16483211517334</v>
      </c>
      <c r="D373" s="28">
        <v>-2.526123046875</v>
      </c>
      <c r="E373" s="28">
        <v>34.324</v>
      </c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>
      <c r="A374" s="27" t="s">
        <v>8625</v>
      </c>
      <c r="B374" s="28">
        <v>2248.492919921875</v>
      </c>
      <c r="C374" s="28">
        <v>0.010827027261257172</v>
      </c>
      <c r="D374" s="28">
        <v>-2.530517578125</v>
      </c>
      <c r="E374" s="28">
        <v>33.786</v>
      </c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>
      <c r="A375" s="27" t="s">
        <v>8626</v>
      </c>
      <c r="B375" s="28">
        <v>2248.5146484375</v>
      </c>
      <c r="C375" s="28">
        <v>0.012289145030081272</v>
      </c>
      <c r="D375" s="28">
        <v>-2.53076171875</v>
      </c>
      <c r="E375" s="28">
        <v>34.862</v>
      </c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>
      <c r="A376" s="27" t="s">
        <v>8627</v>
      </c>
      <c r="B376" s="28">
        <v>2248.57666015625</v>
      </c>
      <c r="C376" s="28">
        <v>0.010999743826687336</v>
      </c>
      <c r="D376" s="28">
        <v>-2.5390625</v>
      </c>
      <c r="E376" s="28">
        <v>34.324</v>
      </c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>
      <c r="A377" s="27" t="s">
        <v>8628</v>
      </c>
      <c r="B377" s="28">
        <v>2248.601318359375</v>
      </c>
      <c r="C377" s="28">
        <v>0.01392495259642601</v>
      </c>
      <c r="D377" s="28">
        <v>-2.5390625</v>
      </c>
      <c r="E377" s="28">
        <v>34.324</v>
      </c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>
      <c r="A378" s="27" t="s">
        <v>8629</v>
      </c>
      <c r="B378" s="28">
        <v>2248.626708984375</v>
      </c>
      <c r="C378" s="28">
        <v>0.01348522026091814</v>
      </c>
      <c r="D378" s="28">
        <v>-2.5517578125</v>
      </c>
      <c r="E378" s="28">
        <v>34.324</v>
      </c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>
      <c r="A379" s="27" t="s">
        <v>8630</v>
      </c>
      <c r="B379" s="28">
        <v>2250.64990234375</v>
      </c>
      <c r="C379" s="28">
        <v>2.5281190872192383</v>
      </c>
      <c r="D379" s="28">
        <v>-2.555908203125</v>
      </c>
      <c r="E379" s="28">
        <v>33.786</v>
      </c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>
      <c r="A380" s="27" t="s">
        <v>8631</v>
      </c>
      <c r="B380" s="28">
        <v>2254.91162109375</v>
      </c>
      <c r="C380" s="28">
        <v>0.015408016741275787</v>
      </c>
      <c r="D380" s="28">
        <v>-2.564208984375</v>
      </c>
      <c r="E380" s="28">
        <v>34.324</v>
      </c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>
      <c r="A381" s="27" t="s">
        <v>8632</v>
      </c>
      <c r="B381" s="28">
        <v>2255.3857421875</v>
      </c>
      <c r="C381" s="28">
        <v>2.0187878608703613</v>
      </c>
      <c r="D381" s="28">
        <v>-2.56396484375</v>
      </c>
      <c r="E381" s="28">
        <v>32.71</v>
      </c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>
      <c r="A382" s="27" t="s">
        <v>8633</v>
      </c>
      <c r="B382" s="28">
        <v>2261.308349609375</v>
      </c>
      <c r="C382" s="28">
        <v>2.459439277648926</v>
      </c>
      <c r="D382" s="28">
        <v>-2.564208984375</v>
      </c>
      <c r="E382" s="28">
        <v>33.786</v>
      </c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>
      <c r="A383" s="27" t="s">
        <v>8634</v>
      </c>
      <c r="B383" s="28">
        <v>2267.215087890625</v>
      </c>
      <c r="C383" s="28">
        <v>2.4242422580718994</v>
      </c>
      <c r="D383" s="28">
        <v>-2.564208984375</v>
      </c>
      <c r="E383" s="28">
        <v>33.248</v>
      </c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>
      <c r="A384" s="27" t="s">
        <v>8635</v>
      </c>
      <c r="B384" s="28">
        <v>2278.038818359375</v>
      </c>
      <c r="C384" s="28">
        <v>2.532677173614502</v>
      </c>
      <c r="D384" s="28">
        <v>-2.56396484375</v>
      </c>
      <c r="E384" s="28">
        <v>34.324</v>
      </c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>
      <c r="A385" s="27" t="s">
        <v>8636</v>
      </c>
      <c r="B385" s="28">
        <v>2279.98095703125</v>
      </c>
      <c r="C385" s="28">
        <v>0.015063141472637653</v>
      </c>
      <c r="D385" s="28">
        <v>-2.596435546875</v>
      </c>
      <c r="E385" s="28">
        <v>34.324</v>
      </c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>
      <c r="A386" s="27" t="s">
        <v>8637</v>
      </c>
      <c r="B386" s="28">
        <v>2280.08642578125</v>
      </c>
      <c r="C386" s="28">
        <v>0.04600701481103897</v>
      </c>
      <c r="D386" s="28">
        <v>-2.680419921875</v>
      </c>
      <c r="E386" s="28">
        <v>34.324</v>
      </c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>
      <c r="A387" s="27" t="s">
        <v>8638</v>
      </c>
      <c r="B387" s="28">
        <v>2280.173095703125</v>
      </c>
      <c r="C387" s="28">
        <v>-0.020844481885433197</v>
      </c>
      <c r="D387" s="28">
        <v>-2.743408203125</v>
      </c>
      <c r="E387" s="28">
        <v>34.324</v>
      </c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>
      <c r="A388" s="27" t="s">
        <v>8639</v>
      </c>
      <c r="B388" s="28">
        <v>2283.607177734375</v>
      </c>
      <c r="C388" s="28">
        <v>3.410043478012085</v>
      </c>
      <c r="D388" s="28">
        <v>-2.756591796875</v>
      </c>
      <c r="E388" s="28">
        <v>33.786</v>
      </c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>
      <c r="A389" s="27" t="s">
        <v>8640</v>
      </c>
      <c r="B389" s="28">
        <v>2289.770263671875</v>
      </c>
      <c r="C389" s="28">
        <v>0.011568853631615639</v>
      </c>
      <c r="D389" s="28">
        <v>-2.7685546875</v>
      </c>
      <c r="E389" s="28">
        <v>33.248</v>
      </c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>
      <c r="A390" s="27" t="s">
        <v>8641</v>
      </c>
      <c r="B390" s="28">
        <v>2289.79052734375</v>
      </c>
      <c r="C390" s="28">
        <v>0.006237440276890993</v>
      </c>
      <c r="D390" s="28">
        <v>-2.7685546875</v>
      </c>
      <c r="E390" s="28">
        <v>33.248</v>
      </c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>
      <c r="A391" s="27" t="s">
        <v>8642</v>
      </c>
      <c r="B391" s="28">
        <v>2296.805908203125</v>
      </c>
      <c r="C391" s="28">
        <v>2.8147172927856445</v>
      </c>
      <c r="D391" s="28">
        <v>-2.768310546875</v>
      </c>
      <c r="E391" s="28">
        <v>34.324</v>
      </c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>
      <c r="A392" s="27" t="s">
        <v>8643</v>
      </c>
      <c r="B392" s="28">
        <v>2302.42138671875</v>
      </c>
      <c r="C392" s="28">
        <v>3.854243040084839</v>
      </c>
      <c r="D392" s="28">
        <v>-2.768310546875</v>
      </c>
      <c r="E392" s="28">
        <v>34.324</v>
      </c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>
      <c r="A393" s="27" t="s">
        <v>8644</v>
      </c>
      <c r="B393" s="28">
        <v>2308.0400390625</v>
      </c>
      <c r="C393" s="28">
        <v>1.9008671045303345</v>
      </c>
      <c r="D393" s="28">
        <v>-2.7685546875</v>
      </c>
      <c r="E393" s="28">
        <v>33.248</v>
      </c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>
      <c r="A394" s="27" t="s">
        <v>8645</v>
      </c>
      <c r="B394" s="28">
        <v>2310.864501953125</v>
      </c>
      <c r="C394" s="28">
        <v>0.008448930457234383</v>
      </c>
      <c r="D394" s="28">
        <v>-2.7705078125</v>
      </c>
      <c r="E394" s="28">
        <v>33.248</v>
      </c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>
      <c r="A395" s="27" t="s">
        <v>8646</v>
      </c>
      <c r="B395" s="28">
        <v>2310.88330078125</v>
      </c>
      <c r="C395" s="28">
        <v>0.014146429486572742</v>
      </c>
      <c r="D395" s="28">
        <v>-2.7705078125</v>
      </c>
      <c r="E395" s="28">
        <v>34.324</v>
      </c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>
      <c r="A396" s="27" t="s">
        <v>8647</v>
      </c>
      <c r="B396" s="28">
        <v>2314.276611328125</v>
      </c>
      <c r="C396" s="28">
        <v>0.009776882827281952</v>
      </c>
      <c r="D396" s="28">
        <v>-2.78857421875</v>
      </c>
      <c r="E396" s="28">
        <v>32.71</v>
      </c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>
      <c r="A397" s="27" t="s">
        <v>8648</v>
      </c>
      <c r="B397" s="28">
        <v>2316.55322265625</v>
      </c>
      <c r="C397" s="28">
        <v>3.2015092372894287</v>
      </c>
      <c r="D397" s="28">
        <v>-2.788330078125</v>
      </c>
      <c r="E397" s="28">
        <v>33.786</v>
      </c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>
      <c r="A398" s="27" t="s">
        <v>8649</v>
      </c>
      <c r="B398" s="28">
        <v>2330.187744140625</v>
      </c>
      <c r="C398" s="28">
        <v>2.741628646850586</v>
      </c>
      <c r="D398" s="28">
        <v>-2.8037109375</v>
      </c>
      <c r="E398" s="28">
        <v>33.786</v>
      </c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>
      <c r="A399" s="27" t="s">
        <v>8650</v>
      </c>
      <c r="B399" s="28">
        <v>2335.687744140625</v>
      </c>
      <c r="C399" s="28">
        <v>-0.05417496711015701</v>
      </c>
      <c r="D399" s="28">
        <v>-2.805419921875</v>
      </c>
      <c r="E399" s="28">
        <v>33.786</v>
      </c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>
      <c r="A400" s="27" t="s">
        <v>8651</v>
      </c>
      <c r="B400" s="28">
        <v>2335.703369140625</v>
      </c>
      <c r="C400" s="28">
        <v>0.009957078844308853</v>
      </c>
      <c r="D400" s="28">
        <v>-2.808349609375</v>
      </c>
      <c r="E400" s="28">
        <v>34.324</v>
      </c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>
      <c r="A401" s="27" t="s">
        <v>8652</v>
      </c>
      <c r="B401" s="28">
        <v>2342.66455078125</v>
      </c>
      <c r="C401" s="28">
        <v>2.144111394882202</v>
      </c>
      <c r="D401" s="28">
        <v>-2.808349609375</v>
      </c>
      <c r="E401" s="28">
        <v>33.786</v>
      </c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>
      <c r="A402" s="27" t="s">
        <v>8653</v>
      </c>
      <c r="B402" s="28">
        <v>2348.271240234375</v>
      </c>
      <c r="C402" s="28">
        <v>2.522684335708618</v>
      </c>
      <c r="D402" s="28">
        <v>-2.808349609375</v>
      </c>
      <c r="E402" s="28">
        <v>33.786</v>
      </c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>
      <c r="A403" s="27" t="s">
        <v>8654</v>
      </c>
      <c r="B403" s="28">
        <v>2351.7421875</v>
      </c>
      <c r="C403" s="28">
        <v>0.007403052877634764</v>
      </c>
      <c r="D403" s="28">
        <v>-2.812744140625</v>
      </c>
      <c r="E403" s="28">
        <v>34.324</v>
      </c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>
      <c r="A404" s="27" t="s">
        <v>8655</v>
      </c>
      <c r="B404" s="28">
        <v>2351.760986328125</v>
      </c>
      <c r="C404" s="28">
        <v>0.015970487147569656</v>
      </c>
      <c r="D404" s="28">
        <v>-2.812744140625</v>
      </c>
      <c r="E404" s="28">
        <v>34.324</v>
      </c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>
      <c r="A405" s="27" t="s">
        <v>8656</v>
      </c>
      <c r="B405" s="28">
        <v>2357.671142578125</v>
      </c>
      <c r="C405" s="28">
        <v>0.0074863554909825325</v>
      </c>
      <c r="D405" s="28">
        <v>-2.830078125</v>
      </c>
      <c r="E405" s="28">
        <v>34.324</v>
      </c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>
      <c r="A406" s="27" t="s">
        <v>8657</v>
      </c>
      <c r="B406" s="28">
        <v>2358.21435546875</v>
      </c>
      <c r="C406" s="28">
        <v>4.1241960525512695</v>
      </c>
      <c r="D406" s="28">
        <v>-2.83056640625</v>
      </c>
      <c r="E406" s="28">
        <v>34.324</v>
      </c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>
      <c r="A407" s="27" t="s">
        <v>8658</v>
      </c>
      <c r="B407" s="28">
        <v>2363.95654296875</v>
      </c>
      <c r="C407" s="28">
        <v>2.4268736839294434</v>
      </c>
      <c r="D407" s="28">
        <v>-2.83056640625</v>
      </c>
      <c r="E407" s="28">
        <v>33.786</v>
      </c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>
      <c r="A408" s="27" t="s">
        <v>8659</v>
      </c>
      <c r="B408" s="28">
        <v>2369.0361328125</v>
      </c>
      <c r="C408" s="28">
        <v>3.216318130493164</v>
      </c>
      <c r="D408" s="28">
        <v>-2.83447265625</v>
      </c>
      <c r="E408" s="28">
        <v>33.786</v>
      </c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>
      <c r="A409" s="27" t="s">
        <v>8660</v>
      </c>
      <c r="B409" s="28">
        <v>2374.28955078125</v>
      </c>
      <c r="C409" s="28">
        <v>3.1210663318634033</v>
      </c>
      <c r="D409" s="28">
        <v>-2.834716796875</v>
      </c>
      <c r="E409" s="28">
        <v>33.248</v>
      </c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>
      <c r="A410" s="27" t="s">
        <v>8661</v>
      </c>
      <c r="B410" s="28">
        <v>2379.606201171875</v>
      </c>
      <c r="C410" s="28">
        <v>2.259931802749634</v>
      </c>
      <c r="D410" s="28">
        <v>-2.83447265625</v>
      </c>
      <c r="E410" s="28">
        <v>33.248</v>
      </c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>
      <c r="A411" s="27" t="s">
        <v>8662</v>
      </c>
      <c r="B411" s="28">
        <v>2381.720947265625</v>
      </c>
      <c r="C411" s="28">
        <v>0.006291580386459827</v>
      </c>
      <c r="D411" s="28">
        <v>-2.839111328125</v>
      </c>
      <c r="E411" s="28">
        <v>34.324</v>
      </c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>
      <c r="A412" s="27" t="s">
        <v>8663</v>
      </c>
      <c r="B412" s="28">
        <v>2383.09765625</v>
      </c>
      <c r="C412" s="28">
        <v>1.5544910430908203</v>
      </c>
      <c r="D412" s="28">
        <v>-2.840087890625</v>
      </c>
      <c r="E412" s="28">
        <v>33.248</v>
      </c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>
      <c r="A413" s="27" t="s">
        <v>8664</v>
      </c>
      <c r="B413" s="28">
        <v>2386.787841796875</v>
      </c>
      <c r="C413" s="28">
        <v>1.518494963645935</v>
      </c>
      <c r="D413" s="28">
        <v>-2.84033203125</v>
      </c>
      <c r="E413" s="28">
        <v>33.248</v>
      </c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>
      <c r="A414" s="27" t="s">
        <v>8665</v>
      </c>
      <c r="B414" s="28">
        <v>2388.5712890625</v>
      </c>
      <c r="C414" s="28">
        <v>0.5437564849853516</v>
      </c>
      <c r="D414" s="28">
        <v>-2.840576171875</v>
      </c>
      <c r="E414" s="28">
        <v>32.71</v>
      </c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>
      <c r="A415" s="27" t="s">
        <v>8666</v>
      </c>
      <c r="B415" s="28">
        <v>2390.444580078125</v>
      </c>
      <c r="C415" s="28">
        <v>0.505262017250061</v>
      </c>
      <c r="D415" s="28">
        <v>-2.840576171875</v>
      </c>
      <c r="E415" s="28">
        <v>32.172</v>
      </c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>
      <c r="A416" s="27" t="s">
        <v>8667</v>
      </c>
      <c r="B416" s="28">
        <v>2393.725830078125</v>
      </c>
      <c r="C416" s="28">
        <v>2.5737249851226807</v>
      </c>
      <c r="D416" s="28">
        <v>-2.84033203125</v>
      </c>
      <c r="E416" s="28">
        <v>33.248</v>
      </c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>
      <c r="A417" s="27" t="s">
        <v>8668</v>
      </c>
      <c r="B417" s="28">
        <v>2399.22509765625</v>
      </c>
      <c r="C417" s="28">
        <v>2.039921760559082</v>
      </c>
      <c r="D417" s="28">
        <v>-2.842529296875</v>
      </c>
      <c r="E417" s="28">
        <v>32.172</v>
      </c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>
      <c r="A418" s="27" t="s">
        <v>8669</v>
      </c>
      <c r="B418" s="28">
        <v>2404.756591796875</v>
      </c>
      <c r="C418" s="28">
        <v>2.889087677001953</v>
      </c>
      <c r="D418" s="28">
        <v>-2.842529296875</v>
      </c>
      <c r="E418" s="28">
        <v>33.248</v>
      </c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>
      <c r="A419" s="27" t="s">
        <v>8670</v>
      </c>
      <c r="B419" s="28">
        <v>2408.50830078125</v>
      </c>
      <c r="C419" s="28">
        <v>0.009739549830555916</v>
      </c>
      <c r="D419" s="28">
        <v>-2.8505859375</v>
      </c>
      <c r="E419" s="28">
        <v>32.71</v>
      </c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>
      <c r="A420" s="27" t="s">
        <v>8671</v>
      </c>
      <c r="B420" s="28">
        <v>2414.412109375</v>
      </c>
      <c r="C420" s="28">
        <v>2.900897264480591</v>
      </c>
      <c r="D420" s="28">
        <v>-2.8505859375</v>
      </c>
      <c r="E420" s="28">
        <v>32.172</v>
      </c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>
      <c r="A421" s="27" t="s">
        <v>8672</v>
      </c>
      <c r="B421" s="28">
        <v>2417.583740234375</v>
      </c>
      <c r="C421" s="28">
        <v>0.012267583049833775</v>
      </c>
      <c r="D421" s="28">
        <v>-2.850830078125</v>
      </c>
      <c r="E421" s="28">
        <v>32.71</v>
      </c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>
      <c r="A422" s="27" t="s">
        <v>8673</v>
      </c>
      <c r="B422" s="28">
        <v>2417.60888671875</v>
      </c>
      <c r="C422" s="28">
        <v>0.011492450721561909</v>
      </c>
      <c r="D422" s="28">
        <v>-2.850341796875</v>
      </c>
      <c r="E422" s="28">
        <v>32.172</v>
      </c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>
      <c r="A423" s="27" t="s">
        <v>8674</v>
      </c>
      <c r="B423" s="28">
        <v>2417.627685546875</v>
      </c>
      <c r="C423" s="28">
        <v>0.012901085428893566</v>
      </c>
      <c r="D423" s="28">
        <v>-2.855712890625</v>
      </c>
      <c r="E423" s="28">
        <v>32.71</v>
      </c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>
      <c r="A424" s="27" t="s">
        <v>8675</v>
      </c>
      <c r="B424" s="28">
        <v>2417.64892578125</v>
      </c>
      <c r="C424" s="28">
        <v>0.020546557381749153</v>
      </c>
      <c r="D424" s="28">
        <v>-2.85693359375</v>
      </c>
      <c r="E424" s="28">
        <v>33.248</v>
      </c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>
      <c r="A425" s="27" t="s">
        <v>8676</v>
      </c>
      <c r="B425" s="28">
        <v>2417.69482421875</v>
      </c>
      <c r="C425" s="28">
        <v>0.007587835192680359</v>
      </c>
      <c r="D425" s="28">
        <v>-2.865234375</v>
      </c>
      <c r="E425" s="28">
        <v>33.248</v>
      </c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>
      <c r="A426" s="27" t="s">
        <v>8677</v>
      </c>
      <c r="B426" s="28">
        <v>2417.728271484375</v>
      </c>
      <c r="C426" s="28">
        <v>0.017120203003287315</v>
      </c>
      <c r="D426" s="28">
        <v>-2.8662109375</v>
      </c>
      <c r="E426" s="28">
        <v>33.248</v>
      </c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>
      <c r="A427" s="27" t="s">
        <v>8678</v>
      </c>
      <c r="B427" s="28">
        <v>2423.552978515625</v>
      </c>
      <c r="C427" s="28">
        <v>3.846693754196167</v>
      </c>
      <c r="D427" s="28">
        <v>-2.866455078125</v>
      </c>
      <c r="E427" s="28">
        <v>33.248</v>
      </c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>
      <c r="A428" s="27" t="s">
        <v>8679</v>
      </c>
      <c r="B428" s="28">
        <v>2425.9716796875</v>
      </c>
      <c r="C428" s="28">
        <v>0.009506149217486382</v>
      </c>
      <c r="D428" s="28">
        <v>-2.87060546875</v>
      </c>
      <c r="E428" s="28">
        <v>32.172</v>
      </c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>
      <c r="A429" s="27" t="s">
        <v>8680</v>
      </c>
      <c r="B429" s="28">
        <v>2425.99169921875</v>
      </c>
      <c r="C429" s="28">
        <v>0.005103629548102617</v>
      </c>
      <c r="D429" s="28">
        <v>-2.87060546875</v>
      </c>
      <c r="E429" s="28">
        <v>32.71</v>
      </c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>
      <c r="A430" s="27" t="s">
        <v>8681</v>
      </c>
      <c r="B430" s="28">
        <v>2429.6845703125</v>
      </c>
      <c r="C430" s="28">
        <v>2.949603319168091</v>
      </c>
      <c r="D430" s="28">
        <v>-2.870849609375</v>
      </c>
      <c r="E430" s="28">
        <v>33.248</v>
      </c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>
      <c r="A431" s="27" t="s">
        <v>8682</v>
      </c>
      <c r="B431" s="28">
        <v>2440.133056640625</v>
      </c>
      <c r="C431" s="28">
        <v>3.5402936935424805</v>
      </c>
      <c r="D431" s="28">
        <v>-2.870849609375</v>
      </c>
      <c r="E431" s="28">
        <v>32.172</v>
      </c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>
      <c r="A432" s="27" t="s">
        <v>8683</v>
      </c>
      <c r="B432" s="28">
        <v>2445.331787109375</v>
      </c>
      <c r="C432" s="28">
        <v>1.9874827861785889</v>
      </c>
      <c r="D432" s="28">
        <v>-2.8720703125</v>
      </c>
      <c r="E432" s="28">
        <v>32.71</v>
      </c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>
      <c r="A433" s="27" t="s">
        <v>8684</v>
      </c>
      <c r="B433" s="28">
        <v>2450.554931640625</v>
      </c>
      <c r="C433" s="28">
        <v>3.7673840522766113</v>
      </c>
      <c r="D433" s="28">
        <v>-2.8720703125</v>
      </c>
      <c r="E433" s="28">
        <v>33.248</v>
      </c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>
      <c r="A434" s="27" t="s">
        <v>8685</v>
      </c>
      <c r="B434" s="28">
        <v>2453.21484375</v>
      </c>
      <c r="C434" s="28">
        <v>3.7296271324157715</v>
      </c>
      <c r="D434" s="28">
        <v>-2.8720703125</v>
      </c>
      <c r="E434" s="28">
        <v>32.172</v>
      </c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>
      <c r="A435" s="27" t="s">
        <v>8686</v>
      </c>
      <c r="B435" s="28">
        <v>2455.381103515625</v>
      </c>
      <c r="C435" s="28">
        <v>0.011027032509446144</v>
      </c>
      <c r="D435" s="28">
        <v>-2.87548828125</v>
      </c>
      <c r="E435" s="28">
        <v>31.634</v>
      </c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>
      <c r="A436" s="27" t="s">
        <v>8687</v>
      </c>
      <c r="B436" s="28">
        <v>2455.407470703125</v>
      </c>
      <c r="C436" s="28">
        <v>0.011832574382424355</v>
      </c>
      <c r="D436" s="28">
        <v>-2.876953125</v>
      </c>
      <c r="E436" s="28">
        <v>32.172</v>
      </c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>
      <c r="A437" s="27" t="s">
        <v>8688</v>
      </c>
      <c r="B437" s="28">
        <v>2455.4326171875</v>
      </c>
      <c r="C437" s="28">
        <v>0.02506442554295063</v>
      </c>
      <c r="D437" s="28">
        <v>-2.87744140625</v>
      </c>
      <c r="E437" s="28">
        <v>32.172</v>
      </c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>
      <c r="A438" s="27" t="s">
        <v>8689</v>
      </c>
      <c r="B438" s="28">
        <v>2459.623291015625</v>
      </c>
      <c r="C438" s="28">
        <v>2.8182003498077393</v>
      </c>
      <c r="D438" s="28">
        <v>-2.887451171875</v>
      </c>
      <c r="E438" s="28">
        <v>32.172</v>
      </c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>
      <c r="A439" s="27" t="s">
        <v>8690</v>
      </c>
      <c r="B439" s="28">
        <v>2459.820556640625</v>
      </c>
      <c r="C439" s="28">
        <v>0.010360866785049438</v>
      </c>
      <c r="D439" s="28">
        <v>-2.891845703125</v>
      </c>
      <c r="E439" s="28">
        <v>32.172</v>
      </c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>
      <c r="A440" s="27" t="s">
        <v>8691</v>
      </c>
      <c r="B440" s="28">
        <v>2459.845458984375</v>
      </c>
      <c r="C440" s="28">
        <v>0.007012118119746447</v>
      </c>
      <c r="D440" s="28">
        <v>-2.8916015625</v>
      </c>
      <c r="E440" s="28">
        <v>32.172</v>
      </c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>
      <c r="A441" s="27" t="s">
        <v>8692</v>
      </c>
      <c r="B441" s="28">
        <v>2459.870361328125</v>
      </c>
      <c r="C441" s="28">
        <v>0.011279662139713764</v>
      </c>
      <c r="D441" s="28">
        <v>-2.89208984375</v>
      </c>
      <c r="E441" s="28">
        <v>32.172</v>
      </c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>
      <c r="A442" s="27" t="s">
        <v>8693</v>
      </c>
      <c r="B442" s="28">
        <v>2459.894775390625</v>
      </c>
      <c r="C442" s="28">
        <v>0.011195280589163303</v>
      </c>
      <c r="D442" s="28">
        <v>-2.891845703125</v>
      </c>
      <c r="E442" s="28">
        <v>32.172</v>
      </c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>
      <c r="A443" s="27" t="s">
        <v>8694</v>
      </c>
      <c r="B443" s="28">
        <v>2459.919189453125</v>
      </c>
      <c r="C443" s="28">
        <v>0.014378178864717484</v>
      </c>
      <c r="D443" s="28">
        <v>-2.8916015625</v>
      </c>
      <c r="E443" s="28">
        <v>31.634</v>
      </c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>
      <c r="A444" s="27" t="s">
        <v>8695</v>
      </c>
      <c r="B444" s="28">
        <v>2459.96630859375</v>
      </c>
      <c r="C444" s="28">
        <v>3.2005481719970703</v>
      </c>
      <c r="D444" s="28">
        <v>-2.89208984375</v>
      </c>
      <c r="E444" s="28">
        <v>31.634</v>
      </c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>
      <c r="A445" s="27" t="s">
        <v>8696</v>
      </c>
      <c r="B445" s="28">
        <v>2466.082275390625</v>
      </c>
      <c r="C445" s="28">
        <v>1.740469217300415</v>
      </c>
      <c r="D445" s="28">
        <v>-2.89208984375</v>
      </c>
      <c r="E445" s="28">
        <v>32.172</v>
      </c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>
      <c r="A446" s="27" t="s">
        <v>8697</v>
      </c>
      <c r="B446" s="28">
        <v>2471.528564453125</v>
      </c>
      <c r="C446" s="28">
        <v>2.2080039978027344</v>
      </c>
      <c r="D446" s="28">
        <v>-2.891845703125</v>
      </c>
      <c r="E446" s="28">
        <v>32.172</v>
      </c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>
      <c r="A447" s="27" t="s">
        <v>8698</v>
      </c>
      <c r="B447" s="28">
        <v>2473.96240234375</v>
      </c>
      <c r="C447" s="28">
        <v>0.0065569221042096615</v>
      </c>
      <c r="D447" s="28">
        <v>-2.89990234375</v>
      </c>
      <c r="E447" s="28">
        <v>32.172</v>
      </c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>
      <c r="A448" s="27" t="s">
        <v>8699</v>
      </c>
      <c r="B448" s="28">
        <v>2473.98291015625</v>
      </c>
      <c r="C448" s="28">
        <v>0.015515749342739582</v>
      </c>
      <c r="D448" s="28">
        <v>-2.89990234375</v>
      </c>
      <c r="E448" s="28">
        <v>32.172</v>
      </c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>
      <c r="A449" s="27" t="s">
        <v>8700</v>
      </c>
      <c r="B449" s="28">
        <v>2474.00927734375</v>
      </c>
      <c r="C449" s="28">
        <v>0.005680264439433813</v>
      </c>
      <c r="D449" s="28">
        <v>-2.9140625</v>
      </c>
      <c r="E449" s="28">
        <v>32.172</v>
      </c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>
      <c r="A450" s="27" t="s">
        <v>8701</v>
      </c>
      <c r="B450" s="28">
        <v>2474.03173828125</v>
      </c>
      <c r="C450" s="28">
        <v>0.009540521539747715</v>
      </c>
      <c r="D450" s="28">
        <v>-2.9140625</v>
      </c>
      <c r="E450" s="28">
        <v>31.096</v>
      </c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>
      <c r="A451" s="27" t="s">
        <v>8702</v>
      </c>
      <c r="B451" s="28">
        <v>2477.94482421875</v>
      </c>
      <c r="C451" s="28">
        <v>2.152585983276367</v>
      </c>
      <c r="D451" s="28">
        <v>-2.914306640625</v>
      </c>
      <c r="E451" s="28">
        <v>32.172</v>
      </c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>
      <c r="A452" s="27" t="s">
        <v>8703</v>
      </c>
      <c r="B452" s="28">
        <v>2481.291748046875</v>
      </c>
      <c r="C452" s="28">
        <v>0.012247050181031227</v>
      </c>
      <c r="D452" s="28">
        <v>-2.9169921875</v>
      </c>
      <c r="E452" s="28">
        <v>32.172</v>
      </c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>
      <c r="A453" s="27" t="s">
        <v>8704</v>
      </c>
      <c r="B453" s="28">
        <v>2481.31201171875</v>
      </c>
      <c r="C453" s="28">
        <v>0.014327535405755043</v>
      </c>
      <c r="D453" s="28">
        <v>-2.9169921875</v>
      </c>
      <c r="E453" s="28">
        <v>31.096</v>
      </c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>
      <c r="A454" s="27" t="s">
        <v>8705</v>
      </c>
      <c r="B454" s="28">
        <v>2488.5107421875</v>
      </c>
      <c r="C454" s="28">
        <v>2.9201159477233887</v>
      </c>
      <c r="D454" s="28">
        <v>-2.917236328125</v>
      </c>
      <c r="E454" s="28">
        <v>32.172</v>
      </c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>
      <c r="A455" s="27" t="s">
        <v>8706</v>
      </c>
      <c r="B455" s="28">
        <v>2489.54638671875</v>
      </c>
      <c r="C455" s="28">
        <v>0.005189909599721432</v>
      </c>
      <c r="D455" s="28">
        <v>-2.922607421875</v>
      </c>
      <c r="E455" s="28">
        <v>31.096</v>
      </c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>
      <c r="A456" s="27" t="s">
        <v>8707</v>
      </c>
      <c r="B456" s="28">
        <v>2489.56982421875</v>
      </c>
      <c r="C456" s="28">
        <v>0.00936095416545868</v>
      </c>
      <c r="D456" s="28">
        <v>-2.9228515625</v>
      </c>
      <c r="E456" s="28">
        <v>31.634</v>
      </c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>
      <c r="A457" s="27" t="s">
        <v>8708</v>
      </c>
      <c r="B457" s="28">
        <v>2489.594970703125</v>
      </c>
      <c r="C457" s="28">
        <v>0.01752900518476963</v>
      </c>
      <c r="D457" s="28">
        <v>-2.923583984375</v>
      </c>
      <c r="E457" s="28">
        <v>32.172</v>
      </c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>
      <c r="A458" s="27" t="s">
        <v>8709</v>
      </c>
      <c r="B458" s="28">
        <v>2489.62109375</v>
      </c>
      <c r="C458" s="28">
        <v>0.009120416827499866</v>
      </c>
      <c r="D458" s="28">
        <v>-2.9267578125</v>
      </c>
      <c r="E458" s="28">
        <v>32.172</v>
      </c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>
      <c r="A459" s="27" t="s">
        <v>8710</v>
      </c>
      <c r="B459" s="28">
        <v>2491.695556640625</v>
      </c>
      <c r="C459" s="28">
        <v>2.345947265625</v>
      </c>
      <c r="D459" s="28">
        <v>-2.928466796875</v>
      </c>
      <c r="E459" s="28">
        <v>32.172</v>
      </c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>
      <c r="A460" s="27" t="s">
        <v>8711</v>
      </c>
      <c r="B460" s="28">
        <v>2494.39697265625</v>
      </c>
      <c r="C460" s="28">
        <v>0.007862327620387077</v>
      </c>
      <c r="D460" s="28">
        <v>-2.93212890625</v>
      </c>
      <c r="E460" s="28">
        <v>32.172</v>
      </c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>
      <c r="A461" s="27" t="s">
        <v>8712</v>
      </c>
      <c r="B461" s="28">
        <v>2494.41943359375</v>
      </c>
      <c r="C461" s="28">
        <v>2.8988116537220776E-4</v>
      </c>
      <c r="D461" s="28">
        <v>-2.932373046875</v>
      </c>
      <c r="E461" s="28">
        <v>32.172</v>
      </c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>
      <c r="A462" s="27" t="s">
        <v>8713</v>
      </c>
      <c r="B462" s="28">
        <v>2494.44384765625</v>
      </c>
      <c r="C462" s="28">
        <v>6.253634346649051E-4</v>
      </c>
      <c r="D462" s="28">
        <v>-2.933349609375</v>
      </c>
      <c r="E462" s="28">
        <v>32.172</v>
      </c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>
      <c r="A463" s="27" t="s">
        <v>8714</v>
      </c>
      <c r="B463" s="28">
        <v>2497.438720703125</v>
      </c>
      <c r="C463" s="28">
        <v>0.010983742773532867</v>
      </c>
      <c r="D463" s="28">
        <v>-2.935791015625</v>
      </c>
      <c r="E463" s="28">
        <v>32.172</v>
      </c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>
      <c r="A464" s="27" t="s">
        <v>8715</v>
      </c>
      <c r="B464" s="28">
        <v>2497.46240234375</v>
      </c>
      <c r="C464" s="28">
        <v>0.011344452388584614</v>
      </c>
      <c r="D464" s="28">
        <v>-2.935546875</v>
      </c>
      <c r="E464" s="28">
        <v>32.172</v>
      </c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>
      <c r="A465" s="27" t="s">
        <v>8716</v>
      </c>
      <c r="B465" s="28">
        <v>2497.486572265625</v>
      </c>
      <c r="C465" s="28">
        <v>0.0046629090793430805</v>
      </c>
      <c r="D465" s="28">
        <v>-2.935791015625</v>
      </c>
      <c r="E465" s="28">
        <v>31.634</v>
      </c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>
      <c r="A466" s="27" t="s">
        <v>8717</v>
      </c>
      <c r="B466" s="28">
        <v>2502.149658203125</v>
      </c>
      <c r="C466" s="28">
        <v>3.67348313331604</v>
      </c>
      <c r="D466" s="28">
        <v>-2.935546875</v>
      </c>
      <c r="E466" s="28">
        <v>31.096</v>
      </c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>
      <c r="A467" s="27" t="s">
        <v>8718</v>
      </c>
      <c r="B467" s="28">
        <v>2507.191162109375</v>
      </c>
      <c r="C467" s="28">
        <v>0.013217982836067677</v>
      </c>
      <c r="D467" s="28">
        <v>-2.935546875</v>
      </c>
      <c r="E467" s="28">
        <v>31.634</v>
      </c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>
      <c r="A468" s="27" t="s">
        <v>8719</v>
      </c>
      <c r="B468" s="28">
        <v>2507.2177734375</v>
      </c>
      <c r="C468" s="28">
        <v>0.01185023132711649</v>
      </c>
      <c r="D468" s="28">
        <v>-2.935791015625</v>
      </c>
      <c r="E468" s="28">
        <v>32.172</v>
      </c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>
      <c r="A469" s="27" t="s">
        <v>8720</v>
      </c>
      <c r="B469" s="28">
        <v>2507.243408203125</v>
      </c>
      <c r="C469" s="28">
        <v>0.013494913466274738</v>
      </c>
      <c r="D469" s="28">
        <v>-2.935546875</v>
      </c>
      <c r="E469" s="28">
        <v>31.634</v>
      </c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>
      <c r="A470" s="27" t="s">
        <v>8721</v>
      </c>
      <c r="B470" s="28">
        <v>2507.26806640625</v>
      </c>
      <c r="C470" s="28">
        <v>0.02981836535036564</v>
      </c>
      <c r="D470" s="28">
        <v>-2.940185546875</v>
      </c>
      <c r="E470" s="28">
        <v>31.096</v>
      </c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>
      <c r="A471" s="27" t="s">
        <v>8722</v>
      </c>
      <c r="B471" s="28">
        <v>2507.294677734375</v>
      </c>
      <c r="C471" s="28">
        <v>0.027047354727983475</v>
      </c>
      <c r="D471" s="28">
        <v>-2.94189453125</v>
      </c>
      <c r="E471" s="28">
        <v>32.172</v>
      </c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>
      <c r="A472" s="27" t="s">
        <v>8723</v>
      </c>
      <c r="B472" s="28">
        <v>2509.126708984375</v>
      </c>
      <c r="C472" s="28">
        <v>2.5607004165649414</v>
      </c>
      <c r="D472" s="28">
        <v>-2.94482421875</v>
      </c>
      <c r="E472" s="28">
        <v>31.634</v>
      </c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>
      <c r="A473" s="27" t="s">
        <v>8724</v>
      </c>
      <c r="B473" s="28">
        <v>2509.93505859375</v>
      </c>
      <c r="C473" s="28">
        <v>0.028421998023986816</v>
      </c>
      <c r="D473" s="28">
        <v>-2.948974609375</v>
      </c>
      <c r="E473" s="28">
        <v>31.096</v>
      </c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>
      <c r="A474" s="27" t="s">
        <v>8725</v>
      </c>
      <c r="B474" s="28">
        <v>2509.961669921875</v>
      </c>
      <c r="C474" s="28">
        <v>0.016587775200605392</v>
      </c>
      <c r="D474" s="28">
        <v>-2.950439453125</v>
      </c>
      <c r="E474" s="28">
        <v>31.096</v>
      </c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>
      <c r="A475" s="27" t="s">
        <v>8726</v>
      </c>
      <c r="B475" s="28">
        <v>2518.469970703125</v>
      </c>
      <c r="C475" s="28">
        <v>-0.019992848858237267</v>
      </c>
      <c r="D475" s="28">
        <v>-2.95654296875</v>
      </c>
      <c r="E475" s="28">
        <v>31.096</v>
      </c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>
      <c r="A476" s="27" t="s">
        <v>8727</v>
      </c>
      <c r="B476" s="28">
        <v>2518.48681640625</v>
      </c>
      <c r="C476" s="28">
        <v>0.009602153673768044</v>
      </c>
      <c r="D476" s="28">
        <v>-2.957763671875</v>
      </c>
      <c r="E476" s="28">
        <v>31.096</v>
      </c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>
      <c r="A477" s="27" t="s">
        <v>8728</v>
      </c>
      <c r="B477" s="28">
        <v>2518.501220703125</v>
      </c>
      <c r="C477" s="28">
        <v>0.015464297495782375</v>
      </c>
      <c r="D477" s="28">
        <v>-2.9580078125</v>
      </c>
      <c r="E477" s="28">
        <v>31.096</v>
      </c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>
      <c r="A478" s="27" t="s">
        <v>8729</v>
      </c>
      <c r="B478" s="28">
        <v>2521.45166015625</v>
      </c>
      <c r="C478" s="28">
        <v>2.0212979316711426</v>
      </c>
      <c r="D478" s="28">
        <v>-2.9580078125</v>
      </c>
      <c r="E478" s="28">
        <v>32.172</v>
      </c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>
      <c r="A479" s="27" t="s">
        <v>8730</v>
      </c>
      <c r="B479" s="28">
        <v>2522.534912109375</v>
      </c>
      <c r="C479" s="28">
        <v>0.013657678849995136</v>
      </c>
      <c r="D479" s="28">
        <v>-2.961669921875</v>
      </c>
      <c r="E479" s="28">
        <v>32.172</v>
      </c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>
      <c r="A480" s="27" t="s">
        <v>8731</v>
      </c>
      <c r="B480" s="28">
        <v>2522.560791015625</v>
      </c>
      <c r="C480" s="28">
        <v>0.011618166230618954</v>
      </c>
      <c r="D480" s="28">
        <v>-2.96337890625</v>
      </c>
      <c r="E480" s="28">
        <v>31.634</v>
      </c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>
      <c r="A481" s="27" t="s">
        <v>8732</v>
      </c>
      <c r="B481" s="28">
        <v>2523.8935546875</v>
      </c>
      <c r="C481" s="28">
        <v>3.567167043685913</v>
      </c>
      <c r="D481" s="28">
        <v>-2.963623046875</v>
      </c>
      <c r="E481" s="28">
        <v>32.172</v>
      </c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>
      <c r="A482" s="27" t="s">
        <v>8733</v>
      </c>
      <c r="B482" s="28">
        <v>2529.6298828125</v>
      </c>
      <c r="C482" s="28">
        <v>1.5447566509246826</v>
      </c>
      <c r="D482" s="28">
        <v>-2.963623046875</v>
      </c>
      <c r="E482" s="28">
        <v>31.096</v>
      </c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>
      <c r="A483" s="27" t="s">
        <v>8734</v>
      </c>
      <c r="B483" s="28">
        <v>2532.5712890625</v>
      </c>
      <c r="C483" s="28">
        <v>1.7906476259231567</v>
      </c>
      <c r="D483" s="28">
        <v>-3.00537109375</v>
      </c>
      <c r="E483" s="28">
        <v>31.096</v>
      </c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>
      <c r="A484" s="27" t="s">
        <v>8735</v>
      </c>
      <c r="B484" s="28">
        <v>2537.9541015625</v>
      </c>
      <c r="C484" s="28">
        <v>3.6758525371551514</v>
      </c>
      <c r="D484" s="28">
        <v>-3.005126953125</v>
      </c>
      <c r="E484" s="28">
        <v>30.558</v>
      </c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>
      <c r="A485" s="27" t="s">
        <v>8736</v>
      </c>
      <c r="B485" s="28">
        <v>2543.268798828125</v>
      </c>
      <c r="C485" s="28">
        <v>3.6217803955078125</v>
      </c>
      <c r="D485" s="28">
        <v>-3.00537109375</v>
      </c>
      <c r="E485" s="28">
        <v>31.096</v>
      </c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>
      <c r="A486" s="27" t="s">
        <v>8737</v>
      </c>
      <c r="B486" s="28">
        <v>2545.86083984375</v>
      </c>
      <c r="C486" s="28">
        <v>0.010450171306729317</v>
      </c>
      <c r="D486" s="28">
        <v>-3.0087890625</v>
      </c>
      <c r="E486" s="28">
        <v>30.558</v>
      </c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>
      <c r="A487" s="27" t="s">
        <v>8738</v>
      </c>
      <c r="B487" s="28">
        <v>2545.881103515625</v>
      </c>
      <c r="C487" s="28">
        <v>0.01345447450876236</v>
      </c>
      <c r="D487" s="28">
        <v>-3.009033203125</v>
      </c>
      <c r="E487" s="28">
        <v>31.096</v>
      </c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>
      <c r="A488" s="27" t="s">
        <v>8739</v>
      </c>
      <c r="B488" s="28">
        <v>2546.482421875</v>
      </c>
      <c r="C488" s="28">
        <v>0.006359137129038572</v>
      </c>
      <c r="D488" s="28">
        <v>-3.012939453125</v>
      </c>
      <c r="E488" s="28">
        <v>30.558</v>
      </c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>
      <c r="A489" s="27" t="s">
        <v>8740</v>
      </c>
      <c r="B489" s="28">
        <v>2546.5009765625</v>
      </c>
      <c r="C489" s="28">
        <v>0.013340507633984089</v>
      </c>
      <c r="D489" s="28">
        <v>-3.012939453125</v>
      </c>
      <c r="E489" s="28">
        <v>31.096</v>
      </c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>
      <c r="A490" s="27" t="s">
        <v>8741</v>
      </c>
      <c r="B490" s="28">
        <v>2550.241943359375</v>
      </c>
      <c r="C490" s="28">
        <v>3.5978634357452393</v>
      </c>
      <c r="D490" s="28">
        <v>-3.012939453125</v>
      </c>
      <c r="E490" s="28">
        <v>31.096</v>
      </c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>
      <c r="A491" s="27" t="s">
        <v>8742</v>
      </c>
      <c r="B491" s="28">
        <v>2551.42724609375</v>
      </c>
      <c r="C491" s="28">
        <v>0.007524497341364622</v>
      </c>
      <c r="D491" s="28">
        <v>-3.020751953125</v>
      </c>
      <c r="E491" s="28">
        <v>31.096</v>
      </c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>
      <c r="A492" s="27" t="s">
        <v>8743</v>
      </c>
      <c r="B492" s="28">
        <v>2551.4482421875</v>
      </c>
      <c r="C492" s="28">
        <v>0.01387037243694067</v>
      </c>
      <c r="D492" s="28">
        <v>-3.020751953125</v>
      </c>
      <c r="E492" s="28">
        <v>31.634</v>
      </c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>
      <c r="A493" s="27" t="s">
        <v>8744</v>
      </c>
      <c r="B493" s="28">
        <v>2552.484130859375</v>
      </c>
      <c r="C493" s="28">
        <v>3.326073408126831</v>
      </c>
      <c r="D493" s="28">
        <v>-3.027587890625</v>
      </c>
      <c r="E493" s="28">
        <v>31.096</v>
      </c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>
      <c r="A494" s="27" t="s">
        <v>8745</v>
      </c>
      <c r="B494" s="28">
        <v>2562.492919921875</v>
      </c>
      <c r="C494" s="28">
        <v>2.5378918647766113</v>
      </c>
      <c r="D494" s="28">
        <v>-3.03125</v>
      </c>
      <c r="E494" s="28">
        <v>31.096</v>
      </c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>
      <c r="A495" s="27" t="s">
        <v>8746</v>
      </c>
      <c r="B495" s="28">
        <v>2568.769287109375</v>
      </c>
      <c r="C495" s="28">
        <v>1.9450154304504395</v>
      </c>
      <c r="D495" s="28">
        <v>-3.03564453125</v>
      </c>
      <c r="E495" s="28">
        <v>30.558</v>
      </c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>
      <c r="A496" s="27" t="s">
        <v>8747</v>
      </c>
      <c r="B496" s="28">
        <v>2568.89453125</v>
      </c>
      <c r="C496" s="28">
        <v>0.009557281620800495</v>
      </c>
      <c r="D496" s="28">
        <v>-3.039794921875</v>
      </c>
      <c r="E496" s="28">
        <v>31.096</v>
      </c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>
      <c r="A497" s="27" t="s">
        <v>8748</v>
      </c>
      <c r="B497" s="28">
        <v>2569.501708984375</v>
      </c>
      <c r="C497" s="28">
        <v>0.01447454746812582</v>
      </c>
      <c r="D497" s="28">
        <v>-3.043701171875</v>
      </c>
      <c r="E497" s="28">
        <v>32.172</v>
      </c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>
      <c r="A498" s="27" t="s">
        <v>8749</v>
      </c>
      <c r="B498" s="28">
        <v>2569.549560546875</v>
      </c>
      <c r="C498" s="28">
        <v>0.009870908223092556</v>
      </c>
      <c r="D498" s="28">
        <v>-3.054931640625</v>
      </c>
      <c r="E498" s="28">
        <v>32.172</v>
      </c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>
      <c r="A499" s="27" t="s">
        <v>8750</v>
      </c>
      <c r="B499" s="28">
        <v>2569.575927734375</v>
      </c>
      <c r="C499" s="28">
        <v>-0.002730726031586528</v>
      </c>
      <c r="D499" s="28">
        <v>-3.056884765625</v>
      </c>
      <c r="E499" s="28">
        <v>32.172</v>
      </c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>
      <c r="A500" s="27" t="s">
        <v>8751</v>
      </c>
      <c r="B500" s="28">
        <v>2569.604248046875</v>
      </c>
      <c r="C500" s="28">
        <v>-0.003766679670661688</v>
      </c>
      <c r="D500" s="28">
        <v>-3.060546875</v>
      </c>
      <c r="E500" s="28">
        <v>31.096</v>
      </c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>
      <c r="A501" s="27" t="s">
        <v>8752</v>
      </c>
      <c r="B501" s="28">
        <v>2569.62109375</v>
      </c>
      <c r="C501" s="28">
        <v>0.0064717549830675125</v>
      </c>
      <c r="D501" s="28">
        <v>-3.06103515625</v>
      </c>
      <c r="E501" s="28">
        <v>32.172</v>
      </c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>
      <c r="A502" s="27" t="s">
        <v>8753</v>
      </c>
      <c r="B502" s="28">
        <v>2570.2001953125</v>
      </c>
      <c r="C502" s="28">
        <v>2.507929563522339</v>
      </c>
      <c r="D502" s="28">
        <v>-3.06103515625</v>
      </c>
      <c r="E502" s="28">
        <v>31.096</v>
      </c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>
      <c r="A503" s="27" t="s">
        <v>8754</v>
      </c>
      <c r="B503" s="28">
        <v>2575.654541015625</v>
      </c>
      <c r="C503" s="28">
        <v>2.6267478466033936</v>
      </c>
      <c r="D503" s="28">
        <v>-3.06103515625</v>
      </c>
      <c r="E503" s="28">
        <v>31.634</v>
      </c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>
      <c r="A504" s="27" t="s">
        <v>8755</v>
      </c>
      <c r="B504" s="28">
        <v>2581.10986328125</v>
      </c>
      <c r="C504" s="28">
        <v>3.568840980529785</v>
      </c>
      <c r="D504" s="28">
        <v>-3.06103515625</v>
      </c>
      <c r="E504" s="28">
        <v>31.096</v>
      </c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>
      <c r="A505" s="27" t="s">
        <v>8756</v>
      </c>
      <c r="B505" s="28">
        <v>2582.955078125</v>
      </c>
      <c r="C505" s="28">
        <v>0.013464463874697685</v>
      </c>
      <c r="D505" s="28">
        <v>-3.069091796875</v>
      </c>
      <c r="E505" s="28">
        <v>32.71</v>
      </c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>
      <c r="A506" s="27" t="s">
        <v>8757</v>
      </c>
      <c r="B506" s="28">
        <v>2582.978515625</v>
      </c>
      <c r="C506" s="28">
        <v>0.013949734158813953</v>
      </c>
      <c r="D506" s="28">
        <v>-3.069091796875</v>
      </c>
      <c r="E506" s="28">
        <v>32.172</v>
      </c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>
      <c r="A507" s="27" t="s">
        <v>8758</v>
      </c>
      <c r="B507" s="28">
        <v>2585.75732421875</v>
      </c>
      <c r="C507" s="28">
        <v>3.723475933074951</v>
      </c>
      <c r="D507" s="28">
        <v>-3.069580078125</v>
      </c>
      <c r="E507" s="28">
        <v>31.096</v>
      </c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>
      <c r="A508" s="27" t="s">
        <v>8759</v>
      </c>
      <c r="B508" s="28">
        <v>2591.1337890625</v>
      </c>
      <c r="C508" s="28">
        <v>2.432173252105713</v>
      </c>
      <c r="D508" s="28">
        <v>-3.069580078125</v>
      </c>
      <c r="E508" s="28">
        <v>31.634</v>
      </c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>
      <c r="A509" s="27" t="s">
        <v>8760</v>
      </c>
      <c r="B509" s="28">
        <v>2596.45556640625</v>
      </c>
      <c r="C509" s="28">
        <v>2.227228879928589</v>
      </c>
      <c r="D509" s="28">
        <v>-3.06982421875</v>
      </c>
      <c r="E509" s="28">
        <v>31.096</v>
      </c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>
      <c r="A510" s="27" t="s">
        <v>8761</v>
      </c>
      <c r="B510" s="28">
        <v>2600.110107421875</v>
      </c>
      <c r="C510" s="28">
        <v>0.010185783728957176</v>
      </c>
      <c r="D510" s="28">
        <v>-3.073486328125</v>
      </c>
      <c r="E510" s="28">
        <v>32.172</v>
      </c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>
      <c r="A511" s="27" t="s">
        <v>8762</v>
      </c>
      <c r="B511" s="28">
        <v>2600.476318359375</v>
      </c>
      <c r="C511" s="28">
        <v>-0.009182924404740334</v>
      </c>
      <c r="D511" s="28">
        <v>-3.077392578125</v>
      </c>
      <c r="E511" s="28">
        <v>50.464</v>
      </c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>
      <c r="A512" s="27" t="s">
        <v>8763</v>
      </c>
      <c r="B512" s="28">
        <v>2600.4951171875</v>
      </c>
      <c r="C512" s="28">
        <v>0.01610540598630905</v>
      </c>
      <c r="D512" s="28">
        <v>-3.077392578125</v>
      </c>
      <c r="E512" s="28">
        <v>50.464</v>
      </c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>
      <c r="A513" s="27" t="s">
        <v>8764</v>
      </c>
      <c r="B513" s="28">
        <v>2601.25048828125</v>
      </c>
      <c r="C513" s="28">
        <v>2.8647141456604004</v>
      </c>
      <c r="D513" s="28">
        <v>-3.07763671875</v>
      </c>
      <c r="E513" s="28">
        <v>50.464</v>
      </c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>
      <c r="A514" s="27" t="s">
        <v>8765</v>
      </c>
      <c r="B514" s="28">
        <v>2603.78466796875</v>
      </c>
      <c r="C514" s="28">
        <v>0.014791777357459068</v>
      </c>
      <c r="D514" s="28">
        <v>-3.087890625</v>
      </c>
      <c r="E514" s="28">
        <v>51.002</v>
      </c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>
      <c r="A515" s="27" t="s">
        <v>8766</v>
      </c>
      <c r="B515" s="28">
        <v>2603.8056640625</v>
      </c>
      <c r="C515" s="28">
        <v>0.015669159591197968</v>
      </c>
      <c r="D515" s="28">
        <v>-3.087890625</v>
      </c>
      <c r="E515" s="28">
        <v>51.002</v>
      </c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>
      <c r="A516" s="27" t="s">
        <v>8767</v>
      </c>
      <c r="B516" s="28">
        <v>2603.829345703125</v>
      </c>
      <c r="C516" s="28">
        <v>0.006220643874257803</v>
      </c>
      <c r="D516" s="28">
        <v>-3.091064453125</v>
      </c>
      <c r="E516" s="28">
        <v>51.002</v>
      </c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>
      <c r="A517" s="27" t="s">
        <v>8768</v>
      </c>
      <c r="B517" s="28">
        <v>2603.855224609375</v>
      </c>
      <c r="C517" s="28">
        <v>0.012390011921525002</v>
      </c>
      <c r="D517" s="28">
        <v>-3.09130859375</v>
      </c>
      <c r="E517" s="28">
        <v>51.54</v>
      </c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>
      <c r="A518" s="27" t="s">
        <v>8769</v>
      </c>
      <c r="B518" s="28">
        <v>2605.6611328125</v>
      </c>
      <c r="C518" s="28">
        <v>2.6616032123565674</v>
      </c>
      <c r="D518" s="28">
        <v>-3.09375</v>
      </c>
      <c r="E518" s="28">
        <v>51.54</v>
      </c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>
      <c r="A519" s="27" t="s">
        <v>8770</v>
      </c>
      <c r="B519" s="28">
        <v>2616.707763671875</v>
      </c>
      <c r="C519" s="28">
        <v>2.3789725303649902</v>
      </c>
      <c r="D519" s="28">
        <v>-3.093505859375</v>
      </c>
      <c r="E519" s="28">
        <v>32.71</v>
      </c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>
      <c r="A520" s="27" t="s">
        <v>8771</v>
      </c>
      <c r="B520" s="28">
        <v>2616.803466796875</v>
      </c>
      <c r="C520" s="28">
        <v>0.012973194010555744</v>
      </c>
      <c r="D520" s="28">
        <v>-3.09375</v>
      </c>
      <c r="E520" s="28">
        <v>32.172</v>
      </c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>
      <c r="A521" s="27" t="s">
        <v>8772</v>
      </c>
      <c r="B521" s="28">
        <v>2616.8291015625</v>
      </c>
      <c r="C521" s="28">
        <v>0.013129659928381443</v>
      </c>
      <c r="D521" s="28">
        <v>-3.09375</v>
      </c>
      <c r="E521" s="28">
        <v>32.172</v>
      </c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>
      <c r="A522" s="27" t="s">
        <v>8773</v>
      </c>
      <c r="B522" s="28">
        <v>2616.84716796875</v>
      </c>
      <c r="C522" s="28">
        <v>0.004562551621347666</v>
      </c>
      <c r="D522" s="28">
        <v>-3.0986328125</v>
      </c>
      <c r="E522" s="28">
        <v>32.71</v>
      </c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>
      <c r="A523" s="27" t="s">
        <v>8774</v>
      </c>
      <c r="B523" s="28">
        <v>2616.8662109375</v>
      </c>
      <c r="C523" s="28">
        <v>0.009390356950461864</v>
      </c>
      <c r="D523" s="28">
        <v>-3.104736328125</v>
      </c>
      <c r="E523" s="28">
        <v>32.71</v>
      </c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>
      <c r="A524" s="27" t="s">
        <v>8775</v>
      </c>
      <c r="B524" s="28">
        <v>2616.88720703125</v>
      </c>
      <c r="C524" s="28">
        <v>0.01582970842719078</v>
      </c>
      <c r="D524" s="28">
        <v>-3.104736328125</v>
      </c>
      <c r="E524" s="28">
        <v>33.248</v>
      </c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>
      <c r="A525" s="27" t="s">
        <v>8776</v>
      </c>
      <c r="B525" s="28">
        <v>2616.902099609375</v>
      </c>
      <c r="C525" s="28">
        <v>0.014087697491049767</v>
      </c>
      <c r="D525" s="28">
        <v>-3.104736328125</v>
      </c>
      <c r="E525" s="28">
        <v>32.172</v>
      </c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>
      <c r="A526" s="27" t="s">
        <v>8777</v>
      </c>
      <c r="B526" s="28">
        <v>2622.837646484375</v>
      </c>
      <c r="C526" s="28">
        <v>3.70862078666687</v>
      </c>
      <c r="D526" s="28">
        <v>-3.10498046875</v>
      </c>
      <c r="E526" s="28">
        <v>33.248</v>
      </c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>
      <c r="A527" s="27" t="s">
        <v>8778</v>
      </c>
      <c r="B527" s="28">
        <v>2628.154541015625</v>
      </c>
      <c r="C527" s="28">
        <v>2.201098680496216</v>
      </c>
      <c r="D527" s="28">
        <v>-3.10498046875</v>
      </c>
      <c r="E527" s="28">
        <v>32.71</v>
      </c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>
      <c r="A528" s="27" t="s">
        <v>8779</v>
      </c>
      <c r="B528" s="28">
        <v>2632.5849609375</v>
      </c>
      <c r="C528" s="28">
        <v>2.4732666015625</v>
      </c>
      <c r="D528" s="28">
        <v>-3.108642578125</v>
      </c>
      <c r="E528" s="28">
        <v>33.248</v>
      </c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>
      <c r="A529" s="27" t="s">
        <v>8780</v>
      </c>
      <c r="B529" s="28">
        <v>2633.76171875</v>
      </c>
      <c r="C529" s="28">
        <v>0.009493732824921608</v>
      </c>
      <c r="D529" s="28">
        <v>-3.115234375</v>
      </c>
      <c r="E529" s="28">
        <v>34.324</v>
      </c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>
      <c r="A530" s="27" t="s">
        <v>8781</v>
      </c>
      <c r="B530" s="28">
        <v>2633.785888671875</v>
      </c>
      <c r="C530" s="28">
        <v>0.009093854576349258</v>
      </c>
      <c r="D530" s="28">
        <v>-3.115478515625</v>
      </c>
      <c r="E530" s="28">
        <v>34.324</v>
      </c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>
      <c r="A531" s="27" t="s">
        <v>8782</v>
      </c>
      <c r="B531" s="28">
        <v>2634.455810546875</v>
      </c>
      <c r="C531" s="28">
        <v>2.377549648284912</v>
      </c>
      <c r="D531" s="28">
        <v>-3.11669921875</v>
      </c>
      <c r="E531" s="28">
        <v>33.786</v>
      </c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>
      <c r="A532" s="27" t="s">
        <v>8783</v>
      </c>
      <c r="B532" s="28">
        <v>2639.6904296875</v>
      </c>
      <c r="C532" s="28">
        <v>2.5044922828674316</v>
      </c>
      <c r="D532" s="28">
        <v>-3.11669921875</v>
      </c>
      <c r="E532" s="28">
        <v>33.786</v>
      </c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>
      <c r="A533" s="27" t="s">
        <v>8784</v>
      </c>
      <c r="B533" s="28">
        <v>2644.94677734375</v>
      </c>
      <c r="C533" s="28">
        <v>1.841059923171997</v>
      </c>
      <c r="D533" s="28">
        <v>-3.11669921875</v>
      </c>
      <c r="E533" s="28">
        <v>33.786</v>
      </c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>
      <c r="A534" s="27" t="s">
        <v>8785</v>
      </c>
      <c r="B534" s="28">
        <v>2645.84716796875</v>
      </c>
      <c r="C534" s="28">
        <v>0.00986361876130104</v>
      </c>
      <c r="D534" s="28">
        <v>-3.12060546875</v>
      </c>
      <c r="E534" s="28">
        <v>33.786</v>
      </c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>
      <c r="A535" s="27" t="s">
        <v>8786</v>
      </c>
      <c r="B535" s="28">
        <v>2646.526611328125</v>
      </c>
      <c r="C535" s="28">
        <v>0.002467302605509758</v>
      </c>
      <c r="D535" s="28">
        <v>-3.12451171875</v>
      </c>
      <c r="E535" s="28">
        <v>33.248</v>
      </c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>
      <c r="A536" s="27" t="s">
        <v>8787</v>
      </c>
      <c r="B536" s="28">
        <v>2646.5458984375</v>
      </c>
      <c r="C536" s="28">
        <v>0.01780141517519951</v>
      </c>
      <c r="D536" s="28">
        <v>-3.12451171875</v>
      </c>
      <c r="E536" s="28">
        <v>33.248</v>
      </c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>
      <c r="A537" s="27" t="s">
        <v>8788</v>
      </c>
      <c r="B537" s="28">
        <v>2646.569580078125</v>
      </c>
      <c r="C537" s="28">
        <v>0.016121510416269302</v>
      </c>
      <c r="D537" s="28">
        <v>-3.132080078125</v>
      </c>
      <c r="E537" s="28">
        <v>34.324</v>
      </c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>
      <c r="A538" s="27" t="s">
        <v>8789</v>
      </c>
      <c r="B538" s="28">
        <v>2646.595458984375</v>
      </c>
      <c r="C538" s="28">
        <v>0.029216062277555466</v>
      </c>
      <c r="D538" s="28">
        <v>-3.13330078125</v>
      </c>
      <c r="E538" s="28">
        <v>34.324</v>
      </c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>
      <c r="A539" s="27" t="s">
        <v>8790</v>
      </c>
      <c r="B539" s="28">
        <v>2646.6259765625</v>
      </c>
      <c r="C539" s="28">
        <v>-0.01174920704215765</v>
      </c>
      <c r="D539" s="28">
        <v>-3.139892578125</v>
      </c>
      <c r="E539" s="28">
        <v>34.862</v>
      </c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>
      <c r="A540" s="27" t="s">
        <v>8791</v>
      </c>
      <c r="B540" s="28">
        <v>2647.880859375</v>
      </c>
      <c r="C540" s="28">
        <v>2.0333516597747803</v>
      </c>
      <c r="D540" s="28">
        <v>-3.140380859375</v>
      </c>
      <c r="E540" s="28">
        <v>35.4</v>
      </c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>
      <c r="A541" s="27" t="s">
        <v>8792</v>
      </c>
      <c r="B541" s="28">
        <v>2649.714599609375</v>
      </c>
      <c r="C541" s="28">
        <v>2.0409176349639893</v>
      </c>
      <c r="D541" s="28">
        <v>-3.140625</v>
      </c>
      <c r="E541" s="28">
        <v>34.862</v>
      </c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>
      <c r="A542" s="27" t="s">
        <v>8793</v>
      </c>
      <c r="B542" s="28">
        <v>2654.949951171875</v>
      </c>
      <c r="C542" s="28">
        <v>2.307014226913452</v>
      </c>
      <c r="D542" s="28">
        <v>-3.140380859375</v>
      </c>
      <c r="E542" s="28">
        <v>34.862</v>
      </c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>
      <c r="A543" s="27" t="s">
        <v>8794</v>
      </c>
      <c r="B543" s="28">
        <v>2663.1298828125</v>
      </c>
      <c r="C543" s="28">
        <v>0.009370840154588223</v>
      </c>
      <c r="D543" s="28">
        <v>-3.148193359375</v>
      </c>
      <c r="E543" s="28">
        <v>35.938</v>
      </c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>
      <c r="A544" s="27" t="s">
        <v>8795</v>
      </c>
      <c r="B544" s="28">
        <v>2663.998046875</v>
      </c>
      <c r="C544" s="28">
        <v>2.990593433380127</v>
      </c>
      <c r="D544" s="28">
        <v>-3.14794921875</v>
      </c>
      <c r="E544" s="28">
        <v>53.154</v>
      </c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>
      <c r="A545" s="27" t="s">
        <v>8796</v>
      </c>
      <c r="B545" s="28">
        <v>2664.650634765625</v>
      </c>
      <c r="C545" s="28">
        <v>0.016438091173768044</v>
      </c>
      <c r="D545" s="28">
        <v>-3.158935546875</v>
      </c>
      <c r="E545" s="28">
        <v>37.552</v>
      </c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>
      <c r="A546" s="27" t="s">
        <v>8797</v>
      </c>
      <c r="B546" s="28">
        <v>2664.678955078125</v>
      </c>
      <c r="C546" s="28">
        <v>0.019028479233384132</v>
      </c>
      <c r="D546" s="28">
        <v>-3.161865234375</v>
      </c>
      <c r="E546" s="28">
        <v>35.4</v>
      </c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>
      <c r="A547" s="27" t="s">
        <v>8798</v>
      </c>
      <c r="B547" s="28">
        <v>2665.418212890625</v>
      </c>
      <c r="C547" s="28">
        <v>2.5295703411102295</v>
      </c>
      <c r="D547" s="28">
        <v>-3.166259765625</v>
      </c>
      <c r="E547" s="28">
        <v>35.938</v>
      </c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>
      <c r="A548" s="27" t="s">
        <v>8799</v>
      </c>
      <c r="B548" s="28">
        <v>2671.44384765625</v>
      </c>
      <c r="C548" s="28">
        <v>2.291851043701172</v>
      </c>
      <c r="D548" s="28">
        <v>-3.16650390625</v>
      </c>
      <c r="E548" s="28">
        <v>35.4</v>
      </c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>
      <c r="A549" s="27" t="s">
        <v>8800</v>
      </c>
      <c r="B549" s="28">
        <v>2677.28173828125</v>
      </c>
      <c r="C549" s="28">
        <v>3.9559810161590576</v>
      </c>
      <c r="D549" s="28">
        <v>-3.166259765625</v>
      </c>
      <c r="E549" s="28">
        <v>35.4</v>
      </c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>
      <c r="A550" s="27" t="s">
        <v>8801</v>
      </c>
      <c r="B550" s="28">
        <v>2679.823974609375</v>
      </c>
      <c r="C550" s="28">
        <v>0.005522970575839281</v>
      </c>
      <c r="D550" s="28">
        <v>-3.170166015625</v>
      </c>
      <c r="E550" s="28">
        <v>34.862</v>
      </c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>
      <c r="A551" s="27" t="s">
        <v>8802</v>
      </c>
      <c r="B551" s="28">
        <v>2679.845947265625</v>
      </c>
      <c r="C551" s="28">
        <v>0.013421442359685898</v>
      </c>
      <c r="D551" s="28">
        <v>-3.170166015625</v>
      </c>
      <c r="E551" s="28">
        <v>35.4</v>
      </c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>
      <c r="A552" s="27" t="s">
        <v>8803</v>
      </c>
      <c r="B552" s="28">
        <v>2681.790771484375</v>
      </c>
      <c r="C552" s="28">
        <v>2.9259705543518066</v>
      </c>
      <c r="D552" s="28">
        <v>-3.17041015625</v>
      </c>
      <c r="E552" s="28">
        <v>35.4</v>
      </c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>
      <c r="A553" s="27" t="s">
        <v>8804</v>
      </c>
      <c r="B553" s="28">
        <v>2684.5068359375</v>
      </c>
      <c r="C553" s="28">
        <v>0.011235534213483334</v>
      </c>
      <c r="D553" s="28">
        <v>-3.180908203125</v>
      </c>
      <c r="E553" s="28">
        <v>35.4</v>
      </c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>
      <c r="A554" s="27" t="s">
        <v>8805</v>
      </c>
      <c r="B554" s="28">
        <v>2684.528076171875</v>
      </c>
      <c r="C554" s="28">
        <v>0.012692703865468502</v>
      </c>
      <c r="D554" s="28">
        <v>-3.18115234375</v>
      </c>
      <c r="E554" s="28">
        <v>34.862</v>
      </c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>
      <c r="A555" s="27" t="s">
        <v>8806</v>
      </c>
      <c r="B555" s="28">
        <v>2684.580322265625</v>
      </c>
      <c r="C555" s="28">
        <v>-0.007286690175533295</v>
      </c>
      <c r="D555" s="28">
        <v>-3.181640625</v>
      </c>
      <c r="E555" s="28">
        <v>35.938</v>
      </c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>
      <c r="A556" s="27" t="s">
        <v>8807</v>
      </c>
      <c r="B556" s="28">
        <v>2686.82080078125</v>
      </c>
      <c r="C556" s="28">
        <v>2.150400161743164</v>
      </c>
      <c r="D556" s="28">
        <v>-3.182861328125</v>
      </c>
      <c r="E556" s="28">
        <v>34.862</v>
      </c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>
      <c r="A557" s="27" t="s">
        <v>8808</v>
      </c>
      <c r="B557" s="28">
        <v>2692.23779296875</v>
      </c>
      <c r="C557" s="28">
        <v>3.590444564819336</v>
      </c>
      <c r="D557" s="28">
        <v>-3.182861328125</v>
      </c>
      <c r="E557" s="28">
        <v>34.862</v>
      </c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>
      <c r="A558" s="27" t="s">
        <v>8809</v>
      </c>
      <c r="B558" s="28">
        <v>2697.661865234375</v>
      </c>
      <c r="C558" s="28">
        <v>2.5950307846069336</v>
      </c>
      <c r="D558" s="28">
        <v>-3.182861328125</v>
      </c>
      <c r="E558" s="28">
        <v>35.4</v>
      </c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>
      <c r="A559" s="27" t="s">
        <v>8810</v>
      </c>
      <c r="B559" s="28">
        <v>2697.851318359375</v>
      </c>
      <c r="C559" s="28">
        <v>0.0034598978236317635</v>
      </c>
      <c r="D559" s="28">
        <v>-3.186767578125</v>
      </c>
      <c r="E559" s="28">
        <v>34.862</v>
      </c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>
      <c r="A560" s="27" t="s">
        <v>8811</v>
      </c>
      <c r="B560" s="28">
        <v>2715.79150390625</v>
      </c>
      <c r="C560" s="28">
        <v>2.123481035232544</v>
      </c>
      <c r="D560" s="28">
        <v>-3.1953125</v>
      </c>
      <c r="E560" s="28">
        <v>35.4</v>
      </c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>
      <c r="A561" s="27" t="s">
        <v>8812</v>
      </c>
      <c r="B561" s="28">
        <v>2717.3720703125</v>
      </c>
      <c r="C561" s="28">
        <v>0.012832782231271267</v>
      </c>
      <c r="D561" s="28">
        <v>-3.1953125</v>
      </c>
      <c r="E561" s="28">
        <v>35.4</v>
      </c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>
      <c r="A562" s="27" t="s">
        <v>8813</v>
      </c>
      <c r="B562" s="28">
        <v>2717.399169921875</v>
      </c>
      <c r="C562" s="28">
        <v>0.013101663440465927</v>
      </c>
      <c r="D562" s="28">
        <v>-3.195068359375</v>
      </c>
      <c r="E562" s="28">
        <v>34.324</v>
      </c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>
      <c r="A563" s="27" t="s">
        <v>8814</v>
      </c>
      <c r="B563" s="28">
        <v>2717.418212890625</v>
      </c>
      <c r="C563" s="28">
        <v>0.013278870843350887</v>
      </c>
      <c r="D563" s="28">
        <v>-3.19970703125</v>
      </c>
      <c r="E563" s="28">
        <v>35.4</v>
      </c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>
      <c r="A564" s="27" t="s">
        <v>8815</v>
      </c>
      <c r="B564" s="28">
        <v>2725.155029296875</v>
      </c>
      <c r="C564" s="28">
        <v>1.553806185722351</v>
      </c>
      <c r="D564" s="28">
        <v>-3.213134765625</v>
      </c>
      <c r="E564" s="28">
        <v>35.4</v>
      </c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>
      <c r="A565" s="27" t="s">
        <v>8816</v>
      </c>
      <c r="B565" s="28">
        <v>2727.80224609375</v>
      </c>
      <c r="C565" s="28">
        <v>0.004963284824043512</v>
      </c>
      <c r="D565" s="28">
        <v>-3.21728515625</v>
      </c>
      <c r="E565" s="28">
        <v>35.4</v>
      </c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>
      <c r="A566" s="27" t="s">
        <v>8817</v>
      </c>
      <c r="B566" s="28">
        <v>2727.82373046875</v>
      </c>
      <c r="C566" s="28">
        <v>0.011268912814557552</v>
      </c>
      <c r="D566" s="28">
        <v>-3.21728515625</v>
      </c>
      <c r="E566" s="28">
        <v>35.4</v>
      </c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>
      <c r="A567" s="27" t="s">
        <v>8818</v>
      </c>
      <c r="B567" s="28">
        <v>2728.831787109375</v>
      </c>
      <c r="C567" s="28">
        <v>2.4319653511047363</v>
      </c>
      <c r="D567" s="28">
        <v>-3.217041015625</v>
      </c>
      <c r="E567" s="28">
        <v>53.154</v>
      </c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>
      <c r="A568" s="27" t="s">
        <v>8819</v>
      </c>
      <c r="B568" s="28">
        <v>2730.9248046875</v>
      </c>
      <c r="C568" s="28">
        <v>0.009334451518952847</v>
      </c>
      <c r="D568" s="28">
        <v>-3.220947265625</v>
      </c>
      <c r="E568" s="28">
        <v>34.862</v>
      </c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>
      <c r="A569" s="27" t="s">
        <v>8820</v>
      </c>
      <c r="B569" s="28">
        <v>2730.966552734375</v>
      </c>
      <c r="C569" s="28">
        <v>0.011821402236819267</v>
      </c>
      <c r="D569" s="28">
        <v>-3.2265625</v>
      </c>
      <c r="E569" s="28">
        <v>35.4</v>
      </c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>
      <c r="A570" s="27" t="s">
        <v>8821</v>
      </c>
      <c r="B570" s="28">
        <v>2731.196533203125</v>
      </c>
      <c r="C570" s="28">
        <v>2.3903744220733643</v>
      </c>
      <c r="D570" s="28">
        <v>-3.2265625</v>
      </c>
      <c r="E570" s="28">
        <v>35.4</v>
      </c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>
      <c r="A571" s="27" t="s">
        <v>8822</v>
      </c>
      <c r="B571" s="28">
        <v>2740.37353515625</v>
      </c>
      <c r="C571" s="28">
        <v>0.013311446644365788</v>
      </c>
      <c r="D571" s="28">
        <v>-3.23046875</v>
      </c>
      <c r="E571" s="28">
        <v>35.4</v>
      </c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>
      <c r="A572" s="27" t="s">
        <v>8823</v>
      </c>
      <c r="B572" s="28">
        <v>2740.394287109375</v>
      </c>
      <c r="C572" s="28">
        <v>0.014825208112597466</v>
      </c>
      <c r="D572" s="28">
        <v>-3.23046875</v>
      </c>
      <c r="E572" s="28">
        <v>37.014</v>
      </c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>
      <c r="A573" s="27" t="s">
        <v>8824</v>
      </c>
      <c r="B573" s="28">
        <v>2742.728759765625</v>
      </c>
      <c r="C573" s="28">
        <v>0.012384913861751556</v>
      </c>
      <c r="D573" s="28">
        <v>-3.23779296875</v>
      </c>
      <c r="E573" s="28">
        <v>53.154</v>
      </c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>
      <c r="A574" s="27" t="s">
        <v>8825</v>
      </c>
      <c r="B574" s="28">
        <v>2742.749755859375</v>
      </c>
      <c r="C574" s="28">
        <v>0.009659837931394577</v>
      </c>
      <c r="D574" s="28">
        <v>-3.23779296875</v>
      </c>
      <c r="E574" s="28">
        <v>52.616</v>
      </c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>
      <c r="A575" s="27" t="s">
        <v>8826</v>
      </c>
      <c r="B575" s="28">
        <v>2742.78564453125</v>
      </c>
      <c r="C575" s="28">
        <v>6.340189138427377E-4</v>
      </c>
      <c r="D575" s="28">
        <v>-3.244873046875</v>
      </c>
      <c r="E575" s="28">
        <v>52.616</v>
      </c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>
      <c r="A576" s="27" t="s">
        <v>8827</v>
      </c>
      <c r="B576" s="28">
        <v>2742.811279296875</v>
      </c>
      <c r="C576" s="28">
        <v>0.010401627980172634</v>
      </c>
      <c r="D576" s="28">
        <v>-3.24658203125</v>
      </c>
      <c r="E576" s="28">
        <v>52.616</v>
      </c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>
      <c r="A577" s="27" t="s">
        <v>8828</v>
      </c>
      <c r="B577" s="28">
        <v>2742.836181640625</v>
      </c>
      <c r="C577" s="28">
        <v>-0.004569735378026962</v>
      </c>
      <c r="D577" s="28">
        <v>-3.249267578125</v>
      </c>
      <c r="E577" s="28">
        <v>53.692</v>
      </c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>
      <c r="A578" s="27" t="s">
        <v>8829</v>
      </c>
      <c r="B578" s="28">
        <v>2748.636962890625</v>
      </c>
      <c r="C578" s="28">
        <v>0.03211298584938049</v>
      </c>
      <c r="D578" s="28">
        <v>-3.263916015625</v>
      </c>
      <c r="E578" s="28">
        <v>52.078</v>
      </c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>
      <c r="A579" s="27" t="s">
        <v>8830</v>
      </c>
      <c r="B579" s="28">
        <v>2748.666259765625</v>
      </c>
      <c r="C579" s="28">
        <v>0.015438707545399666</v>
      </c>
      <c r="D579" s="28">
        <v>-3.267822265625</v>
      </c>
      <c r="E579" s="28">
        <v>52.616</v>
      </c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>
      <c r="A580" s="27" t="s">
        <v>8831</v>
      </c>
      <c r="B580" s="28">
        <v>2748.69580078125</v>
      </c>
      <c r="C580" s="28">
        <v>0.019856084138154984</v>
      </c>
      <c r="D580" s="28">
        <v>-3.271728515625</v>
      </c>
      <c r="E580" s="28">
        <v>52.616</v>
      </c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>
      <c r="A581" s="27" t="s">
        <v>8832</v>
      </c>
      <c r="B581" s="28">
        <v>2748.706298828125</v>
      </c>
      <c r="C581" s="28">
        <v>0.008427765220403671</v>
      </c>
      <c r="D581" s="28">
        <v>-3.275634765625</v>
      </c>
      <c r="E581" s="28">
        <v>53.692</v>
      </c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>
      <c r="A582" s="27" t="s">
        <v>8833</v>
      </c>
      <c r="B582" s="28">
        <v>2748.727783203125</v>
      </c>
      <c r="C582" s="28">
        <v>0.013047534041106701</v>
      </c>
      <c r="D582" s="28">
        <v>-3.285400390625</v>
      </c>
      <c r="E582" s="28">
        <v>53.692</v>
      </c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>
      <c r="A583" s="27" t="s">
        <v>8834</v>
      </c>
      <c r="B583" s="28">
        <v>2748.779052734375</v>
      </c>
      <c r="C583" s="28">
        <v>0.001962121110409498</v>
      </c>
      <c r="D583" s="28">
        <v>-3.291748046875</v>
      </c>
      <c r="E583" s="28">
        <v>53.154</v>
      </c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>
      <c r="A584" s="27" t="s">
        <v>8835</v>
      </c>
      <c r="B584" s="28">
        <v>2749.208984375</v>
      </c>
      <c r="C584" s="28">
        <v>1.5594369173049927</v>
      </c>
      <c r="D584" s="28">
        <v>-3.296630859375</v>
      </c>
      <c r="E584" s="28">
        <v>53.154</v>
      </c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>
      <c r="A585" s="27" t="s">
        <v>8836</v>
      </c>
      <c r="B585" s="28">
        <v>2754.4072265625</v>
      </c>
      <c r="C585" s="28">
        <v>3.584914445877075</v>
      </c>
      <c r="D585" s="28">
        <v>-3.29638671875</v>
      </c>
      <c r="E585" s="28">
        <v>53.154</v>
      </c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>
      <c r="A586" s="27" t="s">
        <v>8837</v>
      </c>
      <c r="B586" s="28">
        <v>2756.392578125</v>
      </c>
      <c r="C586" s="28">
        <v>0.007842358201742172</v>
      </c>
      <c r="D586" s="28">
        <v>-3.300537109375</v>
      </c>
      <c r="E586" s="28">
        <v>53.692</v>
      </c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>
      <c r="A587" s="27" t="s">
        <v>8838</v>
      </c>
      <c r="B587" s="28">
        <v>2756.41455078125</v>
      </c>
      <c r="C587" s="28">
        <v>0.011678099632263184</v>
      </c>
      <c r="D587" s="28">
        <v>-3.30078125</v>
      </c>
      <c r="E587" s="28">
        <v>53.154</v>
      </c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>
      <c r="A588" s="27" t="s">
        <v>8839</v>
      </c>
      <c r="B588" s="28">
        <v>2760.596923828125</v>
      </c>
      <c r="C588" s="28">
        <v>1.9663746356964111</v>
      </c>
      <c r="D588" s="28">
        <v>-3.300537109375</v>
      </c>
      <c r="E588" s="28">
        <v>52.616</v>
      </c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>
      <c r="A589" s="27" t="s">
        <v>8840</v>
      </c>
      <c r="B589" s="28">
        <v>2762.697265625</v>
      </c>
      <c r="C589" s="28">
        <v>0.012604760937392712</v>
      </c>
      <c r="D589" s="28">
        <v>-3.307373046875</v>
      </c>
      <c r="E589" s="28">
        <v>53.692</v>
      </c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>
      <c r="A590" s="27" t="s">
        <v>8841</v>
      </c>
      <c r="B590" s="28">
        <v>2762.720947265625</v>
      </c>
      <c r="C590" s="28">
        <v>0.0018454863457009196</v>
      </c>
      <c r="D590" s="28">
        <v>-3.3076171875</v>
      </c>
      <c r="E590" s="28">
        <v>53.692</v>
      </c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>
      <c r="A591" s="27" t="s">
        <v>8842</v>
      </c>
      <c r="B591" s="28">
        <v>2762.745849609375</v>
      </c>
      <c r="C591" s="28">
        <v>0.011276694014668465</v>
      </c>
      <c r="D591" s="28">
        <v>-3.309814453125</v>
      </c>
      <c r="E591" s="28">
        <v>53.692</v>
      </c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>
      <c r="A592" s="27" t="s">
        <v>8843</v>
      </c>
      <c r="B592" s="28">
        <v>2762.7724609375</v>
      </c>
      <c r="C592" s="28">
        <v>0.012002738192677498</v>
      </c>
      <c r="D592" s="28">
        <v>-3.318359375</v>
      </c>
      <c r="E592" s="28">
        <v>53.692</v>
      </c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>
      <c r="A593" s="27" t="s">
        <v>8844</v>
      </c>
      <c r="B593" s="28">
        <v>2767.035888671875</v>
      </c>
      <c r="C593" s="28">
        <v>3.6949515342712402</v>
      </c>
      <c r="D593" s="28">
        <v>-3.318359375</v>
      </c>
      <c r="E593" s="28">
        <v>53.692</v>
      </c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>
      <c r="A594" s="27" t="s">
        <v>8845</v>
      </c>
      <c r="B594" s="28">
        <v>2767.681396484375</v>
      </c>
      <c r="C594" s="28">
        <v>0.010311934165656567</v>
      </c>
      <c r="D594" s="28">
        <v>-3.323486328125</v>
      </c>
      <c r="E594" s="28">
        <v>53.154</v>
      </c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>
      <c r="A595" s="27" t="s">
        <v>8846</v>
      </c>
      <c r="B595" s="28">
        <v>2774.588134765625</v>
      </c>
      <c r="C595" s="28">
        <v>3.596914768218994</v>
      </c>
      <c r="D595" s="28">
        <v>-3.33203125</v>
      </c>
      <c r="E595" s="28">
        <v>53.692</v>
      </c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>
      <c r="A596" s="27" t="s">
        <v>8847</v>
      </c>
      <c r="B596" s="28">
        <v>2775.907958984375</v>
      </c>
      <c r="C596" s="28">
        <v>0.0042305695824325085</v>
      </c>
      <c r="D596" s="28">
        <v>-3.341796875</v>
      </c>
      <c r="E596" s="28">
        <v>53.692</v>
      </c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>
      <c r="A597" s="27" t="s">
        <v>8848</v>
      </c>
      <c r="B597" s="28">
        <v>2775.943359375</v>
      </c>
      <c r="C597" s="28">
        <v>0.006620015949010849</v>
      </c>
      <c r="D597" s="28">
        <v>-3.35302734375</v>
      </c>
      <c r="E597" s="28">
        <v>53.692</v>
      </c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>
      <c r="A598" s="27" t="s">
        <v>8849</v>
      </c>
      <c r="B598" s="28">
        <v>2776.001953125</v>
      </c>
      <c r="C598" s="28">
        <v>0.013958402909338474</v>
      </c>
      <c r="D598" s="28">
        <v>-3.362548828125</v>
      </c>
      <c r="E598" s="28">
        <v>53.692</v>
      </c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>
      <c r="A599" s="27" t="s">
        <v>8850</v>
      </c>
      <c r="B599" s="28">
        <v>2779.20458984375</v>
      </c>
      <c r="C599" s="28">
        <v>3.3718996047973633</v>
      </c>
      <c r="D599" s="28">
        <v>-3.363037109375</v>
      </c>
      <c r="E599" s="28">
        <v>53.692</v>
      </c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>
      <c r="A600" s="27" t="s">
        <v>8851</v>
      </c>
      <c r="B600" s="28">
        <v>2781.45166015625</v>
      </c>
      <c r="C600" s="28">
        <v>0.01164484117180109</v>
      </c>
      <c r="D600" s="28">
        <v>-3.36767578125</v>
      </c>
      <c r="E600" s="28">
        <v>53.692</v>
      </c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>
      <c r="A601" s="27" t="s">
        <v>8852</v>
      </c>
      <c r="B601" s="28">
        <v>2781.472412109375</v>
      </c>
      <c r="C601" s="28">
        <v>0.014542967081069946</v>
      </c>
      <c r="D601" s="28">
        <v>-3.36767578125</v>
      </c>
      <c r="E601" s="28">
        <v>53.692</v>
      </c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>
      <c r="A602" s="27" t="s">
        <v>8853</v>
      </c>
      <c r="B602" s="28">
        <v>2782.822265625</v>
      </c>
      <c r="C602" s="28">
        <v>3.392366647720337</v>
      </c>
      <c r="D602" s="28">
        <v>-3.367919921875</v>
      </c>
      <c r="E602" s="28">
        <v>53.692</v>
      </c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>
      <c r="A603" s="27" t="s">
        <v>8854</v>
      </c>
      <c r="B603" s="28">
        <v>2785.7705078125</v>
      </c>
      <c r="C603" s="28">
        <v>0.004241071175783873</v>
      </c>
      <c r="D603" s="28">
        <v>-3.376708984375</v>
      </c>
      <c r="E603" s="28">
        <v>53.692</v>
      </c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>
      <c r="A604" s="27" t="s">
        <v>8855</v>
      </c>
      <c r="B604" s="28">
        <v>2785.790771484375</v>
      </c>
      <c r="C604" s="28">
        <v>0.00756181962788105</v>
      </c>
      <c r="D604" s="28">
        <v>-3.37646484375</v>
      </c>
      <c r="E604" s="28">
        <v>54.23</v>
      </c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>
      <c r="A605" s="27" t="s">
        <v>8856</v>
      </c>
      <c r="B605" s="28">
        <v>2785.818359375</v>
      </c>
      <c r="C605" s="28">
        <v>-0.024534577503800392</v>
      </c>
      <c r="D605" s="28">
        <v>-3.379638671875</v>
      </c>
      <c r="E605" s="28">
        <v>53.692</v>
      </c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>
      <c r="A606" s="27" t="s">
        <v>8857</v>
      </c>
      <c r="B606" s="28">
        <v>2785.853271484375</v>
      </c>
      <c r="C606" s="28">
        <v>0.005644944496452808</v>
      </c>
      <c r="D606" s="28">
        <v>-3.388916015625</v>
      </c>
      <c r="E606" s="28">
        <v>54.23</v>
      </c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>
      <c r="A607" s="27" t="s">
        <v>8858</v>
      </c>
      <c r="B607" s="28">
        <v>2785.885498046875</v>
      </c>
      <c r="C607" s="28">
        <v>0.0067697674967348576</v>
      </c>
      <c r="D607" s="28">
        <v>-3.3974609375</v>
      </c>
      <c r="E607" s="28">
        <v>54.768</v>
      </c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>
      <c r="A608" s="27" t="s">
        <v>8859</v>
      </c>
      <c r="B608" s="28">
        <v>2785.981689453125</v>
      </c>
      <c r="C608" s="28">
        <v>2.3461692333221436</v>
      </c>
      <c r="D608" s="28">
        <v>-3.397216796875</v>
      </c>
      <c r="E608" s="28">
        <v>54.23</v>
      </c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>
      <c r="A609" s="27" t="s">
        <v>8860</v>
      </c>
      <c r="B609" s="28">
        <v>2791.122314453125</v>
      </c>
      <c r="C609" s="28">
        <v>2.310577630996704</v>
      </c>
      <c r="D609" s="28">
        <v>-3.397216796875</v>
      </c>
      <c r="E609" s="28">
        <v>53.692</v>
      </c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>
      <c r="A610" s="27" t="s">
        <v>8861</v>
      </c>
      <c r="B610" s="28">
        <v>2791.306640625</v>
      </c>
      <c r="C610" s="28">
        <v>0.006089989095926285</v>
      </c>
      <c r="D610" s="28">
        <v>-3.402099609375</v>
      </c>
      <c r="E610" s="28">
        <v>54.23</v>
      </c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>
      <c r="A611" s="27" t="s">
        <v>8862</v>
      </c>
      <c r="B611" s="28">
        <v>2791.327880859375</v>
      </c>
      <c r="C611" s="28">
        <v>0.008709913119673729</v>
      </c>
      <c r="D611" s="28">
        <v>-3.40185546875</v>
      </c>
      <c r="E611" s="28">
        <v>54.23</v>
      </c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>
      <c r="A612" s="27" t="s">
        <v>8863</v>
      </c>
      <c r="B612" s="28">
        <v>2791.36279296875</v>
      </c>
      <c r="C612" s="28">
        <v>3.2100014686584473</v>
      </c>
      <c r="D612" s="28">
        <v>-3.402099609375</v>
      </c>
      <c r="E612" s="28">
        <v>54.23</v>
      </c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>
      <c r="A613" s="27" t="s">
        <v>8864</v>
      </c>
      <c r="B613" s="28">
        <v>2796.5625</v>
      </c>
      <c r="C613" s="28">
        <v>2.3695340156555176</v>
      </c>
      <c r="D613" s="28">
        <v>-3.40234375</v>
      </c>
      <c r="E613" s="28">
        <v>53.692</v>
      </c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>
      <c r="A614" s="27" t="s">
        <v>8865</v>
      </c>
      <c r="B614" s="28">
        <v>2801.7890625</v>
      </c>
      <c r="C614" s="28">
        <v>1.858383059501648</v>
      </c>
      <c r="D614" s="28">
        <v>-3.402099609375</v>
      </c>
      <c r="E614" s="28">
        <v>54.23</v>
      </c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>
      <c r="A615" s="27" t="s">
        <v>8866</v>
      </c>
      <c r="B615" s="28">
        <v>2806.80810546875</v>
      </c>
      <c r="C615" s="28">
        <v>3.6678788661956787</v>
      </c>
      <c r="D615" s="28">
        <v>-3.411865234375</v>
      </c>
      <c r="E615" s="28">
        <v>53.692</v>
      </c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>
      <c r="A616" s="27" t="s">
        <v>8867</v>
      </c>
      <c r="B616" s="28">
        <v>2807.213134765625</v>
      </c>
      <c r="C616" s="28">
        <v>0.010666513815522194</v>
      </c>
      <c r="D616" s="28">
        <v>-3.4208984375</v>
      </c>
      <c r="E616" s="28">
        <v>54.768</v>
      </c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>
      <c r="A617" s="27" t="s">
        <v>8868</v>
      </c>
      <c r="B617" s="28">
        <v>2807.245361328125</v>
      </c>
      <c r="C617" s="28">
        <v>0.03678954392671585</v>
      </c>
      <c r="D617" s="28">
        <v>-3.42822265625</v>
      </c>
      <c r="E617" s="28">
        <v>54.23</v>
      </c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>
      <c r="A618" s="27" t="s">
        <v>8869</v>
      </c>
      <c r="B618" s="28">
        <v>2807.732421875</v>
      </c>
      <c r="C618" s="28">
        <v>3.600445032119751</v>
      </c>
      <c r="D618" s="28">
        <v>-3.4296875</v>
      </c>
      <c r="E618" s="28">
        <v>53.692</v>
      </c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>
      <c r="A619" s="27" t="s">
        <v>8870</v>
      </c>
      <c r="B619" s="28">
        <v>2812.66064453125</v>
      </c>
      <c r="C619" s="28">
        <v>2.3883907794952393</v>
      </c>
      <c r="D619" s="28">
        <v>-3.4296875</v>
      </c>
      <c r="E619" s="28">
        <v>53.692</v>
      </c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>
      <c r="A620" s="27" t="s">
        <v>8871</v>
      </c>
      <c r="B620" s="28">
        <v>2815.455322265625</v>
      </c>
      <c r="C620" s="28">
        <v>0.056283969432115555</v>
      </c>
      <c r="D620" s="28">
        <v>-3.440185546875</v>
      </c>
      <c r="E620" s="28">
        <v>54.23</v>
      </c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>
      <c r="A621" s="27" t="s">
        <v>8872</v>
      </c>
      <c r="B621" s="28">
        <v>2815.4921875</v>
      </c>
      <c r="C621" s="28">
        <v>0.004541960544884205</v>
      </c>
      <c r="D621" s="28">
        <v>-3.45556640625</v>
      </c>
      <c r="E621" s="28">
        <v>53.692</v>
      </c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>
      <c r="A622" s="27" t="s">
        <v>8873</v>
      </c>
      <c r="B622" s="28">
        <v>2815.52490234375</v>
      </c>
      <c r="C622" s="28">
        <v>0.055947184562683105</v>
      </c>
      <c r="D622" s="28">
        <v>-3.464111328125</v>
      </c>
      <c r="E622" s="28">
        <v>53.692</v>
      </c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>
      <c r="A623" s="27" t="s">
        <v>8874</v>
      </c>
      <c r="B623" s="28">
        <v>2815.5576171875</v>
      </c>
      <c r="C623" s="28">
        <v>0.03988044336438179</v>
      </c>
      <c r="D623" s="28">
        <v>-3.4716796875</v>
      </c>
      <c r="E623" s="28">
        <v>54.23</v>
      </c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>
      <c r="A624" s="27" t="s">
        <v>8875</v>
      </c>
      <c r="B624" s="28">
        <v>2815.58837890625</v>
      </c>
      <c r="C624" s="28">
        <v>0.00925146508961916</v>
      </c>
      <c r="D624" s="28">
        <v>-3.4814453125</v>
      </c>
      <c r="E624" s="28">
        <v>54.23</v>
      </c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>
      <c r="A625" s="27" t="s">
        <v>8876</v>
      </c>
      <c r="B625" s="28">
        <v>2821.15380859375</v>
      </c>
      <c r="C625" s="28">
        <v>2.337946891784668</v>
      </c>
      <c r="D625" s="28">
        <v>-3.489501953125</v>
      </c>
      <c r="E625" s="28">
        <v>53.692</v>
      </c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>
      <c r="A626" s="27" t="s">
        <v>8877</v>
      </c>
      <c r="B626" s="28">
        <v>2822.72705078125</v>
      </c>
      <c r="C626" s="28">
        <v>0.0056402916088700294</v>
      </c>
      <c r="D626" s="28">
        <v>-3.501708984375</v>
      </c>
      <c r="E626" s="28">
        <v>53.692</v>
      </c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>
      <c r="A627" s="27" t="s">
        <v>8878</v>
      </c>
      <c r="B627" s="28">
        <v>2822.74658203125</v>
      </c>
      <c r="C627" s="28">
        <v>0.029855836182832718</v>
      </c>
      <c r="D627" s="28">
        <v>-3.501953125</v>
      </c>
      <c r="E627" s="28">
        <v>53.692</v>
      </c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>
      <c r="A628" s="27" t="s">
        <v>8879</v>
      </c>
      <c r="B628" s="28">
        <v>2822.779296875</v>
      </c>
      <c r="C628" s="28">
        <v>0.011333751492202282</v>
      </c>
      <c r="D628" s="28">
        <v>-3.510498046875</v>
      </c>
      <c r="E628" s="28">
        <v>53.692</v>
      </c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>
      <c r="A629" s="27" t="s">
        <v>8880</v>
      </c>
      <c r="B629" s="28">
        <v>2822.85205078125</v>
      </c>
      <c r="C629" s="28">
        <v>0.01134505309164524</v>
      </c>
      <c r="D629" s="28">
        <v>-3.537353515625</v>
      </c>
      <c r="E629" s="28">
        <v>53.692</v>
      </c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>
      <c r="A630" s="27" t="s">
        <v>8881</v>
      </c>
      <c r="B630" s="28">
        <v>2823.825927734375</v>
      </c>
      <c r="C630" s="28">
        <v>2.252774953842163</v>
      </c>
      <c r="D630" s="28">
        <v>-3.54638671875</v>
      </c>
      <c r="E630" s="28">
        <v>53.692</v>
      </c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>
      <c r="A631" s="27" t="s">
        <v>8882</v>
      </c>
      <c r="B631" s="28">
        <v>2827.537109375</v>
      </c>
      <c r="C631" s="28">
        <v>0.007371401879936457</v>
      </c>
      <c r="D631" s="28">
        <v>-3.55029296875</v>
      </c>
      <c r="E631" s="28">
        <v>53.692</v>
      </c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>
      <c r="A632" s="27" t="s">
        <v>8883</v>
      </c>
      <c r="B632" s="28">
        <v>2827.555908203125</v>
      </c>
      <c r="C632" s="28">
        <v>0.010670511052012444</v>
      </c>
      <c r="D632" s="28">
        <v>-3.5498046875</v>
      </c>
      <c r="E632" s="28">
        <v>53.692</v>
      </c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>
      <c r="A633" s="27" t="s">
        <v>8884</v>
      </c>
      <c r="B633" s="28">
        <v>2828.833984375</v>
      </c>
      <c r="C633" s="28">
        <v>0.007709634955972433</v>
      </c>
      <c r="D633" s="28">
        <v>-3.553955078125</v>
      </c>
      <c r="E633" s="28">
        <v>53.692</v>
      </c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>
      <c r="A634" s="27" t="s">
        <v>8885</v>
      </c>
      <c r="B634" s="28">
        <v>2828.853271484375</v>
      </c>
      <c r="C634" s="28">
        <v>0.010480011813342571</v>
      </c>
      <c r="D634" s="28">
        <v>-3.553955078125</v>
      </c>
      <c r="E634" s="28">
        <v>53.692</v>
      </c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>
      <c r="A635" s="27" t="s">
        <v>8886</v>
      </c>
      <c r="B635" s="28">
        <v>2829.654296875</v>
      </c>
      <c r="C635" s="28">
        <v>1.9411015510559082</v>
      </c>
      <c r="D635" s="28">
        <v>-3.55419921875</v>
      </c>
      <c r="E635" s="28">
        <v>53.692</v>
      </c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>
      <c r="A636" s="27" t="s">
        <v>8887</v>
      </c>
      <c r="B636" s="28">
        <v>2834.43115234375</v>
      </c>
      <c r="C636" s="28">
        <v>-0.3795943856239319</v>
      </c>
      <c r="D636" s="28">
        <v>-3.5693359375</v>
      </c>
      <c r="E636" s="28">
        <v>52.616</v>
      </c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>
      <c r="A637" s="27" t="s">
        <v>8888</v>
      </c>
      <c r="B637" s="28">
        <v>2834.504638671875</v>
      </c>
      <c r="C637" s="28">
        <v>0.05110333859920502</v>
      </c>
      <c r="D637" s="28">
        <v>-3.619384765625</v>
      </c>
      <c r="E637" s="28">
        <v>53.692</v>
      </c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>
      <c r="A638" s="27" t="s">
        <v>8889</v>
      </c>
      <c r="B638" s="28">
        <v>2834.53857421875</v>
      </c>
      <c r="C638" s="28">
        <v>-0.005159389227628708</v>
      </c>
      <c r="D638" s="28">
        <v>-3.629150390625</v>
      </c>
      <c r="E638" s="28">
        <v>53.692</v>
      </c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>
      <c r="A639" s="27" t="s">
        <v>8890</v>
      </c>
      <c r="B639" s="28">
        <v>2834.571044921875</v>
      </c>
      <c r="C639" s="28">
        <v>0.05141581594944</v>
      </c>
      <c r="D639" s="28">
        <v>-3.638427734375</v>
      </c>
      <c r="E639" s="28">
        <v>53.692</v>
      </c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>
      <c r="A640" s="27" t="s">
        <v>8891</v>
      </c>
      <c r="B640" s="28">
        <v>2834.59814453125</v>
      </c>
      <c r="C640" s="28">
        <v>-0.02293526381254196</v>
      </c>
      <c r="D640" s="28">
        <v>-3.6416015625</v>
      </c>
      <c r="E640" s="28">
        <v>53.692</v>
      </c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>
      <c r="A641" s="27" t="s">
        <v>8892</v>
      </c>
      <c r="B641" s="28">
        <v>2834.624755859375</v>
      </c>
      <c r="C641" s="28">
        <v>0.00905196089297533</v>
      </c>
      <c r="D641" s="28">
        <v>-3.652587890625</v>
      </c>
      <c r="E641" s="28">
        <v>53.692</v>
      </c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>
      <c r="A642" s="27" t="s">
        <v>8893</v>
      </c>
      <c r="B642" s="28">
        <v>2834.6572265625</v>
      </c>
      <c r="C642" s="28">
        <v>0.014042763039469719</v>
      </c>
      <c r="D642" s="28">
        <v>-3.652587890625</v>
      </c>
      <c r="E642" s="28">
        <v>53.692</v>
      </c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>
      <c r="A643" s="27" t="s">
        <v>8894</v>
      </c>
      <c r="B643" s="28">
        <v>2834.684814453125</v>
      </c>
      <c r="C643" s="28">
        <v>0.013933963142335415</v>
      </c>
      <c r="D643" s="28">
        <v>-3.652587890625</v>
      </c>
      <c r="E643" s="28">
        <v>53.692</v>
      </c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>
      <c r="A644" s="27" t="s">
        <v>8895</v>
      </c>
      <c r="B644" s="28">
        <v>2834.709716796875</v>
      </c>
      <c r="C644" s="28">
        <v>0.012112727388739586</v>
      </c>
      <c r="D644" s="28">
        <v>-3.652587890625</v>
      </c>
      <c r="E644" s="28">
        <v>53.692</v>
      </c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>
      <c r="A645" s="27" t="s">
        <v>8896</v>
      </c>
      <c r="B645" s="28">
        <v>2834.734130859375</v>
      </c>
      <c r="C645" s="28">
        <v>0.012264024466276169</v>
      </c>
      <c r="D645" s="28">
        <v>-3.65234375</v>
      </c>
      <c r="E645" s="28">
        <v>53.692</v>
      </c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>
      <c r="A646" s="27" t="s">
        <v>8897</v>
      </c>
      <c r="B646" s="28">
        <v>2834.7587890625</v>
      </c>
      <c r="C646" s="28">
        <v>0.012747207656502724</v>
      </c>
      <c r="D646" s="28">
        <v>-3.652587890625</v>
      </c>
      <c r="E646" s="28">
        <v>53.154</v>
      </c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>
      <c r="A647" s="27" t="s">
        <v>8898</v>
      </c>
      <c r="B647" s="28">
        <v>2834.783203125</v>
      </c>
      <c r="C647" s="28">
        <v>0.011542843654751778</v>
      </c>
      <c r="D647" s="28">
        <v>-3.65234375</v>
      </c>
      <c r="E647" s="28">
        <v>53.692</v>
      </c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>
      <c r="A648" s="27" t="s">
        <v>8899</v>
      </c>
      <c r="B648" s="28">
        <v>2837.57666015625</v>
      </c>
      <c r="C648" s="28">
        <v>1.9177552461624146</v>
      </c>
      <c r="D648" s="28">
        <v>-3.663330078125</v>
      </c>
      <c r="E648" s="28">
        <v>53.154</v>
      </c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>
      <c r="A649" s="27" t="s">
        <v>8900</v>
      </c>
      <c r="B649" s="28">
        <v>2842.80908203125</v>
      </c>
      <c r="C649" s="28">
        <v>1.7629930973052979</v>
      </c>
      <c r="D649" s="28">
        <v>-3.663818359375</v>
      </c>
      <c r="E649" s="28">
        <v>53.154</v>
      </c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>
      <c r="A650" s="27" t="s">
        <v>8901</v>
      </c>
      <c r="B650" s="28">
        <v>2853.573974609375</v>
      </c>
      <c r="C650" s="28">
        <v>2.871472120285034</v>
      </c>
      <c r="D650" s="28">
        <v>-3.66357421875</v>
      </c>
      <c r="E650" s="28">
        <v>53.692</v>
      </c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>
      <c r="A651" s="27" t="s">
        <v>8902</v>
      </c>
      <c r="B651" s="28">
        <v>2858.79736328125</v>
      </c>
      <c r="C651" s="28">
        <v>4.080559253692627</v>
      </c>
      <c r="D651" s="28">
        <v>-3.66357421875</v>
      </c>
      <c r="E651" s="28">
        <v>53.154</v>
      </c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>
      <c r="A652" s="27" t="s">
        <v>8903</v>
      </c>
      <c r="B652" s="28">
        <v>2867.580322265625</v>
      </c>
      <c r="C652" s="28">
        <v>0.012496317736804485</v>
      </c>
      <c r="D652" s="28">
        <v>-3.66357421875</v>
      </c>
      <c r="E652" s="28">
        <v>53.154</v>
      </c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>
      <c r="A653" s="27" t="s">
        <v>8904</v>
      </c>
      <c r="B653" s="28">
        <v>2867.604736328125</v>
      </c>
      <c r="C653" s="28">
        <v>0.011461583897471428</v>
      </c>
      <c r="D653" s="28">
        <v>-3.66357421875</v>
      </c>
      <c r="E653" s="28">
        <v>53.154</v>
      </c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>
      <c r="A654" s="27" t="s">
        <v>8905</v>
      </c>
      <c r="B654" s="28">
        <v>2867.62939453125</v>
      </c>
      <c r="C654" s="28">
        <v>0.01729626953601837</v>
      </c>
      <c r="D654" s="28">
        <v>-3.66357421875</v>
      </c>
      <c r="E654" s="28">
        <v>53.692</v>
      </c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>
      <c r="A655" s="27" t="s">
        <v>8906</v>
      </c>
      <c r="B655" s="28">
        <v>2867.65869140625</v>
      </c>
      <c r="C655" s="28">
        <v>0.013970155268907547</v>
      </c>
      <c r="D655" s="28">
        <v>-3.663330078125</v>
      </c>
      <c r="E655" s="28">
        <v>52.616</v>
      </c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>
      <c r="A656" s="27" t="s">
        <v>8907</v>
      </c>
      <c r="B656" s="28">
        <v>2869.505859375</v>
      </c>
      <c r="C656" s="28">
        <v>3.93440318107605</v>
      </c>
      <c r="D656" s="28">
        <v>-3.67041015625</v>
      </c>
      <c r="E656" s="28">
        <v>52.616</v>
      </c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>
      <c r="A657" s="27" t="s">
        <v>8908</v>
      </c>
      <c r="B657" s="28">
        <v>2872.34228515625</v>
      </c>
      <c r="C657" s="28">
        <v>0.014074093662202358</v>
      </c>
      <c r="D657" s="28">
        <v>-3.670654296875</v>
      </c>
      <c r="E657" s="28">
        <v>53.692</v>
      </c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>
      <c r="A658" s="27" t="s">
        <v>8909</v>
      </c>
      <c r="B658" s="28">
        <v>2872.3681640625</v>
      </c>
      <c r="C658" s="28">
        <v>0.013532759621739388</v>
      </c>
      <c r="D658" s="28">
        <v>-3.670166015625</v>
      </c>
      <c r="E658" s="28">
        <v>53.154</v>
      </c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>
      <c r="A659" s="27" t="s">
        <v>8910</v>
      </c>
      <c r="B659" s="28">
        <v>2872.394775390625</v>
      </c>
      <c r="C659" s="28">
        <v>0.01624372974038124</v>
      </c>
      <c r="D659" s="28">
        <v>-3.670166015625</v>
      </c>
      <c r="E659" s="28">
        <v>53.692</v>
      </c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>
      <c r="A660" s="27" t="s">
        <v>8911</v>
      </c>
      <c r="B660" s="28">
        <v>2872.424560546875</v>
      </c>
      <c r="C660" s="28">
        <v>0.014669877476990223</v>
      </c>
      <c r="D660" s="28">
        <v>-3.67041015625</v>
      </c>
      <c r="E660" s="28">
        <v>53.692</v>
      </c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>
      <c r="A661" s="27" t="s">
        <v>8912</v>
      </c>
      <c r="B661" s="28">
        <v>2872.451904296875</v>
      </c>
      <c r="C661" s="28">
        <v>0.013155330903828144</v>
      </c>
      <c r="D661" s="28">
        <v>-3.67041015625</v>
      </c>
      <c r="E661" s="28">
        <v>53.692</v>
      </c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>
      <c r="A662" s="27" t="s">
        <v>8913</v>
      </c>
      <c r="B662" s="28">
        <v>2872.477294921875</v>
      </c>
      <c r="C662" s="28">
        <v>0.013710473664104939</v>
      </c>
      <c r="D662" s="28">
        <v>-3.67041015625</v>
      </c>
      <c r="E662" s="28">
        <v>52.616</v>
      </c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>
      <c r="A663" s="27" t="s">
        <v>8914</v>
      </c>
      <c r="B663" s="28">
        <v>2872.52001953125</v>
      </c>
      <c r="C663" s="28">
        <v>0.011263631284236908</v>
      </c>
      <c r="D663" s="28">
        <v>-3.6806640625</v>
      </c>
      <c r="E663" s="28">
        <v>52.616</v>
      </c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>
      <c r="A664" s="27" t="s">
        <v>8915</v>
      </c>
      <c r="B664" s="28">
        <v>2872.815185546875</v>
      </c>
      <c r="C664" s="28">
        <v>2.2333736419677734</v>
      </c>
      <c r="D664" s="28">
        <v>-3.681884765625</v>
      </c>
      <c r="E664" s="28">
        <v>52.616</v>
      </c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>
      <c r="A665" s="27" t="s">
        <v>8916</v>
      </c>
      <c r="B665" s="28">
        <v>2876.7197265625</v>
      </c>
      <c r="C665" s="28">
        <v>0.012539826333522797</v>
      </c>
      <c r="D665" s="28">
        <v>-3.68212890625</v>
      </c>
      <c r="E665" s="28">
        <v>52.616</v>
      </c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>
      <c r="A666" s="27" t="s">
        <v>8917</v>
      </c>
      <c r="B666" s="28">
        <v>2876.74462890625</v>
      </c>
      <c r="C666" s="28">
        <v>0.01481902040541172</v>
      </c>
      <c r="D666" s="28">
        <v>-3.68212890625</v>
      </c>
      <c r="E666" s="28">
        <v>52.616</v>
      </c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>
      <c r="A667" s="27" t="s">
        <v>8918</v>
      </c>
      <c r="B667" s="28">
        <v>2876.77197265625</v>
      </c>
      <c r="C667" s="28">
        <v>0.014377416111528873</v>
      </c>
      <c r="D667" s="28">
        <v>-3.68212890625</v>
      </c>
      <c r="E667" s="28">
        <v>52.616</v>
      </c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>
      <c r="A668" s="27" t="s">
        <v>8919</v>
      </c>
      <c r="B668" s="28">
        <v>2876.7939453125</v>
      </c>
      <c r="C668" s="28">
        <v>0.00955143105238676</v>
      </c>
      <c r="D668" s="28">
        <v>-3.686279296875</v>
      </c>
      <c r="E668" s="28">
        <v>52.616</v>
      </c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>
      <c r="A669" s="27" t="s">
        <v>8920</v>
      </c>
      <c r="B669" s="28">
        <v>2876.8154296875</v>
      </c>
      <c r="C669" s="28">
        <v>0.005605894606560469</v>
      </c>
      <c r="D669" s="28">
        <v>-3.6865234375</v>
      </c>
      <c r="E669" s="28">
        <v>52.616</v>
      </c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>
      <c r="A670" s="27" t="s">
        <v>8921</v>
      </c>
      <c r="B670" s="28">
        <v>2881.029052734375</v>
      </c>
      <c r="C670" s="28">
        <v>2.405094623565674</v>
      </c>
      <c r="D670" s="28">
        <v>-3.69189453125</v>
      </c>
      <c r="E670" s="28">
        <v>53.154</v>
      </c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>
      <c r="A671" s="27" t="s">
        <v>8922</v>
      </c>
      <c r="B671" s="28">
        <v>2882.370849609375</v>
      </c>
      <c r="C671" s="28">
        <v>0.011498534120619297</v>
      </c>
      <c r="D671" s="28">
        <v>-3.69189453125</v>
      </c>
      <c r="E671" s="28">
        <v>52.616</v>
      </c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>
      <c r="A672" s="27" t="s">
        <v>8923</v>
      </c>
      <c r="B672" s="28">
        <v>2882.394287109375</v>
      </c>
      <c r="C672" s="28">
        <v>0.011593090370297432</v>
      </c>
      <c r="D672" s="28">
        <v>-3.69189453125</v>
      </c>
      <c r="E672" s="28">
        <v>52.616</v>
      </c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>
      <c r="A673" s="27" t="s">
        <v>8924</v>
      </c>
      <c r="B673" s="28">
        <v>2882.41796875</v>
      </c>
      <c r="C673" s="28">
        <v>0.01444352138787508</v>
      </c>
      <c r="D673" s="28">
        <v>-3.691650390625</v>
      </c>
      <c r="E673" s="28">
        <v>52.616</v>
      </c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>
      <c r="A674" s="27" t="s">
        <v>8925</v>
      </c>
      <c r="B674" s="28">
        <v>2882.441650390625</v>
      </c>
      <c r="C674" s="28">
        <v>0.011744240298867226</v>
      </c>
      <c r="D674" s="28">
        <v>-3.691650390625</v>
      </c>
      <c r="E674" s="28">
        <v>52.078</v>
      </c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>
      <c r="A675" s="27" t="s">
        <v>8926</v>
      </c>
      <c r="B675" s="28">
        <v>2882.466064453125</v>
      </c>
      <c r="C675" s="28">
        <v>0.013846214860677719</v>
      </c>
      <c r="D675" s="28">
        <v>-3.692138671875</v>
      </c>
      <c r="E675" s="28">
        <v>52.078</v>
      </c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>
      <c r="A676" s="27" t="s">
        <v>8927</v>
      </c>
      <c r="B676" s="28">
        <v>2882.493408203125</v>
      </c>
      <c r="C676" s="28">
        <v>0.013934358954429626</v>
      </c>
      <c r="D676" s="28">
        <v>-3.69189453125</v>
      </c>
      <c r="E676" s="28">
        <v>52.078</v>
      </c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>
      <c r="A677" s="27" t="s">
        <v>8928</v>
      </c>
      <c r="B677" s="28">
        <v>2882.521484375</v>
      </c>
      <c r="C677" s="28">
        <v>0.014811607077717781</v>
      </c>
      <c r="D677" s="28">
        <v>-3.691650390625</v>
      </c>
      <c r="E677" s="28">
        <v>52.078</v>
      </c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>
      <c r="A678" s="27" t="s">
        <v>8929</v>
      </c>
      <c r="B678" s="28">
        <v>2882.54638671875</v>
      </c>
      <c r="C678" s="28">
        <v>0.003346472280099988</v>
      </c>
      <c r="D678" s="28">
        <v>-3.695556640625</v>
      </c>
      <c r="E678" s="28">
        <v>52.616</v>
      </c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>
      <c r="A679" s="27" t="s">
        <v>8930</v>
      </c>
      <c r="B679" s="28">
        <v>2882.564453125</v>
      </c>
      <c r="C679" s="28">
        <v>0.007799383718520403</v>
      </c>
      <c r="D679" s="28">
        <v>-3.696044921875</v>
      </c>
      <c r="E679" s="28">
        <v>52.616</v>
      </c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>
      <c r="A680" s="27" t="s">
        <v>8931</v>
      </c>
      <c r="B680" s="28">
        <v>2882.61279296875</v>
      </c>
      <c r="C680" s="28">
        <v>-0.017282553017139435</v>
      </c>
      <c r="D680" s="28">
        <v>-3.705810546875</v>
      </c>
      <c r="E680" s="28">
        <v>51.54</v>
      </c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>
      <c r="A681" s="27" t="s">
        <v>8932</v>
      </c>
      <c r="B681" s="28">
        <v>2887.813232421875</v>
      </c>
      <c r="C681" s="28">
        <v>0.012281140312552452</v>
      </c>
      <c r="D681" s="28">
        <v>-3.7060546875</v>
      </c>
      <c r="E681" s="28">
        <v>52.078</v>
      </c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>
      <c r="A682" s="27" t="s">
        <v>8933</v>
      </c>
      <c r="B682" s="28">
        <v>2887.8369140625</v>
      </c>
      <c r="C682" s="28">
        <v>0.01160439569503069</v>
      </c>
      <c r="D682" s="28">
        <v>-3.7060546875</v>
      </c>
      <c r="E682" s="28">
        <v>52.078</v>
      </c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>
      <c r="A683" s="27" t="s">
        <v>8934</v>
      </c>
      <c r="B683" s="28">
        <v>2887.86083984375</v>
      </c>
      <c r="C683" s="28">
        <v>0.012602840550243855</v>
      </c>
      <c r="D683" s="28">
        <v>-3.7060546875</v>
      </c>
      <c r="E683" s="28">
        <v>51.54</v>
      </c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>
      <c r="A684" s="27" t="s">
        <v>8935</v>
      </c>
      <c r="B684" s="28">
        <v>2887.910400390625</v>
      </c>
      <c r="C684" s="28">
        <v>0.011562934145331383</v>
      </c>
      <c r="D684" s="28">
        <v>-3.705810546875</v>
      </c>
      <c r="E684" s="28">
        <v>51.54</v>
      </c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>
      <c r="A685" s="27" t="s">
        <v>8936</v>
      </c>
      <c r="B685" s="28">
        <v>2887.936279296875</v>
      </c>
      <c r="C685" s="28">
        <v>0.012073117308318615</v>
      </c>
      <c r="D685" s="28">
        <v>-3.706298828125</v>
      </c>
      <c r="E685" s="28">
        <v>51.54</v>
      </c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>
      <c r="A686" s="27" t="s">
        <v>8937</v>
      </c>
      <c r="B686" s="28">
        <v>2887.964111328125</v>
      </c>
      <c r="C686" s="28">
        <v>0.01518133282661438</v>
      </c>
      <c r="D686" s="28">
        <v>-3.7060546875</v>
      </c>
      <c r="E686" s="28">
        <v>52.078</v>
      </c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>
      <c r="A687" s="27" t="s">
        <v>8938</v>
      </c>
      <c r="B687" s="28">
        <v>2887.9921875</v>
      </c>
      <c r="C687" s="28">
        <v>0.014207562431693077</v>
      </c>
      <c r="D687" s="28">
        <v>-3.7060546875</v>
      </c>
      <c r="E687" s="28">
        <v>52.616</v>
      </c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>
      <c r="A688" s="27" t="s">
        <v>8939</v>
      </c>
      <c r="B688" s="28">
        <v>2888.01513671875</v>
      </c>
      <c r="C688" s="28">
        <v>0.006381685379892588</v>
      </c>
      <c r="D688" s="28">
        <v>-3.71044921875</v>
      </c>
      <c r="E688" s="28">
        <v>51.54</v>
      </c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>
      <c r="A689" s="27" t="s">
        <v>8940</v>
      </c>
      <c r="B689" s="28">
        <v>2888.03515625</v>
      </c>
      <c r="C689" s="28">
        <v>0.011534799821674824</v>
      </c>
      <c r="D689" s="28">
        <v>-3.71044921875</v>
      </c>
      <c r="E689" s="28">
        <v>51.54</v>
      </c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>
      <c r="A690" s="27" t="s">
        <v>8941</v>
      </c>
      <c r="B690" s="28">
        <v>2889.031494140625</v>
      </c>
      <c r="C690" s="28">
        <v>2.115571975708008</v>
      </c>
      <c r="D690" s="28">
        <v>-3.710205078125</v>
      </c>
      <c r="E690" s="28">
        <v>52.616</v>
      </c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>
      <c r="A691" s="27" t="s">
        <v>8942</v>
      </c>
      <c r="B691" s="28">
        <v>2892.8173828125</v>
      </c>
      <c r="C691" s="28">
        <v>0.012021917849779129</v>
      </c>
      <c r="D691" s="28">
        <v>-3.71044921875</v>
      </c>
      <c r="E691" s="28">
        <v>52.078</v>
      </c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>
      <c r="A692" s="27" t="s">
        <v>8943</v>
      </c>
      <c r="B692" s="28">
        <v>2892.8408203125</v>
      </c>
      <c r="C692" s="28">
        <v>0.010477535426616669</v>
      </c>
      <c r="D692" s="28">
        <v>-3.710205078125</v>
      </c>
      <c r="E692" s="28">
        <v>51.54</v>
      </c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>
      <c r="A693" s="27" t="s">
        <v>8944</v>
      </c>
      <c r="B693" s="28">
        <v>2892.864013671875</v>
      </c>
      <c r="C693" s="28">
        <v>0.010555453598499298</v>
      </c>
      <c r="D693" s="28">
        <v>-3.71044921875</v>
      </c>
      <c r="E693" s="28">
        <v>52.078</v>
      </c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>
      <c r="A694" s="27" t="s">
        <v>8945</v>
      </c>
      <c r="B694" s="28">
        <v>2892.886962890625</v>
      </c>
      <c r="C694" s="28">
        <v>0.012061605229973793</v>
      </c>
      <c r="D694" s="28">
        <v>-3.71044921875</v>
      </c>
      <c r="E694" s="28">
        <v>51.54</v>
      </c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>
      <c r="A695" s="27" t="s">
        <v>8946</v>
      </c>
      <c r="B695" s="28">
        <v>2892.90966796875</v>
      </c>
      <c r="C695" s="28">
        <v>0.012135318480432034</v>
      </c>
      <c r="D695" s="28">
        <v>-3.71044921875</v>
      </c>
      <c r="E695" s="28">
        <v>51.54</v>
      </c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>
      <c r="A696" s="27" t="s">
        <v>8947</v>
      </c>
      <c r="B696" s="28">
        <v>2892.93212890625</v>
      </c>
      <c r="C696" s="28">
        <v>0.009233100339770317</v>
      </c>
      <c r="D696" s="28">
        <v>-3.710205078125</v>
      </c>
      <c r="E696" s="28">
        <v>52.078</v>
      </c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>
      <c r="A697" s="27" t="s">
        <v>8948</v>
      </c>
      <c r="B697" s="28">
        <v>2892.959716796875</v>
      </c>
      <c r="C697" s="28">
        <v>0.013433785177767277</v>
      </c>
      <c r="D697" s="28">
        <v>-3.71044921875</v>
      </c>
      <c r="E697" s="28">
        <v>51.54</v>
      </c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>
      <c r="A698" s="27" t="s">
        <v>8949</v>
      </c>
      <c r="B698" s="28">
        <v>2892.98779296875</v>
      </c>
      <c r="C698" s="28">
        <v>0.0048810257576406</v>
      </c>
      <c r="D698" s="28">
        <v>-3.71435546875</v>
      </c>
      <c r="E698" s="28">
        <v>51.54</v>
      </c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>
      <c r="A699" s="27" t="s">
        <v>8950</v>
      </c>
      <c r="B699" s="28">
        <v>2893.01806640625</v>
      </c>
      <c r="C699" s="28">
        <v>1.1754849401768297E-4</v>
      </c>
      <c r="D699" s="28">
        <v>-3.721435546875</v>
      </c>
      <c r="E699" s="28">
        <v>52.078</v>
      </c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>
      <c r="A700" s="27" t="s">
        <v>8951</v>
      </c>
      <c r="B700" s="28">
        <v>2893.060546875</v>
      </c>
      <c r="C700" s="28">
        <v>-0.003808011766523123</v>
      </c>
      <c r="D700" s="28">
        <v>-3.732666015625</v>
      </c>
      <c r="E700" s="28">
        <v>51.54</v>
      </c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>
      <c r="A701" s="27" t="s">
        <v>8952</v>
      </c>
      <c r="B701" s="28">
        <v>2893.09814453125</v>
      </c>
      <c r="C701" s="28">
        <v>0.04740236699581146</v>
      </c>
      <c r="D701" s="28">
        <v>-3.741943359375</v>
      </c>
      <c r="E701" s="28">
        <v>52.078</v>
      </c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>
      <c r="A702" s="27" t="s">
        <v>8953</v>
      </c>
      <c r="B702" s="28">
        <v>2893.129638671875</v>
      </c>
      <c r="C702" s="28">
        <v>0.014323113486170769</v>
      </c>
      <c r="D702" s="28">
        <v>-3.74755859375</v>
      </c>
      <c r="E702" s="28">
        <v>51.54</v>
      </c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>
      <c r="A703" s="27" t="s">
        <v>8954</v>
      </c>
      <c r="B703" s="28">
        <v>2898.25927734375</v>
      </c>
      <c r="C703" s="28">
        <v>2.486030101776123</v>
      </c>
      <c r="D703" s="28">
        <v>-3.747802734375</v>
      </c>
      <c r="E703" s="28">
        <v>51.54</v>
      </c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>
      <c r="A704" s="27" t="s">
        <v>8955</v>
      </c>
      <c r="B704" s="28">
        <v>2901.165771484375</v>
      </c>
      <c r="C704" s="28">
        <v>0.011523944325745106</v>
      </c>
      <c r="D704" s="28">
        <v>-3.747802734375</v>
      </c>
      <c r="E704" s="28">
        <v>52.078</v>
      </c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>
      <c r="A705" s="27" t="s">
        <v>8956</v>
      </c>
      <c r="B705" s="28">
        <v>2901.19287109375</v>
      </c>
      <c r="C705" s="28">
        <v>0.014473430812358856</v>
      </c>
      <c r="D705" s="28">
        <v>-3.748046875</v>
      </c>
      <c r="E705" s="28">
        <v>52.078</v>
      </c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>
      <c r="A706" s="27" t="s">
        <v>8957</v>
      </c>
      <c r="B706" s="28">
        <v>2901.220947265625</v>
      </c>
      <c r="C706" s="28">
        <v>0.012231809087097645</v>
      </c>
      <c r="D706" s="28">
        <v>-3.747802734375</v>
      </c>
      <c r="E706" s="28">
        <v>51.54</v>
      </c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>
      <c r="A707" s="27" t="s">
        <v>8958</v>
      </c>
      <c r="B707" s="28">
        <v>2901.247314453125</v>
      </c>
      <c r="C707" s="28">
        <v>0.013460355810821056</v>
      </c>
      <c r="D707" s="28">
        <v>-3.747802734375</v>
      </c>
      <c r="E707" s="28">
        <v>51.54</v>
      </c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>
      <c r="A708" s="27" t="s">
        <v>8959</v>
      </c>
      <c r="B708" s="28">
        <v>2901.273681640625</v>
      </c>
      <c r="C708" s="28">
        <v>0.012622098438441753</v>
      </c>
      <c r="D708" s="28">
        <v>-3.747802734375</v>
      </c>
      <c r="E708" s="28">
        <v>51.002</v>
      </c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>
      <c r="A709" s="27" t="s">
        <v>8960</v>
      </c>
      <c r="B709" s="28">
        <v>2901.300537109375</v>
      </c>
      <c r="C709" s="28">
        <v>0.014059272594749928</v>
      </c>
      <c r="D709" s="28">
        <v>-3.747802734375</v>
      </c>
      <c r="E709" s="28">
        <v>51.54</v>
      </c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>
      <c r="A710" s="27" t="s">
        <v>8961</v>
      </c>
      <c r="B710" s="28">
        <v>2901.32958984375</v>
      </c>
      <c r="C710" s="28">
        <v>0.014626291580498219</v>
      </c>
      <c r="D710" s="28">
        <v>-3.747802734375</v>
      </c>
      <c r="E710" s="28">
        <v>51.54</v>
      </c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>
      <c r="A711" s="27" t="s">
        <v>8962</v>
      </c>
      <c r="B711" s="28">
        <v>2901.360107421875</v>
      </c>
      <c r="C711" s="28">
        <v>0.015969039872288704</v>
      </c>
      <c r="D711" s="28">
        <v>-3.747802734375</v>
      </c>
      <c r="E711" s="28">
        <v>52.078</v>
      </c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>
      <c r="A712" s="27" t="s">
        <v>8963</v>
      </c>
      <c r="B712" s="28">
        <v>2901.389404296875</v>
      </c>
      <c r="C712" s="28">
        <v>0.015237482264637947</v>
      </c>
      <c r="D712" s="28">
        <v>-3.74755859375</v>
      </c>
      <c r="E712" s="28">
        <v>51.54</v>
      </c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>
      <c r="A713" s="27" t="s">
        <v>8964</v>
      </c>
      <c r="B713" s="28">
        <v>2901.420654296875</v>
      </c>
      <c r="C713" s="28">
        <v>0.015956638380885124</v>
      </c>
      <c r="D713" s="28">
        <v>-3.74755859375</v>
      </c>
      <c r="E713" s="28">
        <v>52.078</v>
      </c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>
      <c r="A714" s="27" t="s">
        <v>8965</v>
      </c>
      <c r="B714" s="28">
        <v>2901.449951171875</v>
      </c>
      <c r="C714" s="28">
        <v>0.014277517795562744</v>
      </c>
      <c r="D714" s="28">
        <v>-3.747802734375</v>
      </c>
      <c r="E714" s="28">
        <v>52.078</v>
      </c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>
      <c r="A715" s="27" t="s">
        <v>8966</v>
      </c>
      <c r="B715" s="28">
        <v>2901.478271484375</v>
      </c>
      <c r="C715" s="28">
        <v>0.014007516205310822</v>
      </c>
      <c r="D715" s="28">
        <v>-3.747802734375</v>
      </c>
      <c r="E715" s="28">
        <v>52.078</v>
      </c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>
      <c r="A716" s="27" t="s">
        <v>8967</v>
      </c>
      <c r="B716" s="28">
        <v>2901.503662109375</v>
      </c>
      <c r="C716" s="28">
        <v>0.012314210645854473</v>
      </c>
      <c r="D716" s="28">
        <v>-3.747802734375</v>
      </c>
      <c r="E716" s="28">
        <v>51.54</v>
      </c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>
      <c r="A717" s="27" t="s">
        <v>8968</v>
      </c>
      <c r="B717" s="28">
        <v>2901.52783203125</v>
      </c>
      <c r="C717" s="28">
        <v>0.01242587249726057</v>
      </c>
      <c r="D717" s="28">
        <v>-3.747802734375</v>
      </c>
      <c r="E717" s="28">
        <v>52.078</v>
      </c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>
      <c r="A718" s="27" t="s">
        <v>8969</v>
      </c>
      <c r="B718" s="28">
        <v>2901.55224609375</v>
      </c>
      <c r="C718" s="28">
        <v>0.012596876360476017</v>
      </c>
      <c r="D718" s="28">
        <v>-3.748046875</v>
      </c>
      <c r="E718" s="28">
        <v>51.54</v>
      </c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>
      <c r="A719" s="27" t="s">
        <v>8970</v>
      </c>
      <c r="B719" s="28">
        <v>2901.575439453125</v>
      </c>
      <c r="C719" s="28">
        <v>0.011946426704525948</v>
      </c>
      <c r="D719" s="28">
        <v>-3.748046875</v>
      </c>
      <c r="E719" s="28">
        <v>51.54</v>
      </c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>
      <c r="A720" s="27" t="s">
        <v>8971</v>
      </c>
      <c r="B720" s="28">
        <v>2901.599365234375</v>
      </c>
      <c r="C720" s="28">
        <v>0.011212661862373352</v>
      </c>
      <c r="D720" s="28">
        <v>-3.748046875</v>
      </c>
      <c r="E720" s="28">
        <v>52.078</v>
      </c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>
      <c r="A721" s="27" t="s">
        <v>8972</v>
      </c>
      <c r="B721" s="28">
        <v>2901.623046875</v>
      </c>
      <c r="C721" s="28">
        <v>0.014399099163711071</v>
      </c>
      <c r="D721" s="28">
        <v>-3.747802734375</v>
      </c>
      <c r="E721" s="28">
        <v>51.54</v>
      </c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>
      <c r="A722" s="27" t="s">
        <v>8973</v>
      </c>
      <c r="B722" s="28">
        <v>2901.644775390625</v>
      </c>
      <c r="C722" s="28">
        <v>0.00492609478533268</v>
      </c>
      <c r="D722" s="28">
        <v>-3.752197265625</v>
      </c>
      <c r="E722" s="28">
        <v>52.078</v>
      </c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>
      <c r="A723" s="27" t="s">
        <v>8974</v>
      </c>
      <c r="B723" s="28">
        <v>2901.6630859375</v>
      </c>
      <c r="C723" s="28">
        <v>0.011581476777791977</v>
      </c>
      <c r="D723" s="28">
        <v>-3.759033203125</v>
      </c>
      <c r="E723" s="28">
        <v>51.54</v>
      </c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>
      <c r="A724" s="27" t="s">
        <v>8975</v>
      </c>
      <c r="B724" s="28">
        <v>2901.684814453125</v>
      </c>
      <c r="C724" s="28">
        <v>-0.03313055261969566</v>
      </c>
      <c r="D724" s="28">
        <v>-3.760498046875</v>
      </c>
      <c r="E724" s="28">
        <v>52.616</v>
      </c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>
      <c r="A725" s="27" t="s">
        <v>8976</v>
      </c>
      <c r="B725" s="28">
        <v>2901.72265625</v>
      </c>
      <c r="C725" s="28">
        <v>0.005407899618148804</v>
      </c>
      <c r="D725" s="28">
        <v>-3.775634765625</v>
      </c>
      <c r="E725" s="28">
        <v>51.54</v>
      </c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>
      <c r="A726" s="27" t="s">
        <v>8977</v>
      </c>
      <c r="B726" s="28">
        <v>2901.7587890625</v>
      </c>
      <c r="C726" s="28">
        <v>0.009990273974835873</v>
      </c>
      <c r="D726" s="28">
        <v>-3.792236328125</v>
      </c>
      <c r="E726" s="28">
        <v>51.54</v>
      </c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>
      <c r="A727" s="27" t="s">
        <v>8978</v>
      </c>
      <c r="B727" s="28">
        <v>2906.352294921875</v>
      </c>
      <c r="C727" s="28">
        <v>2.528585433959961</v>
      </c>
      <c r="D727" s="28">
        <v>-3.792236328125</v>
      </c>
      <c r="E727" s="28">
        <v>51.54</v>
      </c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>
      <c r="A728" s="27" t="s">
        <v>8979</v>
      </c>
      <c r="B728" s="28">
        <v>2911.09765625</v>
      </c>
      <c r="C728" s="28">
        <v>0.009742498397827148</v>
      </c>
      <c r="D728" s="28">
        <v>-3.792236328125</v>
      </c>
      <c r="E728" s="28">
        <v>51.54</v>
      </c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>
      <c r="A729" s="27" t="s">
        <v>8980</v>
      </c>
      <c r="B729" s="28">
        <v>2911.118408203125</v>
      </c>
      <c r="C729" s="28">
        <v>0.01132705993950367</v>
      </c>
      <c r="D729" s="28">
        <v>-3.792236328125</v>
      </c>
      <c r="E729" s="28">
        <v>52.078</v>
      </c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>
      <c r="A730" s="27" t="s">
        <v>8981</v>
      </c>
      <c r="B730" s="28">
        <v>2911.165771484375</v>
      </c>
      <c r="C730" s="28">
        <v>0.013544741086661816</v>
      </c>
      <c r="D730" s="28">
        <v>-3.792236328125</v>
      </c>
      <c r="E730" s="28">
        <v>51.54</v>
      </c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>
      <c r="A731" s="27" t="s">
        <v>8982</v>
      </c>
      <c r="B731" s="28">
        <v>2911.189208984375</v>
      </c>
      <c r="C731" s="28">
        <v>0.0113814827054739</v>
      </c>
      <c r="D731" s="28">
        <v>-3.792236328125</v>
      </c>
      <c r="E731" s="28">
        <v>51.54</v>
      </c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>
      <c r="A732" s="27" t="s">
        <v>8983</v>
      </c>
      <c r="B732" s="28">
        <v>2911.213134765625</v>
      </c>
      <c r="C732" s="28">
        <v>0.01317625679075718</v>
      </c>
      <c r="D732" s="28">
        <v>-3.792236328125</v>
      </c>
      <c r="E732" s="28">
        <v>52.078</v>
      </c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>
      <c r="A733" s="27" t="s">
        <v>8984</v>
      </c>
      <c r="B733" s="28">
        <v>2911.241455078125</v>
      </c>
      <c r="C733" s="28">
        <v>0.004537841305136681</v>
      </c>
      <c r="D733" s="28">
        <v>-3.796142578125</v>
      </c>
      <c r="E733" s="28">
        <v>52.078</v>
      </c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>
      <c r="A734" s="27" t="s">
        <v>8985</v>
      </c>
      <c r="B734" s="28">
        <v>2911.26171875</v>
      </c>
      <c r="C734" s="28">
        <v>0.009061730466783047</v>
      </c>
      <c r="D734" s="28">
        <v>-3.802734375</v>
      </c>
      <c r="E734" s="28">
        <v>52.078</v>
      </c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>
      <c r="A735" s="27" t="s">
        <v>8986</v>
      </c>
      <c r="B735" s="28">
        <v>2911.293212890625</v>
      </c>
      <c r="C735" s="28">
        <v>0.015050004236400127</v>
      </c>
      <c r="D735" s="28">
        <v>-3.813720703125</v>
      </c>
      <c r="E735" s="28">
        <v>52.078</v>
      </c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>
      <c r="A736" s="27" t="s">
        <v>8987</v>
      </c>
      <c r="B736" s="28">
        <v>2911.32373046875</v>
      </c>
      <c r="C736" s="28">
        <v>0.014626800082623959</v>
      </c>
      <c r="D736" s="28">
        <v>-3.82275390625</v>
      </c>
      <c r="E736" s="28">
        <v>52.078</v>
      </c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>
      <c r="A737" s="27" t="s">
        <v>8988</v>
      </c>
      <c r="B737" s="28">
        <v>2911.910888671875</v>
      </c>
      <c r="C737" s="28">
        <v>3.6178505420684814</v>
      </c>
      <c r="D737" s="28">
        <v>-3.822509765625</v>
      </c>
      <c r="E737" s="28">
        <v>51.54</v>
      </c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>
      <c r="A738" s="27" t="s">
        <v>8989</v>
      </c>
      <c r="B738" s="28">
        <v>2917.086181640625</v>
      </c>
      <c r="C738" s="28">
        <v>2.017331123352051</v>
      </c>
      <c r="D738" s="28">
        <v>-3.822509765625</v>
      </c>
      <c r="E738" s="28">
        <v>51.54</v>
      </c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>
      <c r="A739" s="27" t="s">
        <v>8990</v>
      </c>
      <c r="B739" s="28">
        <v>2919.5126953125</v>
      </c>
      <c r="C739" s="28">
        <v>0.00971997156739235</v>
      </c>
      <c r="D739" s="28">
        <v>-3.82275390625</v>
      </c>
      <c r="E739" s="28">
        <v>51.54</v>
      </c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>
      <c r="A740" s="27" t="s">
        <v>8991</v>
      </c>
      <c r="B740" s="28">
        <v>2919.53515625</v>
      </c>
      <c r="C740" s="28">
        <v>0.012867008335888386</v>
      </c>
      <c r="D740" s="28">
        <v>-3.822509765625</v>
      </c>
      <c r="E740" s="28">
        <v>51.54</v>
      </c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>
      <c r="A741" s="27" t="s">
        <v>8992</v>
      </c>
      <c r="B741" s="28">
        <v>2919.55908203125</v>
      </c>
      <c r="C741" s="28">
        <v>0.011612839996814728</v>
      </c>
      <c r="D741" s="28">
        <v>-3.822509765625</v>
      </c>
      <c r="E741" s="28">
        <v>51.54</v>
      </c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>
      <c r="A742" s="27" t="s">
        <v>8993</v>
      </c>
      <c r="B742" s="28">
        <v>2919.582275390625</v>
      </c>
      <c r="C742" s="28">
        <v>0.011590535752475262</v>
      </c>
      <c r="D742" s="28">
        <v>-3.822509765625</v>
      </c>
      <c r="E742" s="28">
        <v>51.54</v>
      </c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>
      <c r="A743" s="27" t="s">
        <v>8994</v>
      </c>
      <c r="B743" s="28">
        <v>2919.6650390625</v>
      </c>
      <c r="C743" s="28">
        <v>0.013888707384467125</v>
      </c>
      <c r="D743" s="28">
        <v>-3.82275390625</v>
      </c>
      <c r="E743" s="28">
        <v>51.54</v>
      </c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>
      <c r="A744" s="27" t="s">
        <v>8995</v>
      </c>
      <c r="B744" s="28">
        <v>2919.684326171875</v>
      </c>
      <c r="C744" s="28">
        <v>0.012539980001747608</v>
      </c>
      <c r="D744" s="28">
        <v>-3.831787109375</v>
      </c>
      <c r="E744" s="28">
        <v>51.54</v>
      </c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>
      <c r="A745" s="27" t="s">
        <v>8996</v>
      </c>
      <c r="B745" s="28">
        <v>2919.705078125</v>
      </c>
      <c r="C745" s="28">
        <v>0.008713279850780964</v>
      </c>
      <c r="D745" s="28">
        <v>-3.83203125</v>
      </c>
      <c r="E745" s="28">
        <v>52.616</v>
      </c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>
      <c r="A746" s="27" t="s">
        <v>8997</v>
      </c>
      <c r="B746" s="28">
        <v>2921.617919921875</v>
      </c>
      <c r="C746" s="28">
        <v>3.886741876602173</v>
      </c>
      <c r="D746" s="28">
        <v>-3.831787109375</v>
      </c>
      <c r="E746" s="28">
        <v>51.54</v>
      </c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>
      <c r="A747" s="27" t="s">
        <v>8998</v>
      </c>
      <c r="B747" s="28">
        <v>2926.317138671875</v>
      </c>
      <c r="C747" s="28">
        <v>3.295591354370117</v>
      </c>
      <c r="D747" s="28">
        <v>-3.831787109375</v>
      </c>
      <c r="E747" s="28">
        <v>51.54</v>
      </c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>
      <c r="A748" s="27" t="s">
        <v>8999</v>
      </c>
      <c r="B748" s="28">
        <v>2930.4443359375</v>
      </c>
      <c r="C748" s="28">
        <v>0.010172925889492035</v>
      </c>
      <c r="D748" s="28">
        <v>-3.831787109375</v>
      </c>
      <c r="E748" s="28">
        <v>51.54</v>
      </c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>
      <c r="A749" s="27" t="s">
        <v>9000</v>
      </c>
      <c r="B749" s="28">
        <v>2930.465087890625</v>
      </c>
      <c r="C749" s="28">
        <v>0.011176911182701588</v>
      </c>
      <c r="D749" s="28">
        <v>-3.831787109375</v>
      </c>
      <c r="E749" s="28">
        <v>51.54</v>
      </c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>
      <c r="A750" s="27" t="s">
        <v>9001</v>
      </c>
      <c r="B750" s="28">
        <v>2930.487548828125</v>
      </c>
      <c r="C750" s="28">
        <v>0.012648697011172771</v>
      </c>
      <c r="D750" s="28">
        <v>-3.83203125</v>
      </c>
      <c r="E750" s="28">
        <v>51.54</v>
      </c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>
      <c r="A751" s="27" t="s">
        <v>9002</v>
      </c>
      <c r="B751" s="28">
        <v>2930.509765625</v>
      </c>
      <c r="C751" s="28">
        <v>0.012051496654748917</v>
      </c>
      <c r="D751" s="28">
        <v>-3.831787109375</v>
      </c>
      <c r="E751" s="28">
        <v>51.002</v>
      </c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>
      <c r="A752" s="27" t="s">
        <v>9003</v>
      </c>
      <c r="B752" s="28">
        <v>2930.532958984375</v>
      </c>
      <c r="C752" s="28">
        <v>0.010332273319363594</v>
      </c>
      <c r="D752" s="28">
        <v>-3.83203125</v>
      </c>
      <c r="E752" s="28">
        <v>51.54</v>
      </c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>
      <c r="A753" s="27" t="s">
        <v>9004</v>
      </c>
      <c r="B753" s="28">
        <v>2930.556884765625</v>
      </c>
      <c r="C753" s="28">
        <v>0.012079216539859772</v>
      </c>
      <c r="D753" s="28">
        <v>-3.831787109375</v>
      </c>
      <c r="E753" s="28">
        <v>50.464</v>
      </c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>
      <c r="A754" s="27" t="s">
        <v>9005</v>
      </c>
      <c r="B754" s="28">
        <v>2930.582275390625</v>
      </c>
      <c r="C754" s="28">
        <v>0.01557608600705862</v>
      </c>
      <c r="D754" s="28">
        <v>-3.831787109375</v>
      </c>
      <c r="E754" s="28">
        <v>51.54</v>
      </c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>
      <c r="A755" s="27" t="s">
        <v>9006</v>
      </c>
      <c r="B755" s="28">
        <v>2930.59765625</v>
      </c>
      <c r="C755" s="28">
        <v>0.01623382419347763</v>
      </c>
      <c r="D755" s="28">
        <v>-3.83642578125</v>
      </c>
      <c r="E755" s="28">
        <v>51.54</v>
      </c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>
      <c r="A756" s="27" t="s">
        <v>9007</v>
      </c>
      <c r="B756" s="28">
        <v>2930.615966796875</v>
      </c>
      <c r="C756" s="28">
        <v>0.015043851919472218</v>
      </c>
      <c r="D756" s="28">
        <v>-3.842529296875</v>
      </c>
      <c r="E756" s="28">
        <v>51.54</v>
      </c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>
      <c r="A757" s="27" t="s">
        <v>9008</v>
      </c>
      <c r="B757" s="28">
        <v>2930.63525390625</v>
      </c>
      <c r="C757" s="28">
        <v>0.014606746844947338</v>
      </c>
      <c r="D757" s="28">
        <v>-3.8427734375</v>
      </c>
      <c r="E757" s="28">
        <v>52.078</v>
      </c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>
      <c r="A758" s="27" t="s">
        <v>9009</v>
      </c>
      <c r="B758" s="28">
        <v>2933.182861328125</v>
      </c>
      <c r="C758" s="28">
        <v>3.5663726329803467</v>
      </c>
      <c r="D758" s="28">
        <v>-3.8427734375</v>
      </c>
      <c r="E758" s="28">
        <v>51.54</v>
      </c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>
      <c r="A759" s="27" t="s">
        <v>9010</v>
      </c>
      <c r="B759" s="28">
        <v>2937.947509765625</v>
      </c>
      <c r="C759" s="28">
        <v>3.5408143997192383</v>
      </c>
      <c r="D759" s="28">
        <v>-3.8427734375</v>
      </c>
      <c r="E759" s="28">
        <v>51.54</v>
      </c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>
      <c r="A760" s="27" t="s">
        <v>9011</v>
      </c>
      <c r="B760" s="28">
        <v>2939.083740234375</v>
      </c>
      <c r="C760" s="28">
        <v>0.010982297360897064</v>
      </c>
      <c r="D760" s="28">
        <v>-3.848388671875</v>
      </c>
      <c r="E760" s="28">
        <v>51.54</v>
      </c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>
      <c r="A761" s="27" t="s">
        <v>9012</v>
      </c>
      <c r="B761" s="28">
        <v>2939.15673828125</v>
      </c>
      <c r="C761" s="28">
        <v>0.012638858519494534</v>
      </c>
      <c r="D761" s="28">
        <v>-3.86669921875</v>
      </c>
      <c r="E761" s="28">
        <v>51.54</v>
      </c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>
      <c r="A762" s="27" t="s">
        <v>9013</v>
      </c>
      <c r="B762" s="28">
        <v>2939.18505859375</v>
      </c>
      <c r="C762" s="28">
        <v>0.04525357857346535</v>
      </c>
      <c r="D762" s="28">
        <v>-3.873291015625</v>
      </c>
      <c r="E762" s="28">
        <v>52.616</v>
      </c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>
      <c r="A763" s="27" t="s">
        <v>9014</v>
      </c>
      <c r="B763" s="28">
        <v>2939.216796875</v>
      </c>
      <c r="C763" s="28">
        <v>0.03768095374107361</v>
      </c>
      <c r="D763" s="28">
        <v>-3.883056640625</v>
      </c>
      <c r="E763" s="28">
        <v>51.54</v>
      </c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>
      <c r="A764" s="27" t="s">
        <v>9015</v>
      </c>
      <c r="B764" s="28">
        <v>2941.43994140625</v>
      </c>
      <c r="C764" s="28">
        <v>2.056048631668091</v>
      </c>
      <c r="D764" s="28">
        <v>-3.888916015625</v>
      </c>
      <c r="E764" s="28">
        <v>52.078</v>
      </c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>
      <c r="A765" s="27" t="s">
        <v>9016</v>
      </c>
      <c r="B765" s="28">
        <v>2946.688232421875</v>
      </c>
      <c r="C765" s="28">
        <v>3.686570167541504</v>
      </c>
      <c r="D765" s="28">
        <v>-3.892333984375</v>
      </c>
      <c r="E765" s="28">
        <v>51.54</v>
      </c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>
      <c r="A766" s="27" t="s">
        <v>9017</v>
      </c>
      <c r="B766" s="28">
        <v>2951.048095703125</v>
      </c>
      <c r="C766" s="28">
        <v>0.011417838744819164</v>
      </c>
      <c r="D766" s="28">
        <v>-3.892578125</v>
      </c>
      <c r="E766" s="28">
        <v>51.54</v>
      </c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>
      <c r="A767" s="27" t="s">
        <v>9018</v>
      </c>
      <c r="B767" s="28">
        <v>2951.072265625</v>
      </c>
      <c r="C767" s="28">
        <v>0.012581327930092812</v>
      </c>
      <c r="D767" s="28">
        <v>-3.892578125</v>
      </c>
      <c r="E767" s="28">
        <v>52.078</v>
      </c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>
      <c r="A768" s="27" t="s">
        <v>9019</v>
      </c>
      <c r="B768" s="28">
        <v>2951.096923828125</v>
      </c>
      <c r="C768" s="28">
        <v>0.011879080906510353</v>
      </c>
      <c r="D768" s="28">
        <v>-3.892333984375</v>
      </c>
      <c r="E768" s="28">
        <v>51.54</v>
      </c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>
      <c r="A769" s="27" t="s">
        <v>9020</v>
      </c>
      <c r="B769" s="28">
        <v>2951.12109375</v>
      </c>
      <c r="C769" s="28">
        <v>0.012225204147398472</v>
      </c>
      <c r="D769" s="28">
        <v>-3.892578125</v>
      </c>
      <c r="E769" s="28">
        <v>51.54</v>
      </c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>
      <c r="A770" s="27" t="s">
        <v>9021</v>
      </c>
      <c r="B770" s="28">
        <v>2951.177001953125</v>
      </c>
      <c r="C770" s="28">
        <v>0.013280646875500679</v>
      </c>
      <c r="D770" s="28">
        <v>-3.892333984375</v>
      </c>
      <c r="E770" s="28">
        <v>52.078</v>
      </c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>
      <c r="A771" s="27" t="s">
        <v>9022</v>
      </c>
      <c r="B771" s="28">
        <v>2951.206787109375</v>
      </c>
      <c r="C771" s="28">
        <v>0.013290450908243656</v>
      </c>
      <c r="D771" s="28">
        <v>-3.892333984375</v>
      </c>
      <c r="E771" s="28">
        <v>52.616</v>
      </c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>
      <c r="A772" s="27" t="s">
        <v>9023</v>
      </c>
      <c r="B772" s="28">
        <v>2951.23388671875</v>
      </c>
      <c r="C772" s="28">
        <v>0.012551269493997097</v>
      </c>
      <c r="D772" s="28">
        <v>-3.89208984375</v>
      </c>
      <c r="E772" s="28">
        <v>52.616</v>
      </c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>
      <c r="A773" s="27" t="s">
        <v>9024</v>
      </c>
      <c r="B773" s="28">
        <v>2951.25927734375</v>
      </c>
      <c r="C773" s="28">
        <v>0.014560648240149021</v>
      </c>
      <c r="D773" s="28">
        <v>-3.892333984375</v>
      </c>
      <c r="E773" s="28">
        <v>52.078</v>
      </c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>
      <c r="A774" s="27" t="s">
        <v>9025</v>
      </c>
      <c r="B774" s="28">
        <v>2951.283447265625</v>
      </c>
      <c r="C774" s="28">
        <v>0.0123799042776227</v>
      </c>
      <c r="D774" s="28">
        <v>-3.89208984375</v>
      </c>
      <c r="E774" s="28">
        <v>51.54</v>
      </c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>
      <c r="A775" s="27" t="s">
        <v>9026</v>
      </c>
      <c r="B775" s="28">
        <v>2953.0556640625</v>
      </c>
      <c r="C775" s="28">
        <v>2.400407075881958</v>
      </c>
      <c r="D775" s="28">
        <v>-3.89794921875</v>
      </c>
      <c r="E775" s="28">
        <v>52.078</v>
      </c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>
      <c r="A776" s="27" t="s">
        <v>9027</v>
      </c>
      <c r="B776" s="28">
        <v>2955.894287109375</v>
      </c>
      <c r="C776" s="28">
        <v>0.01137666404247284</v>
      </c>
      <c r="D776" s="28">
        <v>-3.898193359375</v>
      </c>
      <c r="E776" s="28">
        <v>52.078</v>
      </c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>
      <c r="A777" s="27" t="s">
        <v>9028</v>
      </c>
      <c r="B777" s="28">
        <v>2955.915771484375</v>
      </c>
      <c r="C777" s="28">
        <v>0.01103600300848484</v>
      </c>
      <c r="D777" s="28">
        <v>-3.89794921875</v>
      </c>
      <c r="E777" s="28">
        <v>52.078</v>
      </c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>
      <c r="A778" s="27" t="s">
        <v>9029</v>
      </c>
      <c r="B778" s="28">
        <v>2955.9375</v>
      </c>
      <c r="C778" s="28">
        <v>0.010961816646158695</v>
      </c>
      <c r="D778" s="28">
        <v>-3.898193359375</v>
      </c>
      <c r="E778" s="28">
        <v>52.078</v>
      </c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>
      <c r="A779" s="27" t="s">
        <v>9030</v>
      </c>
      <c r="B779" s="28">
        <v>2955.959228515625</v>
      </c>
      <c r="C779" s="28">
        <v>0.010857472196221352</v>
      </c>
      <c r="D779" s="28">
        <v>-3.898193359375</v>
      </c>
      <c r="E779" s="28">
        <v>52.078</v>
      </c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>
      <c r="A780" s="27" t="s">
        <v>9031</v>
      </c>
      <c r="B780" s="28">
        <v>2955.981201171875</v>
      </c>
      <c r="C780" s="28">
        <v>0.008731978014111519</v>
      </c>
      <c r="D780" s="28">
        <v>-3.898193359375</v>
      </c>
      <c r="E780" s="28">
        <v>52.078</v>
      </c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>
      <c r="A781" s="27" t="s">
        <v>9032</v>
      </c>
      <c r="B781" s="28">
        <v>2956.017578125</v>
      </c>
      <c r="C781" s="28">
        <v>0.007664951961487532</v>
      </c>
      <c r="D781" s="28">
        <v>-3.91015625</v>
      </c>
      <c r="E781" s="28">
        <v>51.54</v>
      </c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>
      <c r="A782" s="27" t="s">
        <v>9033</v>
      </c>
      <c r="B782" s="28">
        <v>2956.03955078125</v>
      </c>
      <c r="C782" s="28">
        <v>0.028276672586798668</v>
      </c>
      <c r="D782" s="28">
        <v>-3.91015625</v>
      </c>
      <c r="E782" s="28">
        <v>52.616</v>
      </c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>
      <c r="A783" s="27" t="s">
        <v>9034</v>
      </c>
      <c r="B783" s="28">
        <v>2956.062255859375</v>
      </c>
      <c r="C783" s="28">
        <v>0.025410769507288933</v>
      </c>
      <c r="D783" s="28">
        <v>-3.917724609375</v>
      </c>
      <c r="E783" s="28">
        <v>51.54</v>
      </c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>
      <c r="A784" s="27" t="s">
        <v>9035</v>
      </c>
      <c r="B784" s="28">
        <v>2956.097900390625</v>
      </c>
      <c r="C784" s="28">
        <v>0.046685874462127686</v>
      </c>
      <c r="D784" s="28">
        <v>-3.92578125</v>
      </c>
      <c r="E784" s="28">
        <v>52.616</v>
      </c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>
      <c r="A785" s="27" t="s">
        <v>9036</v>
      </c>
      <c r="B785" s="28">
        <v>2965.402587890625</v>
      </c>
      <c r="C785" s="28">
        <v>2.029752016067505</v>
      </c>
      <c r="D785" s="28">
        <v>-3.926025390625</v>
      </c>
      <c r="E785" s="28">
        <v>52.078</v>
      </c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>
      <c r="A786" s="27" t="s">
        <v>9037</v>
      </c>
      <c r="B786" s="28">
        <v>2967.99169921875</v>
      </c>
      <c r="C786" s="28">
        <v>0.011230161413550377</v>
      </c>
      <c r="D786" s="28">
        <v>-3.926025390625</v>
      </c>
      <c r="E786" s="28">
        <v>51.54</v>
      </c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>
      <c r="A787" s="27" t="s">
        <v>9038</v>
      </c>
      <c r="B787" s="28">
        <v>2968.014404296875</v>
      </c>
      <c r="C787" s="28">
        <v>0.01264363806694746</v>
      </c>
      <c r="D787" s="28">
        <v>-3.926025390625</v>
      </c>
      <c r="E787" s="28">
        <v>52.078</v>
      </c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>
      <c r="A788" s="27" t="s">
        <v>9039</v>
      </c>
      <c r="B788" s="28">
        <v>2968.03759765625</v>
      </c>
      <c r="C788" s="28">
        <v>0.01117937732487917</v>
      </c>
      <c r="D788" s="28">
        <v>-3.92626953125</v>
      </c>
      <c r="E788" s="28">
        <v>52.078</v>
      </c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>
      <c r="A789" s="27" t="s">
        <v>9040</v>
      </c>
      <c r="B789" s="28">
        <v>2968.060302734375</v>
      </c>
      <c r="C789" s="28">
        <v>0.010015688836574554</v>
      </c>
      <c r="D789" s="28">
        <v>-3.926025390625</v>
      </c>
      <c r="E789" s="28">
        <v>52.078</v>
      </c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>
      <c r="A790" s="27" t="s">
        <v>9041</v>
      </c>
      <c r="B790" s="28">
        <v>2968.0830078125</v>
      </c>
      <c r="C790" s="28">
        <v>0.011128605343401432</v>
      </c>
      <c r="D790" s="28">
        <v>-3.926025390625</v>
      </c>
      <c r="E790" s="28">
        <v>52.078</v>
      </c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>
      <c r="A791" s="27" t="s">
        <v>9042</v>
      </c>
      <c r="B791" s="28">
        <v>2968.107666015625</v>
      </c>
      <c r="C791" s="28">
        <v>0.013765457086265087</v>
      </c>
      <c r="D791" s="28">
        <v>-3.926025390625</v>
      </c>
      <c r="E791" s="28">
        <v>52.078</v>
      </c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>
      <c r="A792" s="27" t="s">
        <v>9043</v>
      </c>
      <c r="B792" s="28">
        <v>2968.134521484375</v>
      </c>
      <c r="C792" s="28">
        <v>0.014310656115412712</v>
      </c>
      <c r="D792" s="28">
        <v>-3.926025390625</v>
      </c>
      <c r="E792" s="28">
        <v>52.616</v>
      </c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>
      <c r="A793" s="27" t="s">
        <v>9044</v>
      </c>
      <c r="B793" s="28">
        <v>2968.16259765625</v>
      </c>
      <c r="C793" s="28">
        <v>0.014370241202414036</v>
      </c>
      <c r="D793" s="28">
        <v>-3.92626953125</v>
      </c>
      <c r="E793" s="28">
        <v>52.078</v>
      </c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>
      <c r="A794" s="27" t="s">
        <v>9045</v>
      </c>
      <c r="B794" s="28">
        <v>2968.18896484375</v>
      </c>
      <c r="C794" s="28">
        <v>0.014260460622608662</v>
      </c>
      <c r="D794" s="28">
        <v>-3.926025390625</v>
      </c>
      <c r="E794" s="28">
        <v>52.616</v>
      </c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>
      <c r="A795" s="27" t="s">
        <v>9046</v>
      </c>
      <c r="B795" s="28">
        <v>2970.330322265625</v>
      </c>
      <c r="C795" s="28">
        <v>0.8857631683349609</v>
      </c>
      <c r="D795" s="28">
        <v>-3.93115234375</v>
      </c>
      <c r="E795" s="28">
        <v>52.616</v>
      </c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>
      <c r="A796" s="27" t="s">
        <v>9047</v>
      </c>
      <c r="B796" s="28">
        <v>2971.726806640625</v>
      </c>
      <c r="C796" s="28">
        <v>0.010952300392091274</v>
      </c>
      <c r="D796" s="28">
        <v>-3.93115234375</v>
      </c>
      <c r="E796" s="28">
        <v>52.078</v>
      </c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>
      <c r="A797" s="27" t="s">
        <v>9048</v>
      </c>
      <c r="B797" s="28">
        <v>2971.75244140625</v>
      </c>
      <c r="C797" s="28">
        <v>0.012179609388113022</v>
      </c>
      <c r="D797" s="28">
        <v>-3.930908203125</v>
      </c>
      <c r="E797" s="28">
        <v>52.078</v>
      </c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>
      <c r="A798" s="27" t="s">
        <v>9049</v>
      </c>
      <c r="B798" s="28">
        <v>2971.780517578125</v>
      </c>
      <c r="C798" s="28">
        <v>0.013700037263333797</v>
      </c>
      <c r="D798" s="28">
        <v>-3.9306640625</v>
      </c>
      <c r="E798" s="28">
        <v>52.078</v>
      </c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>
      <c r="A799" s="27" t="s">
        <v>9050</v>
      </c>
      <c r="B799" s="28">
        <v>2971.806884765625</v>
      </c>
      <c r="C799" s="28">
        <v>0.012702549807727337</v>
      </c>
      <c r="D799" s="28">
        <v>-3.930908203125</v>
      </c>
      <c r="E799" s="28">
        <v>52.078</v>
      </c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>
      <c r="A800" s="27" t="s">
        <v>9051</v>
      </c>
      <c r="B800" s="28">
        <v>2971.831787109375</v>
      </c>
      <c r="C800" s="28">
        <v>0.011945844627916813</v>
      </c>
      <c r="D800" s="28">
        <v>-3.93115234375</v>
      </c>
      <c r="E800" s="28">
        <v>52.078</v>
      </c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>
      <c r="A801" s="27" t="s">
        <v>9052</v>
      </c>
      <c r="B801" s="28">
        <v>2971.855712890625</v>
      </c>
      <c r="C801" s="28">
        <v>0.012384031899273396</v>
      </c>
      <c r="D801" s="28">
        <v>-3.9306640625</v>
      </c>
      <c r="E801" s="28">
        <v>52.078</v>
      </c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>
      <c r="A802" s="27" t="s">
        <v>9053</v>
      </c>
      <c r="B802" s="28">
        <v>2971.8720703125</v>
      </c>
      <c r="C802" s="28">
        <v>0.007231371942907572</v>
      </c>
      <c r="D802" s="28">
        <v>-3.935546875</v>
      </c>
      <c r="E802" s="28">
        <v>52.078</v>
      </c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>
      <c r="A803" s="27" t="s">
        <v>9054</v>
      </c>
      <c r="B803" s="28">
        <v>2974.58935546875</v>
      </c>
      <c r="C803" s="28">
        <v>0.00978938490152359</v>
      </c>
      <c r="D803" s="28">
        <v>-3.935546875</v>
      </c>
      <c r="E803" s="28">
        <v>52.078</v>
      </c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>
      <c r="A804" s="27" t="s">
        <v>9055</v>
      </c>
      <c r="B804" s="28">
        <v>2974.6123046875</v>
      </c>
      <c r="C804" s="28">
        <v>0.010042709298431873</v>
      </c>
      <c r="D804" s="28">
        <v>-3.935546875</v>
      </c>
      <c r="E804" s="28">
        <v>53.154</v>
      </c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>
      <c r="A805" s="27" t="s">
        <v>9056</v>
      </c>
      <c r="B805" s="28">
        <v>2977.92724609375</v>
      </c>
      <c r="C805" s="28">
        <v>1.9674153327941895</v>
      </c>
      <c r="D805" s="28">
        <v>-3.935546875</v>
      </c>
      <c r="E805" s="28">
        <v>52.616</v>
      </c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>
      <c r="A806" s="27" t="s">
        <v>9057</v>
      </c>
      <c r="B806" s="28">
        <v>2980.95703125</v>
      </c>
      <c r="C806" s="28">
        <v>0.011609328910708427</v>
      </c>
      <c r="D806" s="28">
        <v>-3.935546875</v>
      </c>
      <c r="E806" s="28">
        <v>52.616</v>
      </c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>
      <c r="A807" s="27" t="s">
        <v>9058</v>
      </c>
      <c r="B807" s="28">
        <v>2981.002685546875</v>
      </c>
      <c r="C807" s="28">
        <v>0.01086130365729332</v>
      </c>
      <c r="D807" s="28">
        <v>-3.935546875</v>
      </c>
      <c r="E807" s="28">
        <v>52.078</v>
      </c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>
      <c r="A808" s="27" t="s">
        <v>9059</v>
      </c>
      <c r="B808" s="28">
        <v>2984.1904296875</v>
      </c>
      <c r="C808" s="28">
        <v>0.011594601906836033</v>
      </c>
      <c r="D808" s="28">
        <v>-3.939697265625</v>
      </c>
      <c r="E808" s="28">
        <v>52.616</v>
      </c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>
      <c r="A809" s="27" t="s">
        <v>9060</v>
      </c>
      <c r="B809" s="28">
        <v>2984.212646484375</v>
      </c>
      <c r="C809" s="28">
        <v>0.01180423516780138</v>
      </c>
      <c r="D809" s="28">
        <v>-3.939697265625</v>
      </c>
      <c r="E809" s="28">
        <v>52.078</v>
      </c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>
      <c r="A810" s="27" t="s">
        <v>9061</v>
      </c>
      <c r="B810" s="28">
        <v>2984.23583984375</v>
      </c>
      <c r="C810" s="28">
        <v>0.01034693606197834</v>
      </c>
      <c r="D810" s="28">
        <v>-3.93994140625</v>
      </c>
      <c r="E810" s="28">
        <v>52.616</v>
      </c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>
      <c r="A811" s="27" t="s">
        <v>9062</v>
      </c>
      <c r="B811" s="28">
        <v>2984.258544921875</v>
      </c>
      <c r="C811" s="28">
        <v>0.011402428150177002</v>
      </c>
      <c r="D811" s="28">
        <v>-3.939697265625</v>
      </c>
      <c r="E811" s="28">
        <v>52.078</v>
      </c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>
      <c r="A812" s="27" t="s">
        <v>9063</v>
      </c>
      <c r="B812" s="28">
        <v>2984.280517578125</v>
      </c>
      <c r="C812" s="28">
        <v>0.009488729760050774</v>
      </c>
      <c r="D812" s="28">
        <v>-3.939697265625</v>
      </c>
      <c r="E812" s="28">
        <v>52.078</v>
      </c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>
      <c r="A813" s="27" t="s">
        <v>9064</v>
      </c>
      <c r="B813" s="28">
        <v>2984.302734375</v>
      </c>
      <c r="C813" s="28">
        <v>0.010279614478349686</v>
      </c>
      <c r="D813" s="28">
        <v>-3.939697265625</v>
      </c>
      <c r="E813" s="28">
        <v>52.616</v>
      </c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>
      <c r="A814" s="27" t="s">
        <v>9065</v>
      </c>
      <c r="B814" s="28">
        <v>2984.326171875</v>
      </c>
      <c r="C814" s="28">
        <v>0.012830574065446854</v>
      </c>
      <c r="D814" s="28">
        <v>-3.939697265625</v>
      </c>
      <c r="E814" s="28">
        <v>52.078</v>
      </c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>
      <c r="A815" s="27" t="s">
        <v>9066</v>
      </c>
      <c r="B815" s="28">
        <v>2984.35302734375</v>
      </c>
      <c r="C815" s="28">
        <v>0.01414151955395937</v>
      </c>
      <c r="D815" s="28">
        <v>-3.939697265625</v>
      </c>
      <c r="E815" s="28">
        <v>52.616</v>
      </c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>
      <c r="A816" s="27" t="s">
        <v>9067</v>
      </c>
      <c r="B816" s="28">
        <v>2984.380859375</v>
      </c>
      <c r="C816" s="28">
        <v>0.015228264965116978</v>
      </c>
      <c r="D816" s="28">
        <v>-3.93994140625</v>
      </c>
      <c r="E816" s="28">
        <v>52.616</v>
      </c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>
      <c r="A817" s="27" t="s">
        <v>9068</v>
      </c>
      <c r="B817" s="28">
        <v>2984.406982421875</v>
      </c>
      <c r="C817" s="28">
        <v>0.013103848323225975</v>
      </c>
      <c r="D817" s="28">
        <v>-3.939697265625</v>
      </c>
      <c r="E817" s="28">
        <v>52.616</v>
      </c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>
      <c r="A818" s="27" t="s">
        <v>9069</v>
      </c>
      <c r="B818" s="28">
        <v>2984.4326171875</v>
      </c>
      <c r="C818" s="28">
        <v>0.01225751917809248</v>
      </c>
      <c r="D818" s="28">
        <v>-3.93994140625</v>
      </c>
      <c r="E818" s="28">
        <v>52.616</v>
      </c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>
      <c r="A819" s="27" t="s">
        <v>9070</v>
      </c>
      <c r="B819" s="28">
        <v>2984.45703125</v>
      </c>
      <c r="C819" s="28">
        <v>0.011645276099443436</v>
      </c>
      <c r="D819" s="28">
        <v>-3.939697265625</v>
      </c>
      <c r="E819" s="28">
        <v>52.078</v>
      </c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>
      <c r="A820" s="27" t="s">
        <v>9071</v>
      </c>
      <c r="B820" s="28">
        <v>2984.4814453125</v>
      </c>
      <c r="C820" s="28">
        <v>0.013197300024330616</v>
      </c>
      <c r="D820" s="28">
        <v>-3.939697265625</v>
      </c>
      <c r="E820" s="28">
        <v>52.616</v>
      </c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>
      <c r="A821" s="27" t="s">
        <v>9072</v>
      </c>
      <c r="B821" s="28">
        <v>2984.508544921875</v>
      </c>
      <c r="C821" s="28">
        <v>0.014949063770473003</v>
      </c>
      <c r="D821" s="28">
        <v>-3.939697265625</v>
      </c>
      <c r="E821" s="28">
        <v>52.616</v>
      </c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>
      <c r="A822" s="27" t="s">
        <v>9073</v>
      </c>
      <c r="B822" s="28">
        <v>2984.533447265625</v>
      </c>
      <c r="C822" s="28">
        <v>0.012912208214402199</v>
      </c>
      <c r="D822" s="28">
        <v>-3.939697265625</v>
      </c>
      <c r="E822" s="28">
        <v>52.078</v>
      </c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>
      <c r="A823" s="27" t="s">
        <v>9074</v>
      </c>
      <c r="B823" s="28">
        <v>2984.55712890625</v>
      </c>
      <c r="C823" s="28">
        <v>0.013728619553148746</v>
      </c>
      <c r="D823" s="28">
        <v>-3.939697265625</v>
      </c>
      <c r="E823" s="28">
        <v>52.616</v>
      </c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>
      <c r="A824" s="27" t="s">
        <v>9075</v>
      </c>
      <c r="B824" s="28">
        <v>2984.5830078125</v>
      </c>
      <c r="C824" s="28">
        <v>0.013495111837983131</v>
      </c>
      <c r="D824" s="28">
        <v>-3.939697265625</v>
      </c>
      <c r="E824" s="28">
        <v>52.616</v>
      </c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>
      <c r="A825" s="27" t="s">
        <v>9076</v>
      </c>
      <c r="B825" s="28">
        <v>2984.60791015625</v>
      </c>
      <c r="C825" s="28">
        <v>0.010146535001695156</v>
      </c>
      <c r="D825" s="28">
        <v>-3.939453125</v>
      </c>
      <c r="E825" s="28">
        <v>52.078</v>
      </c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>
      <c r="A826" s="27" t="s">
        <v>9077</v>
      </c>
      <c r="B826" s="28">
        <v>2984.6328125</v>
      </c>
      <c r="C826" s="28">
        <v>0.012604051269590855</v>
      </c>
      <c r="D826" s="28">
        <v>-3.939697265625</v>
      </c>
      <c r="E826" s="28">
        <v>52.616</v>
      </c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>
      <c r="A827" s="27" t="s">
        <v>9078</v>
      </c>
      <c r="B827" s="28">
        <v>2984.658203125</v>
      </c>
      <c r="C827" s="28">
        <v>0.013280374929308891</v>
      </c>
      <c r="D827" s="28">
        <v>-3.939697265625</v>
      </c>
      <c r="E827" s="28">
        <v>53.154</v>
      </c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>
      <c r="A828" s="27" t="s">
        <v>9079</v>
      </c>
      <c r="B828" s="28">
        <v>2984.74365234375</v>
      </c>
      <c r="C828" s="28">
        <v>0.01029680110514164</v>
      </c>
      <c r="D828" s="28">
        <v>-3.9521484375</v>
      </c>
      <c r="E828" s="28">
        <v>52.078</v>
      </c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>
      <c r="A829" s="27" t="s">
        <v>9080</v>
      </c>
      <c r="B829" s="28">
        <v>2989.49169921875</v>
      </c>
      <c r="C829" s="28">
        <v>0.015453660860657692</v>
      </c>
      <c r="D829" s="28">
        <v>-3.9521484375</v>
      </c>
      <c r="E829" s="28">
        <v>52.616</v>
      </c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>
      <c r="A830" s="27" t="s">
        <v>9081</v>
      </c>
      <c r="B830" s="28">
        <v>2989.5146484375</v>
      </c>
      <c r="C830" s="28">
        <v>0.012520158663392067</v>
      </c>
      <c r="D830" s="28">
        <v>-3.9521484375</v>
      </c>
      <c r="E830" s="28">
        <v>51.54</v>
      </c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>
      <c r="A831" s="27" t="s">
        <v>9082</v>
      </c>
      <c r="B831" s="28">
        <v>2989.537841796875</v>
      </c>
      <c r="C831" s="28">
        <v>0.011117421090602875</v>
      </c>
      <c r="D831" s="28">
        <v>-3.9521484375</v>
      </c>
      <c r="E831" s="28">
        <v>52.078</v>
      </c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>
      <c r="A832" s="27" t="s">
        <v>9083</v>
      </c>
      <c r="B832" s="28">
        <v>2989.560791015625</v>
      </c>
      <c r="C832" s="28">
        <v>0.012484589591622353</v>
      </c>
      <c r="D832" s="28">
        <v>-3.952392578125</v>
      </c>
      <c r="E832" s="28">
        <v>52.616</v>
      </c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>
      <c r="A833" s="27" t="s">
        <v>9084</v>
      </c>
      <c r="B833" s="28">
        <v>2989.58349609375</v>
      </c>
      <c r="C833" s="28">
        <v>0.010293390601873398</v>
      </c>
      <c r="D833" s="28">
        <v>-3.9521484375</v>
      </c>
      <c r="E833" s="28">
        <v>52.616</v>
      </c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>
      <c r="A834" s="27" t="s">
        <v>9085</v>
      </c>
      <c r="B834" s="28">
        <v>2989.611328125</v>
      </c>
      <c r="C834" s="28">
        <v>0.014633096754550934</v>
      </c>
      <c r="D834" s="28">
        <v>-3.952392578125</v>
      </c>
      <c r="E834" s="28">
        <v>52.616</v>
      </c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>
      <c r="A835" s="27" t="s">
        <v>9086</v>
      </c>
      <c r="B835" s="28">
        <v>2989.638916015625</v>
      </c>
      <c r="C835" s="28">
        <v>0.011126716621220112</v>
      </c>
      <c r="D835" s="28">
        <v>-3.9521484375</v>
      </c>
      <c r="E835" s="28">
        <v>52.078</v>
      </c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>
      <c r="A836" s="27" t="s">
        <v>9087</v>
      </c>
      <c r="B836" s="28">
        <v>2989.665283203125</v>
      </c>
      <c r="C836" s="28">
        <v>0.013172134757041931</v>
      </c>
      <c r="D836" s="28">
        <v>-3.952392578125</v>
      </c>
      <c r="E836" s="28">
        <v>52.616</v>
      </c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>
      <c r="A837" s="27" t="s">
        <v>9088</v>
      </c>
      <c r="B837" s="28">
        <v>2989.69091796875</v>
      </c>
      <c r="C837" s="28">
        <v>0.014350822195410728</v>
      </c>
      <c r="D837" s="28">
        <v>-3.9521484375</v>
      </c>
      <c r="E837" s="28">
        <v>52.616</v>
      </c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>
      <c r="A838" s="27" t="s">
        <v>9089</v>
      </c>
      <c r="B838" s="28">
        <v>2989.7158203125</v>
      </c>
      <c r="C838" s="28">
        <v>0.011036371812224388</v>
      </c>
      <c r="D838" s="28">
        <v>-3.952392578125</v>
      </c>
      <c r="E838" s="28">
        <v>53.692</v>
      </c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>
      <c r="A839" s="27" t="s">
        <v>9090</v>
      </c>
      <c r="B839" s="28">
        <v>2989.737548828125</v>
      </c>
      <c r="C839" s="28">
        <v>0.03366808593273163</v>
      </c>
      <c r="D839" s="28">
        <v>-3.960205078125</v>
      </c>
      <c r="E839" s="28">
        <v>52.616</v>
      </c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>
      <c r="A840" s="27" t="s">
        <v>9091</v>
      </c>
      <c r="B840" s="28">
        <v>2991.047119140625</v>
      </c>
      <c r="C840" s="28">
        <v>3.433746099472046</v>
      </c>
      <c r="D840" s="28">
        <v>-3.96875</v>
      </c>
      <c r="E840" s="28">
        <v>52.616</v>
      </c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>
      <c r="A841" s="27" t="s">
        <v>9092</v>
      </c>
      <c r="B841" s="28">
        <v>2994.0341796875</v>
      </c>
      <c r="C841" s="28">
        <v>0.011551525443792343</v>
      </c>
      <c r="D841" s="28">
        <v>-3.968994140625</v>
      </c>
      <c r="E841" s="28">
        <v>52.078</v>
      </c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>
      <c r="A842" s="27" t="s">
        <v>9093</v>
      </c>
      <c r="B842" s="28">
        <v>2994.05615234375</v>
      </c>
      <c r="C842" s="28">
        <v>0.010687955655157566</v>
      </c>
      <c r="D842" s="28">
        <v>-3.968994140625</v>
      </c>
      <c r="E842" s="28">
        <v>52.078</v>
      </c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>
      <c r="A843" s="27" t="s">
        <v>9094</v>
      </c>
      <c r="B843" s="28">
        <v>2994.078369140625</v>
      </c>
      <c r="C843" s="28">
        <v>0.01177890133112669</v>
      </c>
      <c r="D843" s="28">
        <v>-3.96875</v>
      </c>
      <c r="E843" s="28">
        <v>52.078</v>
      </c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>
      <c r="A844" s="27" t="s">
        <v>9095</v>
      </c>
      <c r="B844" s="28">
        <v>2994.100341796875</v>
      </c>
      <c r="C844" s="28">
        <v>0.01040625013411045</v>
      </c>
      <c r="D844" s="28">
        <v>-3.96875</v>
      </c>
      <c r="E844" s="28">
        <v>52.616</v>
      </c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>
      <c r="A845" s="27" t="s">
        <v>9096</v>
      </c>
      <c r="B845" s="28">
        <v>2994.12255859375</v>
      </c>
      <c r="C845" s="28">
        <v>0.011913895606994629</v>
      </c>
      <c r="D845" s="28">
        <v>-3.96875</v>
      </c>
      <c r="E845" s="28">
        <v>52.078</v>
      </c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>
      <c r="A846" s="27" t="s">
        <v>9097</v>
      </c>
      <c r="B846" s="28">
        <v>2994.144775390625</v>
      </c>
      <c r="C846" s="28">
        <v>0.010080498643219471</v>
      </c>
      <c r="D846" s="28">
        <v>-3.968994140625</v>
      </c>
      <c r="E846" s="28">
        <v>52.616</v>
      </c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>
      <c r="A847" s="27" t="s">
        <v>9098</v>
      </c>
      <c r="B847" s="28">
        <v>2994.166748046875</v>
      </c>
      <c r="C847" s="28">
        <v>0.012011704966425896</v>
      </c>
      <c r="D847" s="28">
        <v>-3.96875</v>
      </c>
      <c r="E847" s="28">
        <v>52.616</v>
      </c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>
      <c r="A848" s="27" t="s">
        <v>9099</v>
      </c>
      <c r="B848" s="28">
        <v>2994.1884765625</v>
      </c>
      <c r="C848" s="28">
        <v>0.011982555501163006</v>
      </c>
      <c r="D848" s="28">
        <v>-3.968994140625</v>
      </c>
      <c r="E848" s="28">
        <v>52.616</v>
      </c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>
      <c r="A849" s="27" t="s">
        <v>9100</v>
      </c>
      <c r="B849" s="28">
        <v>2994.209716796875</v>
      </c>
      <c r="C849" s="28">
        <v>0.010442004539072514</v>
      </c>
      <c r="D849" s="28">
        <v>-3.96875</v>
      </c>
      <c r="E849" s="28">
        <v>53.154</v>
      </c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>
      <c r="A850" s="27" t="s">
        <v>9101</v>
      </c>
      <c r="B850" s="28">
        <v>2994.2314453125</v>
      </c>
      <c r="C850" s="28">
        <v>0.01054367981851101</v>
      </c>
      <c r="D850" s="28">
        <v>-3.968994140625</v>
      </c>
      <c r="E850" s="28">
        <v>53.154</v>
      </c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>
      <c r="A851" s="27" t="s">
        <v>9102</v>
      </c>
      <c r="B851" s="28">
        <v>2994.253173828125</v>
      </c>
      <c r="C851" s="28">
        <v>-0.06616222113370895</v>
      </c>
      <c r="D851" s="28">
        <v>-3.972900390625</v>
      </c>
      <c r="E851" s="28">
        <v>52.616</v>
      </c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>
      <c r="A852" s="27" t="s">
        <v>9103</v>
      </c>
      <c r="B852" s="28">
        <v>2995.6962890625</v>
      </c>
      <c r="C852" s="28">
        <v>3.7161073684692383</v>
      </c>
      <c r="D852" s="28">
        <v>-3.981689453125</v>
      </c>
      <c r="E852" s="28">
        <v>52.616</v>
      </c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>
      <c r="A853" s="27" t="s">
        <v>9104</v>
      </c>
      <c r="B853" s="28">
        <v>2997.7587890625</v>
      </c>
      <c r="C853" s="28">
        <v>0.010812653228640556</v>
      </c>
      <c r="D853" s="28">
        <v>-3.98193359375</v>
      </c>
      <c r="E853" s="28">
        <v>52.616</v>
      </c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>
      <c r="A854" s="27" t="s">
        <v>9105</v>
      </c>
      <c r="B854" s="28">
        <v>2997.780517578125</v>
      </c>
      <c r="C854" s="28">
        <v>0.010148588567972183</v>
      </c>
      <c r="D854" s="28">
        <v>-3.981689453125</v>
      </c>
      <c r="E854" s="28">
        <v>52.616</v>
      </c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>
      <c r="A855" s="27" t="s">
        <v>9106</v>
      </c>
      <c r="B855" s="28">
        <v>2997.8251953125</v>
      </c>
      <c r="C855" s="28">
        <v>0.01087435707449913</v>
      </c>
      <c r="D855" s="28">
        <v>-3.981689453125</v>
      </c>
      <c r="E855" s="28">
        <v>52.616</v>
      </c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>
      <c r="A856" s="27" t="s">
        <v>9107</v>
      </c>
      <c r="B856" s="28">
        <v>2997.847412109375</v>
      </c>
      <c r="C856" s="28">
        <v>0.012068524025380611</v>
      </c>
      <c r="D856" s="28">
        <v>-3.98193359375</v>
      </c>
      <c r="E856" s="28">
        <v>52.616</v>
      </c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>
      <c r="A857" s="27" t="s">
        <v>9108</v>
      </c>
      <c r="B857" s="28">
        <v>2997.869384765625</v>
      </c>
      <c r="C857" s="28">
        <v>0.0114201121032238</v>
      </c>
      <c r="D857" s="28">
        <v>-3.981689453125</v>
      </c>
      <c r="E857" s="28">
        <v>52.616</v>
      </c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>
      <c r="A858" s="27" t="s">
        <v>9109</v>
      </c>
      <c r="B858" s="28">
        <v>2997.891845703125</v>
      </c>
      <c r="C858" s="28">
        <v>0.012906513176858425</v>
      </c>
      <c r="D858" s="28">
        <v>-3.98193359375</v>
      </c>
      <c r="E858" s="28">
        <v>52.616</v>
      </c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>
      <c r="A859" s="27" t="s">
        <v>9110</v>
      </c>
      <c r="B859" s="28">
        <v>2997.912841796875</v>
      </c>
      <c r="C859" s="28">
        <v>0.009601359255611897</v>
      </c>
      <c r="D859" s="28">
        <v>-3.982177734375</v>
      </c>
      <c r="E859" s="28">
        <v>53.154</v>
      </c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>
      <c r="A860" s="27" t="s">
        <v>9111</v>
      </c>
      <c r="B860" s="28">
        <v>2997.933837890625</v>
      </c>
      <c r="C860" s="28">
        <v>0.01089978963136673</v>
      </c>
      <c r="D860" s="28">
        <v>-3.982177734375</v>
      </c>
      <c r="E860" s="28">
        <v>53.154</v>
      </c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>
      <c r="A861" s="27" t="s">
        <v>9112</v>
      </c>
      <c r="B861" s="28">
        <v>2997.9521484375</v>
      </c>
      <c r="C861" s="28">
        <v>0.0075006927363574505</v>
      </c>
      <c r="D861" s="28">
        <v>-3.986572265625</v>
      </c>
      <c r="E861" s="28">
        <v>52.616</v>
      </c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>
      <c r="A862" s="27" t="s">
        <v>9113</v>
      </c>
      <c r="B862" s="28">
        <v>3001.53173828125</v>
      </c>
      <c r="C862" s="28">
        <v>2.2681660652160645</v>
      </c>
      <c r="D862" s="28">
        <v>-3.992431640625</v>
      </c>
      <c r="E862" s="28">
        <v>52.616</v>
      </c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>
      <c r="A863" s="27" t="s">
        <v>9114</v>
      </c>
      <c r="B863" s="28">
        <v>3004.363037109375</v>
      </c>
      <c r="C863" s="28">
        <v>0.010642383247613907</v>
      </c>
      <c r="D863" s="28">
        <v>-3.992431640625</v>
      </c>
      <c r="E863" s="28">
        <v>53.154</v>
      </c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>
      <c r="A864" s="27" t="s">
        <v>9115</v>
      </c>
      <c r="B864" s="28">
        <v>3004.408203125</v>
      </c>
      <c r="C864" s="28">
        <v>0.01021379791200161</v>
      </c>
      <c r="D864" s="28">
        <v>-3.992431640625</v>
      </c>
      <c r="E864" s="28">
        <v>52.616</v>
      </c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>
      <c r="A865" s="27" t="s">
        <v>9116</v>
      </c>
      <c r="B865" s="28">
        <v>3004.431396484375</v>
      </c>
      <c r="C865" s="28">
        <v>0.014095727354288101</v>
      </c>
      <c r="D865" s="28">
        <v>-3.992431640625</v>
      </c>
      <c r="E865" s="28">
        <v>52.616</v>
      </c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>
      <c r="A866" s="27" t="s">
        <v>9117</v>
      </c>
      <c r="B866" s="28">
        <v>3004.454345703125</v>
      </c>
      <c r="C866" s="28">
        <v>0.012352490797638893</v>
      </c>
      <c r="D866" s="28">
        <v>-3.99267578125</v>
      </c>
      <c r="E866" s="28">
        <v>52.078</v>
      </c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>
      <c r="A867" s="27" t="s">
        <v>9118</v>
      </c>
      <c r="B867" s="28">
        <v>3004.477294921875</v>
      </c>
      <c r="C867" s="28">
        <v>0.013148631900548935</v>
      </c>
      <c r="D867" s="28">
        <v>-3.992431640625</v>
      </c>
      <c r="E867" s="28">
        <v>52.616</v>
      </c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>
      <c r="A868" s="27" t="s">
        <v>9119</v>
      </c>
      <c r="B868" s="28">
        <v>3004.500244140625</v>
      </c>
      <c r="C868" s="28">
        <v>0.012769303284585476</v>
      </c>
      <c r="D868" s="28">
        <v>-3.992431640625</v>
      </c>
      <c r="E868" s="28">
        <v>52.616</v>
      </c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>
      <c r="A869" s="27" t="s">
        <v>9120</v>
      </c>
      <c r="B869" s="28">
        <v>3004.517578125</v>
      </c>
      <c r="C869" s="28">
        <v>0.00977181363850832</v>
      </c>
      <c r="D869" s="28">
        <v>-3.9990234375</v>
      </c>
      <c r="E869" s="28">
        <v>53.154</v>
      </c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>
      <c r="A870" s="27" t="s">
        <v>9121</v>
      </c>
      <c r="B870" s="28">
        <v>3004.5400390625</v>
      </c>
      <c r="C870" s="28">
        <v>0.009677843190729618</v>
      </c>
      <c r="D870" s="28">
        <v>-4.006103515625</v>
      </c>
      <c r="E870" s="28">
        <v>52.616</v>
      </c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>
      <c r="A871" s="27" t="s">
        <v>9122</v>
      </c>
      <c r="B871" s="28">
        <v>3004.560302734375</v>
      </c>
      <c r="C871" s="28">
        <v>0.007115443702787161</v>
      </c>
      <c r="D871" s="28">
        <v>-4.006103515625</v>
      </c>
      <c r="E871" s="28">
        <v>52.616</v>
      </c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>
      <c r="A872" s="27" t="s">
        <v>9123</v>
      </c>
      <c r="B872" s="28">
        <v>3007.959716796875</v>
      </c>
      <c r="C872" s="28">
        <v>0.00967438891530037</v>
      </c>
      <c r="D872" s="28">
        <v>-4.010498046875</v>
      </c>
      <c r="E872" s="28">
        <v>53.154</v>
      </c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>
      <c r="A873" s="27" t="s">
        <v>9124</v>
      </c>
      <c r="B873" s="28">
        <v>3014.627197265625</v>
      </c>
      <c r="C873" s="28">
        <v>0.011614996008574963</v>
      </c>
      <c r="D873" s="28">
        <v>-4.0107421875</v>
      </c>
      <c r="E873" s="28">
        <v>52.616</v>
      </c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>
      <c r="A874" s="27" t="s">
        <v>9125</v>
      </c>
      <c r="B874" s="28">
        <v>3014.64892578125</v>
      </c>
      <c r="C874" s="28">
        <v>0.011411130428314209</v>
      </c>
      <c r="D874" s="28">
        <v>-4.0107421875</v>
      </c>
      <c r="E874" s="28">
        <v>52.616</v>
      </c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>
      <c r="A875" s="27" t="s">
        <v>9126</v>
      </c>
      <c r="B875" s="28">
        <v>3016.427001953125</v>
      </c>
      <c r="C875" s="28">
        <v>2.43204927444458</v>
      </c>
      <c r="D875" s="28">
        <v>-4.01513671875</v>
      </c>
      <c r="E875" s="28">
        <v>52.616</v>
      </c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>
      <c r="A876" s="27" t="s">
        <v>9127</v>
      </c>
      <c r="B876" s="28">
        <v>3017.894287109375</v>
      </c>
      <c r="C876" s="28">
        <v>0.015496424399316311</v>
      </c>
      <c r="D876" s="28">
        <v>-4.015380859375</v>
      </c>
      <c r="E876" s="28">
        <v>52.616</v>
      </c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>
      <c r="A877" s="27" t="s">
        <v>9128</v>
      </c>
      <c r="B877" s="28">
        <v>3017.921142578125</v>
      </c>
      <c r="C877" s="28">
        <v>0.013848536647856236</v>
      </c>
      <c r="D877" s="28">
        <v>-4.015380859375</v>
      </c>
      <c r="E877" s="28">
        <v>52.616</v>
      </c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>
      <c r="A878" s="27" t="s">
        <v>9129</v>
      </c>
      <c r="B878" s="28">
        <v>3017.94921875</v>
      </c>
      <c r="C878" s="28">
        <v>0.015031939372420311</v>
      </c>
      <c r="D878" s="28">
        <v>-4.01513671875</v>
      </c>
      <c r="E878" s="28">
        <v>53.154</v>
      </c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>
      <c r="A879" s="27" t="s">
        <v>9130</v>
      </c>
      <c r="B879" s="28">
        <v>3017.968994140625</v>
      </c>
      <c r="C879" s="28">
        <v>0.00840202160179615</v>
      </c>
      <c r="D879" s="28">
        <v>-4.019775390625</v>
      </c>
      <c r="E879" s="28">
        <v>52.616</v>
      </c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>
      <c r="A880" s="27" t="s">
        <v>9131</v>
      </c>
      <c r="B880" s="28">
        <v>3017.994384765625</v>
      </c>
      <c r="C880" s="28">
        <v>0.007994033396244049</v>
      </c>
      <c r="D880" s="28">
        <v>-4.02783203125</v>
      </c>
      <c r="E880" s="28">
        <v>53.692</v>
      </c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>
      <c r="A881" s="27" t="s">
        <v>9132</v>
      </c>
      <c r="B881" s="28">
        <v>3018.05810546875</v>
      </c>
      <c r="C881" s="28">
        <v>0.010479343123733997</v>
      </c>
      <c r="D881" s="28">
        <v>-4.039306640625</v>
      </c>
      <c r="E881" s="28">
        <v>52.616</v>
      </c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>
      <c r="A882" s="27" t="s">
        <v>9133</v>
      </c>
      <c r="B882" s="28">
        <v>3022.369140625</v>
      </c>
      <c r="C882" s="28">
        <v>1.9656034708023071</v>
      </c>
      <c r="D882" s="28">
        <v>-4.0390625</v>
      </c>
      <c r="E882" s="28">
        <v>52.616</v>
      </c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>
      <c r="A883" s="27" t="s">
        <v>9134</v>
      </c>
      <c r="B883" s="28">
        <v>3027.676513671875</v>
      </c>
      <c r="C883" s="28">
        <v>3.6620960235595703</v>
      </c>
      <c r="D883" s="28">
        <v>-4.039306640625</v>
      </c>
      <c r="E883" s="28">
        <v>52.616</v>
      </c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>
      <c r="A884" s="27" t="s">
        <v>9135</v>
      </c>
      <c r="B884" s="28">
        <v>3029.133544921875</v>
      </c>
      <c r="C884" s="28">
        <v>2.4945414066314697</v>
      </c>
      <c r="D884" s="28">
        <v>-4.074951171875</v>
      </c>
      <c r="E884" s="28">
        <v>52.616</v>
      </c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>
      <c r="A885" s="27" t="s">
        <v>9136</v>
      </c>
      <c r="B885" s="28">
        <v>3034.156982421875</v>
      </c>
      <c r="C885" s="28">
        <v>1.748788595199585</v>
      </c>
      <c r="D885" s="28">
        <v>-4.0751953125</v>
      </c>
      <c r="E885" s="28">
        <v>52.616</v>
      </c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>
      <c r="A886" s="27" t="s">
        <v>9137</v>
      </c>
      <c r="B886" s="28">
        <v>3036.31005859375</v>
      </c>
      <c r="C886" s="28">
        <v>0.011845936067402363</v>
      </c>
      <c r="D886" s="28">
        <v>-4.0751953125</v>
      </c>
      <c r="E886" s="28">
        <v>53.154</v>
      </c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>
      <c r="A887" s="27" t="s">
        <v>9138</v>
      </c>
      <c r="B887" s="28">
        <v>3036.333251953125</v>
      </c>
      <c r="C887" s="28">
        <v>0.010935473255813122</v>
      </c>
      <c r="D887" s="28">
        <v>-4.074951171875</v>
      </c>
      <c r="E887" s="28">
        <v>52.078</v>
      </c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>
      <c r="A888" s="27" t="s">
        <v>9139</v>
      </c>
      <c r="B888" s="28">
        <v>3036.3564453125</v>
      </c>
      <c r="C888" s="28">
        <v>0.011449623852968216</v>
      </c>
      <c r="D888" s="28">
        <v>-4.0751953125</v>
      </c>
      <c r="E888" s="28">
        <v>53.154</v>
      </c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>
      <c r="A889" s="27" t="s">
        <v>9140</v>
      </c>
      <c r="B889" s="28">
        <v>3036.379638671875</v>
      </c>
      <c r="C889" s="28">
        <v>0.012958248145878315</v>
      </c>
      <c r="D889" s="28">
        <v>-4.0751953125</v>
      </c>
      <c r="E889" s="28">
        <v>52.078</v>
      </c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>
      <c r="A890" s="27" t="s">
        <v>9141</v>
      </c>
      <c r="B890" s="28">
        <v>3036.40283203125</v>
      </c>
      <c r="C890" s="28">
        <v>0.011637195013463497</v>
      </c>
      <c r="D890" s="28">
        <v>-4.0751953125</v>
      </c>
      <c r="E890" s="28">
        <v>52.616</v>
      </c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>
      <c r="A891" s="27" t="s">
        <v>9142</v>
      </c>
      <c r="B891" s="28">
        <v>3036.425537109375</v>
      </c>
      <c r="C891" s="28">
        <v>0.010628202930092812</v>
      </c>
      <c r="D891" s="28">
        <v>-4.0751953125</v>
      </c>
      <c r="E891" s="28">
        <v>52.616</v>
      </c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>
      <c r="A892" s="27" t="s">
        <v>9143</v>
      </c>
      <c r="B892" s="28">
        <v>3036.447998046875</v>
      </c>
      <c r="C892" s="28">
        <v>0.011556553654372692</v>
      </c>
      <c r="D892" s="28">
        <v>-4.074951171875</v>
      </c>
      <c r="E892" s="28">
        <v>52.616</v>
      </c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>
      <c r="A893" s="27" t="s">
        <v>9144</v>
      </c>
      <c r="B893" s="28">
        <v>3036.475341796875</v>
      </c>
      <c r="C893" s="28">
        <v>0.014889344573020935</v>
      </c>
      <c r="D893" s="28">
        <v>-4.075439453125</v>
      </c>
      <c r="E893" s="28">
        <v>52.616</v>
      </c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>
      <c r="A894" s="27" t="s">
        <v>9145</v>
      </c>
      <c r="B894" s="28">
        <v>3036.496826171875</v>
      </c>
      <c r="C894" s="28">
        <v>0.006734216585755348</v>
      </c>
      <c r="D894" s="28">
        <v>-4.07958984375</v>
      </c>
      <c r="E894" s="28">
        <v>53.154</v>
      </c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>
      <c r="A895" s="27" t="s">
        <v>9146</v>
      </c>
      <c r="B895" s="28">
        <v>3036.51611328125</v>
      </c>
      <c r="C895" s="28">
        <v>0.010669845156371593</v>
      </c>
      <c r="D895" s="28">
        <v>-4.08642578125</v>
      </c>
      <c r="E895" s="28">
        <v>53.154</v>
      </c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>
      <c r="A896" s="27" t="s">
        <v>9147</v>
      </c>
      <c r="B896" s="28">
        <v>3036.53564453125</v>
      </c>
      <c r="C896" s="28">
        <v>0.008919671177864075</v>
      </c>
      <c r="D896" s="28">
        <v>-4.086181640625</v>
      </c>
      <c r="E896" s="28">
        <v>53.154</v>
      </c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>
      <c r="A897" s="27" t="s">
        <v>9148</v>
      </c>
      <c r="B897" s="28">
        <v>3037.534912109375</v>
      </c>
      <c r="C897" s="28">
        <v>2.7870216369628906</v>
      </c>
      <c r="D897" s="28">
        <v>-4.0859375</v>
      </c>
      <c r="E897" s="28">
        <v>52.616</v>
      </c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>
      <c r="A898" s="27" t="s">
        <v>9149</v>
      </c>
      <c r="B898" s="28">
        <v>3042.581298828125</v>
      </c>
      <c r="C898" s="28">
        <v>2.7332122325897217</v>
      </c>
      <c r="D898" s="28">
        <v>-4.0859375</v>
      </c>
      <c r="E898" s="28">
        <v>53.154</v>
      </c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>
      <c r="A899" s="27" t="s">
        <v>9150</v>
      </c>
      <c r="B899" s="28">
        <v>3046.137939453125</v>
      </c>
      <c r="C899" s="28">
        <v>0.013455775566399097</v>
      </c>
      <c r="D899" s="28">
        <v>-4.0859375</v>
      </c>
      <c r="E899" s="28">
        <v>52.616</v>
      </c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>
      <c r="A900" s="27" t="s">
        <v>9151</v>
      </c>
      <c r="B900" s="28">
        <v>3046.162109375</v>
      </c>
      <c r="C900" s="28">
        <v>0.012285293079912663</v>
      </c>
      <c r="D900" s="28">
        <v>-4.086181640625</v>
      </c>
      <c r="E900" s="28">
        <v>52.616</v>
      </c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>
      <c r="A901" s="27" t="s">
        <v>9152</v>
      </c>
      <c r="B901" s="28">
        <v>3046.18603515625</v>
      </c>
      <c r="C901" s="28">
        <v>0.011577156372368336</v>
      </c>
      <c r="D901" s="28">
        <v>-4.086181640625</v>
      </c>
      <c r="E901" s="28">
        <v>53.154</v>
      </c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>
      <c r="A902" s="27" t="s">
        <v>9153</v>
      </c>
      <c r="B902" s="28">
        <v>3046.23291015625</v>
      </c>
      <c r="C902" s="28">
        <v>0.012292260304093361</v>
      </c>
      <c r="D902" s="28">
        <v>-4.0859375</v>
      </c>
      <c r="E902" s="28">
        <v>52.616</v>
      </c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>
      <c r="A903" s="27" t="s">
        <v>9154</v>
      </c>
      <c r="B903" s="28">
        <v>3046.256103515625</v>
      </c>
      <c r="C903" s="28">
        <v>0.012336023151874542</v>
      </c>
      <c r="D903" s="28">
        <v>-4.086181640625</v>
      </c>
      <c r="E903" s="28">
        <v>53.154</v>
      </c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>
      <c r="A904" s="27" t="s">
        <v>9155</v>
      </c>
      <c r="B904" s="28">
        <v>3046.279541015625</v>
      </c>
      <c r="C904" s="28">
        <v>0.0130842924118042</v>
      </c>
      <c r="D904" s="28">
        <v>-4.0859375</v>
      </c>
      <c r="E904" s="28">
        <v>52.616</v>
      </c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>
      <c r="A905" s="27" t="s">
        <v>9156</v>
      </c>
      <c r="B905" s="28">
        <v>3046.303466796875</v>
      </c>
      <c r="C905" s="28">
        <v>0.011395417153835297</v>
      </c>
      <c r="D905" s="28">
        <v>-4.0859375</v>
      </c>
      <c r="E905" s="28">
        <v>52.616</v>
      </c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>
      <c r="A906" s="27" t="s">
        <v>9157</v>
      </c>
      <c r="B906" s="28">
        <v>3046.332275390625</v>
      </c>
      <c r="C906" s="28">
        <v>0.016331247985363007</v>
      </c>
      <c r="D906" s="28">
        <v>-4.0859375</v>
      </c>
      <c r="E906" s="28">
        <v>52.616</v>
      </c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>
      <c r="A907" s="27" t="s">
        <v>9158</v>
      </c>
      <c r="B907" s="28">
        <v>3046.35498046875</v>
      </c>
      <c r="C907" s="28">
        <v>0.003049567574635148</v>
      </c>
      <c r="D907" s="28">
        <v>-4.095458984375</v>
      </c>
      <c r="E907" s="28">
        <v>53.692</v>
      </c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>
      <c r="A908" s="27" t="s">
        <v>9159</v>
      </c>
      <c r="B908" s="28">
        <v>3048.793701171875</v>
      </c>
      <c r="C908" s="28">
        <v>3.6636533737182617</v>
      </c>
      <c r="D908" s="28">
        <v>-4.095458984375</v>
      </c>
      <c r="E908" s="28">
        <v>52.616</v>
      </c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>
      <c r="A909" s="27" t="s">
        <v>9160</v>
      </c>
      <c r="B909" s="28">
        <v>3051.590576171875</v>
      </c>
      <c r="C909" s="28">
        <v>0.011272858828306198</v>
      </c>
      <c r="D909" s="28">
        <v>-4.09521484375</v>
      </c>
      <c r="E909" s="28">
        <v>53.154</v>
      </c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>
      <c r="A910" s="27" t="s">
        <v>9161</v>
      </c>
      <c r="B910" s="28">
        <v>3051.615478515625</v>
      </c>
      <c r="C910" s="28">
        <v>0.011577294208109379</v>
      </c>
      <c r="D910" s="28">
        <v>-4.095458984375</v>
      </c>
      <c r="E910" s="28">
        <v>52.078</v>
      </c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>
      <c r="A911" s="27" t="s">
        <v>9162</v>
      </c>
      <c r="B911" s="28">
        <v>3051.639892578125</v>
      </c>
      <c r="C911" s="28">
        <v>0.01218884252011776</v>
      </c>
      <c r="D911" s="28">
        <v>-4.095458984375</v>
      </c>
      <c r="E911" s="28">
        <v>52.616</v>
      </c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>
      <c r="A912" s="27" t="s">
        <v>9163</v>
      </c>
      <c r="B912" s="28">
        <v>3051.6640625</v>
      </c>
      <c r="C912" s="28">
        <v>0.011489270254969597</v>
      </c>
      <c r="D912" s="28">
        <v>-4.095458984375</v>
      </c>
      <c r="E912" s="28">
        <v>52.616</v>
      </c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>
      <c r="A913" s="27" t="s">
        <v>9164</v>
      </c>
      <c r="B913" s="28">
        <v>3051.68798828125</v>
      </c>
      <c r="C913" s="28">
        <v>0.012097635306417942</v>
      </c>
      <c r="D913" s="28">
        <v>-4.09521484375</v>
      </c>
      <c r="E913" s="28">
        <v>52.616</v>
      </c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>
      <c r="A914" s="27" t="s">
        <v>9165</v>
      </c>
      <c r="B914" s="28">
        <v>3051.712158203125</v>
      </c>
      <c r="C914" s="28">
        <v>0.01579250954091549</v>
      </c>
      <c r="D914" s="28">
        <v>-4.09521484375</v>
      </c>
      <c r="E914" s="28">
        <v>52.616</v>
      </c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>
      <c r="A915" s="27" t="s">
        <v>9166</v>
      </c>
      <c r="B915" s="28">
        <v>3051.745361328125</v>
      </c>
      <c r="C915" s="28">
        <v>0.01578025333583355</v>
      </c>
      <c r="D915" s="28">
        <v>-4.095458984375</v>
      </c>
      <c r="E915" s="28">
        <v>52.616</v>
      </c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>
      <c r="A916" s="27" t="s">
        <v>9167</v>
      </c>
      <c r="B916" s="28">
        <v>3053.0537109375</v>
      </c>
      <c r="C916" s="28">
        <v>2.013286828994751</v>
      </c>
      <c r="D916" s="28">
        <v>-4.142578125</v>
      </c>
      <c r="E916" s="28">
        <v>53.154</v>
      </c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>
      <c r="A917" s="27" t="s">
        <v>9168</v>
      </c>
      <c r="B917" s="28">
        <v>3058.031005859375</v>
      </c>
      <c r="C917" s="28">
        <v>2.2017290592193604</v>
      </c>
      <c r="D917" s="28">
        <v>-4.142578125</v>
      </c>
      <c r="E917" s="28">
        <v>53.692</v>
      </c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>
      <c r="A918" s="27" t="s">
        <v>9169</v>
      </c>
      <c r="B918" s="28">
        <v>3062.240234375</v>
      </c>
      <c r="C918" s="28">
        <v>1.7773118019104004</v>
      </c>
      <c r="D918" s="28">
        <v>-4.59765625</v>
      </c>
      <c r="E918" s="28">
        <v>52.616</v>
      </c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>
      <c r="A919" s="27" t="s">
        <v>9170</v>
      </c>
      <c r="B919" s="28">
        <v>3069.591064453125</v>
      </c>
      <c r="C919" s="28">
        <v>2.55637788772583</v>
      </c>
      <c r="D919" s="28">
        <v>-4.60693359375</v>
      </c>
      <c r="E919" s="28">
        <v>52.616</v>
      </c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>
      <c r="A920" s="27" t="s">
        <v>9171</v>
      </c>
      <c r="B920" s="28">
        <v>3070.7958984375</v>
      </c>
      <c r="C920" s="28">
        <v>3.6201422214508057</v>
      </c>
      <c r="D920" s="28">
        <v>-4.616455078125</v>
      </c>
      <c r="E920" s="28">
        <v>52.616</v>
      </c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>
      <c r="A921" s="27" t="s">
        <v>9172</v>
      </c>
      <c r="B921" s="28">
        <v>3074.247802734375</v>
      </c>
      <c r="C921" s="28">
        <v>0.012218969874083996</v>
      </c>
      <c r="D921" s="28">
        <v>-4.6162109375</v>
      </c>
      <c r="E921" s="28">
        <v>52.616</v>
      </c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>
      <c r="A922" s="27" t="s">
        <v>9173</v>
      </c>
      <c r="B922" s="28">
        <v>3074.2734375</v>
      </c>
      <c r="C922" s="28">
        <v>0.012506122700870037</v>
      </c>
      <c r="D922" s="28">
        <v>-4.6162109375</v>
      </c>
      <c r="E922" s="28">
        <v>53.154</v>
      </c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>
      <c r="A923" s="27" t="s">
        <v>9174</v>
      </c>
      <c r="B923" s="28">
        <v>3074.298828125</v>
      </c>
      <c r="C923" s="28">
        <v>0.011404132470488548</v>
      </c>
      <c r="D923" s="28">
        <v>-4.6162109375</v>
      </c>
      <c r="E923" s="28">
        <v>52.616</v>
      </c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>
      <c r="A924" s="27" t="s">
        <v>9175</v>
      </c>
      <c r="B924" s="28">
        <v>3074.33056640625</v>
      </c>
      <c r="C924" s="28">
        <v>0.017623402178287506</v>
      </c>
      <c r="D924" s="28">
        <v>-4.616455078125</v>
      </c>
      <c r="E924" s="28">
        <v>53.154</v>
      </c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>
      <c r="A925" s="27" t="s">
        <v>9176</v>
      </c>
      <c r="B925" s="28">
        <v>3074.36328125</v>
      </c>
      <c r="C925" s="28">
        <v>0.01713554933667183</v>
      </c>
      <c r="D925" s="28">
        <v>-4.616455078125</v>
      </c>
      <c r="E925" s="28">
        <v>52.616</v>
      </c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>
      <c r="A926" s="27" t="s">
        <v>9177</v>
      </c>
      <c r="B926" s="28">
        <v>3074.402099609375</v>
      </c>
      <c r="C926" s="28">
        <v>0.012184941209852695</v>
      </c>
      <c r="D926" s="28">
        <v>-4.631591796875</v>
      </c>
      <c r="E926" s="28">
        <v>53.154</v>
      </c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>
      <c r="A927" s="27" t="s">
        <v>9178</v>
      </c>
      <c r="B927" s="28">
        <v>3074.42333984375</v>
      </c>
      <c r="C927" s="28">
        <v>0.00913094263523817</v>
      </c>
      <c r="D927" s="28">
        <v>-4.631591796875</v>
      </c>
      <c r="E927" s="28">
        <v>53.692</v>
      </c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>
      <c r="A928" s="27" t="s">
        <v>9179</v>
      </c>
      <c r="B928" s="28">
        <v>3074.443115234375</v>
      </c>
      <c r="C928" s="28">
        <v>0.012841607443988323</v>
      </c>
      <c r="D928" s="28">
        <v>-4.631591796875</v>
      </c>
      <c r="E928" s="28">
        <v>53.692</v>
      </c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>
      <c r="A929" s="27" t="s">
        <v>9180</v>
      </c>
      <c r="B929" s="28">
        <v>3074.488037109375</v>
      </c>
      <c r="C929" s="28">
        <v>-0.04214998707175255</v>
      </c>
      <c r="D929" s="28">
        <v>-4.654296875</v>
      </c>
      <c r="E929" s="28">
        <v>53.154</v>
      </c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>
      <c r="A930" s="27" t="s">
        <v>9181</v>
      </c>
      <c r="B930" s="28">
        <v>3079.19970703125</v>
      </c>
      <c r="C930" s="28">
        <v>3.3673276901245117</v>
      </c>
      <c r="D930" s="28">
        <v>-4.65576171875</v>
      </c>
      <c r="E930" s="28">
        <v>52.616</v>
      </c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>
      <c r="A931" s="27" t="s">
        <v>9182</v>
      </c>
      <c r="B931" s="28">
        <v>3084.985595703125</v>
      </c>
      <c r="C931" s="28">
        <v>2.667919874191284</v>
      </c>
      <c r="D931" s="28">
        <v>-4.6640625</v>
      </c>
      <c r="E931" s="28">
        <v>52.616</v>
      </c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>
      <c r="A932" s="27" t="s">
        <v>9183</v>
      </c>
      <c r="B932" s="28">
        <v>3085.89453125</v>
      </c>
      <c r="C932" s="28">
        <v>0.01143996138125658</v>
      </c>
      <c r="D932" s="28">
        <v>-4.664306640625</v>
      </c>
      <c r="E932" s="28">
        <v>53.154</v>
      </c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>
      <c r="A933" s="27" t="s">
        <v>9184</v>
      </c>
      <c r="B933" s="28">
        <v>3085.9189453125</v>
      </c>
      <c r="C933" s="28">
        <v>0.012530684471130371</v>
      </c>
      <c r="D933" s="28">
        <v>-4.664306640625</v>
      </c>
      <c r="E933" s="28">
        <v>53.692</v>
      </c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>
      <c r="A934" s="27" t="s">
        <v>9185</v>
      </c>
      <c r="B934" s="28">
        <v>3085.9443359375</v>
      </c>
      <c r="C934" s="28">
        <v>0.013593785464763641</v>
      </c>
      <c r="D934" s="28">
        <v>-4.664306640625</v>
      </c>
      <c r="E934" s="28">
        <v>52.616</v>
      </c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>
      <c r="A935" s="27" t="s">
        <v>9186</v>
      </c>
      <c r="B935" s="28">
        <v>3085.9716796875</v>
      </c>
      <c r="C935" s="28">
        <v>0.013407899998128414</v>
      </c>
      <c r="D935" s="28">
        <v>-4.6640625</v>
      </c>
      <c r="E935" s="28">
        <v>53.154</v>
      </c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>
      <c r="A936" s="27" t="s">
        <v>9187</v>
      </c>
      <c r="B936" s="28">
        <v>3086.00048828125</v>
      </c>
      <c r="C936" s="28">
        <v>0.014322293922305107</v>
      </c>
      <c r="D936" s="28">
        <v>-4.664306640625</v>
      </c>
      <c r="E936" s="28">
        <v>53.692</v>
      </c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>
      <c r="A937" s="27" t="s">
        <v>9188</v>
      </c>
      <c r="B937" s="28">
        <v>3086.017333984375</v>
      </c>
      <c r="C937" s="28">
        <v>0.007493216078728437</v>
      </c>
      <c r="D937" s="28">
        <v>-4.669921875</v>
      </c>
      <c r="E937" s="28">
        <v>53.692</v>
      </c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>
      <c r="A938" s="27" t="s">
        <v>9189</v>
      </c>
      <c r="B938" s="28">
        <v>3086.037353515625</v>
      </c>
      <c r="C938" s="28">
        <v>0.007344567216932774</v>
      </c>
      <c r="D938" s="28">
        <v>-4.669921875</v>
      </c>
      <c r="E938" s="28">
        <v>53.692</v>
      </c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>
      <c r="A939" s="27" t="s">
        <v>9190</v>
      </c>
      <c r="B939" s="28">
        <v>3086.0546875</v>
      </c>
      <c r="C939" s="28">
        <v>0.0121708819642663</v>
      </c>
      <c r="D939" s="28">
        <v>-4.67626953125</v>
      </c>
      <c r="E939" s="28">
        <v>53.692</v>
      </c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>
      <c r="A940" s="27" t="s">
        <v>9191</v>
      </c>
      <c r="B940" s="28">
        <v>3095.857177734375</v>
      </c>
      <c r="C940" s="28">
        <v>0.011296362616121769</v>
      </c>
      <c r="D940" s="28">
        <v>-4.676025390625</v>
      </c>
      <c r="E940" s="28">
        <v>53.692</v>
      </c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>
      <c r="A941" s="27" t="s">
        <v>9192</v>
      </c>
      <c r="B941" s="28">
        <v>3095.88037109375</v>
      </c>
      <c r="C941" s="28">
        <v>0.011460229754447937</v>
      </c>
      <c r="D941" s="28">
        <v>-4.67626953125</v>
      </c>
      <c r="E941" s="28">
        <v>53.692</v>
      </c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>
      <c r="A942" s="27" t="s">
        <v>9193</v>
      </c>
      <c r="B942" s="28">
        <v>3095.90380859375</v>
      </c>
      <c r="C942" s="28">
        <v>0.011796210892498493</v>
      </c>
      <c r="D942" s="28">
        <v>-4.67626953125</v>
      </c>
      <c r="E942" s="28">
        <v>53.692</v>
      </c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>
      <c r="A943" s="27" t="s">
        <v>9194</v>
      </c>
      <c r="B943" s="28">
        <v>3095.927734375</v>
      </c>
      <c r="C943" s="28">
        <v>0.011425173841416836</v>
      </c>
      <c r="D943" s="28">
        <v>-4.67626953125</v>
      </c>
      <c r="E943" s="28">
        <v>53.692</v>
      </c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>
      <c r="A944" s="27" t="s">
        <v>9195</v>
      </c>
      <c r="B944" s="28">
        <v>3095.951171875</v>
      </c>
      <c r="C944" s="28">
        <v>0.013506858609616756</v>
      </c>
      <c r="D944" s="28">
        <v>-4.67626953125</v>
      </c>
      <c r="E944" s="28">
        <v>53.692</v>
      </c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>
      <c r="A945" s="27" t="s">
        <v>9196</v>
      </c>
      <c r="B945" s="28">
        <v>3095.976318359375</v>
      </c>
      <c r="C945" s="28">
        <v>0.012047664262354374</v>
      </c>
      <c r="D945" s="28">
        <v>-4.67626953125</v>
      </c>
      <c r="E945" s="28">
        <v>53.692</v>
      </c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>
      <c r="A946" s="27" t="s">
        <v>9197</v>
      </c>
      <c r="B946" s="28">
        <v>3096.003662109375</v>
      </c>
      <c r="C946" s="28">
        <v>0.014020389877259731</v>
      </c>
      <c r="D946" s="28">
        <v>-4.67626953125</v>
      </c>
      <c r="E946" s="28">
        <v>53.692</v>
      </c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>
      <c r="A947" s="27" t="s">
        <v>9198</v>
      </c>
      <c r="B947" s="28">
        <v>3096.020751953125</v>
      </c>
      <c r="C947" s="28">
        <v>0.013974593952298164</v>
      </c>
      <c r="D947" s="28">
        <v>-4.68115234375</v>
      </c>
      <c r="E947" s="28">
        <v>53.154</v>
      </c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>
      <c r="A948" s="27" t="s">
        <v>9199</v>
      </c>
      <c r="B948" s="28">
        <v>3096.0400390625</v>
      </c>
      <c r="C948" s="28">
        <v>0.010417874902486801</v>
      </c>
      <c r="D948" s="28">
        <v>-4.681396484375</v>
      </c>
      <c r="E948" s="28">
        <v>53.692</v>
      </c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>
      <c r="A949" s="27" t="s">
        <v>9200</v>
      </c>
      <c r="B949" s="28">
        <v>3096.074951171875</v>
      </c>
      <c r="C949" s="28">
        <v>-0.016141418367624283</v>
      </c>
      <c r="D949" s="28">
        <v>-4.691650390625</v>
      </c>
      <c r="E949" s="28">
        <v>53.692</v>
      </c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>
      <c r="A950" s="27" t="s">
        <v>9201</v>
      </c>
      <c r="B950" s="28">
        <v>3096.103271484375</v>
      </c>
      <c r="C950" s="28">
        <v>0.014790312387049198</v>
      </c>
      <c r="D950" s="28">
        <v>-4.696533203125</v>
      </c>
      <c r="E950" s="28">
        <v>53.692</v>
      </c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>
      <c r="A951" s="27" t="s">
        <v>9202</v>
      </c>
      <c r="B951" s="28">
        <v>3099.779052734375</v>
      </c>
      <c r="C951" s="28">
        <v>2.9624459743499756</v>
      </c>
      <c r="D951" s="28">
        <v>-4.696533203125</v>
      </c>
      <c r="E951" s="28">
        <v>53.692</v>
      </c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>
      <c r="A952" s="27" t="s">
        <v>9203</v>
      </c>
      <c r="B952" s="28">
        <v>3105.2041015625</v>
      </c>
      <c r="C952" s="28">
        <v>1.6282503604888916</v>
      </c>
      <c r="D952" s="28">
        <v>-4.705078125</v>
      </c>
      <c r="E952" s="28">
        <v>53.692</v>
      </c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>
      <c r="A953" s="27" t="s">
        <v>9204</v>
      </c>
      <c r="B953" s="28">
        <v>3107.458740234375</v>
      </c>
      <c r="C953" s="28">
        <v>0.012397421523928642</v>
      </c>
      <c r="D953" s="28">
        <v>-4.705322265625</v>
      </c>
      <c r="E953" s="28">
        <v>53.692</v>
      </c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>
      <c r="A954" s="27" t="s">
        <v>9205</v>
      </c>
      <c r="B954" s="28">
        <v>3107.482177734375</v>
      </c>
      <c r="C954" s="28">
        <v>0.012501093558967113</v>
      </c>
      <c r="D954" s="28">
        <v>-4.704833984375</v>
      </c>
      <c r="E954" s="28">
        <v>53.692</v>
      </c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>
      <c r="A955" s="27" t="s">
        <v>9206</v>
      </c>
      <c r="B955" s="28">
        <v>3107.508544921875</v>
      </c>
      <c r="C955" s="28">
        <v>0.011246880516409874</v>
      </c>
      <c r="D955" s="28">
        <v>-4.705078125</v>
      </c>
      <c r="E955" s="28">
        <v>53.692</v>
      </c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>
      <c r="A956" s="27" t="s">
        <v>9207</v>
      </c>
      <c r="B956" s="28">
        <v>3107.533935546875</v>
      </c>
      <c r="C956" s="28">
        <v>0.012433959171175957</v>
      </c>
      <c r="D956" s="28">
        <v>-4.705078125</v>
      </c>
      <c r="E956" s="28">
        <v>53.692</v>
      </c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>
      <c r="A957" s="27" t="s">
        <v>9208</v>
      </c>
      <c r="B957" s="28">
        <v>3107.552490234375</v>
      </c>
      <c r="C957" s="28">
        <v>0.014321384951472282</v>
      </c>
      <c r="D957" s="28">
        <v>-4.711669921875</v>
      </c>
      <c r="E957" s="28">
        <v>53.692</v>
      </c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>
      <c r="A958" s="27" t="s">
        <v>9209</v>
      </c>
      <c r="B958" s="28">
        <v>3107.573486328125</v>
      </c>
      <c r="C958" s="28">
        <v>0.007833365350961685</v>
      </c>
      <c r="D958" s="28">
        <v>-4.711669921875</v>
      </c>
      <c r="E958" s="28">
        <v>53.692</v>
      </c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>
      <c r="A959" s="27" t="s">
        <v>9210</v>
      </c>
      <c r="B959" s="28">
        <v>3107.597412109375</v>
      </c>
      <c r="C959" s="28">
        <v>0.008063006214797497</v>
      </c>
      <c r="D959" s="28">
        <v>-4.7177734375</v>
      </c>
      <c r="E959" s="28">
        <v>54.23</v>
      </c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>
      <c r="A960" s="27" t="s">
        <v>9211</v>
      </c>
      <c r="B960" s="28">
        <v>3107.6171875</v>
      </c>
      <c r="C960" s="28">
        <v>0.009124347940087318</v>
      </c>
      <c r="D960" s="28">
        <v>-4.7177734375</v>
      </c>
      <c r="E960" s="28">
        <v>53.692</v>
      </c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>
      <c r="A961" s="27" t="s">
        <v>9212</v>
      </c>
      <c r="B961" s="28">
        <v>3108.229736328125</v>
      </c>
      <c r="C961" s="28">
        <v>1.7027875185012817</v>
      </c>
      <c r="D961" s="28">
        <v>-4.7177734375</v>
      </c>
      <c r="E961" s="28">
        <v>53.692</v>
      </c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>
      <c r="A962" s="27" t="s">
        <v>9213</v>
      </c>
      <c r="B962" s="28">
        <v>3113.20849609375</v>
      </c>
      <c r="C962" s="28">
        <v>3.6951377391815186</v>
      </c>
      <c r="D962" s="28">
        <v>-4.717529296875</v>
      </c>
      <c r="E962" s="28">
        <v>53.154</v>
      </c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>
      <c r="A963" s="27" t="s">
        <v>9214</v>
      </c>
      <c r="B963" s="28">
        <v>3117.772705078125</v>
      </c>
      <c r="C963" s="28">
        <v>-0.0022516900207847357</v>
      </c>
      <c r="D963" s="28">
        <v>-4.7255859375</v>
      </c>
      <c r="E963" s="28">
        <v>53.692</v>
      </c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>
      <c r="A964" s="27" t="s">
        <v>9215</v>
      </c>
      <c r="B964" s="28">
        <v>3117.789306640625</v>
      </c>
      <c r="C964" s="28">
        <v>0.008772710338234901</v>
      </c>
      <c r="D964" s="28">
        <v>-4.725830078125</v>
      </c>
      <c r="E964" s="28">
        <v>53.692</v>
      </c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>
      <c r="A965" s="27" t="s">
        <v>9216</v>
      </c>
      <c r="B965" s="28">
        <v>3121.510986328125</v>
      </c>
      <c r="C965" s="28">
        <v>0.011858473531901836</v>
      </c>
      <c r="D965" s="28">
        <v>-4.72607421875</v>
      </c>
      <c r="E965" s="28">
        <v>53.692</v>
      </c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>
      <c r="A966" s="27" t="s">
        <v>9217</v>
      </c>
      <c r="B966" s="28">
        <v>3121.534912109375</v>
      </c>
      <c r="C966" s="28">
        <v>0.011259985156357288</v>
      </c>
      <c r="D966" s="28">
        <v>-4.725830078125</v>
      </c>
      <c r="E966" s="28">
        <v>53.692</v>
      </c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>
      <c r="A967" s="27" t="s">
        <v>9218</v>
      </c>
      <c r="B967" s="28">
        <v>3121.58984375</v>
      </c>
      <c r="C967" s="28">
        <v>0.011631365865468979</v>
      </c>
      <c r="D967" s="28">
        <v>-4.725830078125</v>
      </c>
      <c r="E967" s="28">
        <v>53.692</v>
      </c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>
      <c r="A968" s="27" t="s">
        <v>9219</v>
      </c>
      <c r="B968" s="28">
        <v>3121.60595703125</v>
      </c>
      <c r="C968" s="28">
        <v>0.0075165084563195705</v>
      </c>
      <c r="D968" s="28">
        <v>-4.72998046875</v>
      </c>
      <c r="E968" s="28">
        <v>53.692</v>
      </c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>
      <c r="A969" s="27" t="s">
        <v>9220</v>
      </c>
      <c r="B969" s="28">
        <v>3121.62548828125</v>
      </c>
      <c r="C969" s="28">
        <v>0.006833339110016823</v>
      </c>
      <c r="D969" s="28">
        <v>-4.72998046875</v>
      </c>
      <c r="E969" s="28">
        <v>53.692</v>
      </c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>
      <c r="A970" s="27" t="s">
        <v>9221</v>
      </c>
      <c r="B970" s="28">
        <v>3121.64404296875</v>
      </c>
      <c r="C970" s="28">
        <v>0.007069461513310671</v>
      </c>
      <c r="D970" s="28">
        <v>-4.73681640625</v>
      </c>
      <c r="E970" s="28">
        <v>53.692</v>
      </c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>
      <c r="A971" s="27" t="s">
        <v>9222</v>
      </c>
      <c r="B971" s="28">
        <v>3121.662109375</v>
      </c>
      <c r="C971" s="28">
        <v>0.00809414591640234</v>
      </c>
      <c r="D971" s="28">
        <v>-4.73681640625</v>
      </c>
      <c r="E971" s="28">
        <v>53.692</v>
      </c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>
      <c r="A972" s="27" t="s">
        <v>9223</v>
      </c>
      <c r="B972" s="28">
        <v>3122.061279296875</v>
      </c>
      <c r="C972" s="28">
        <v>2.4249277114868164</v>
      </c>
      <c r="D972" s="28">
        <v>-4.7451171875</v>
      </c>
      <c r="E972" s="28">
        <v>53.692</v>
      </c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>
      <c r="A973" s="27" t="s">
        <v>9224</v>
      </c>
      <c r="B973" s="28">
        <v>3126.900390625</v>
      </c>
      <c r="C973" s="28">
        <v>1.7476493120193481</v>
      </c>
      <c r="D973" s="28">
        <v>-4.744873046875</v>
      </c>
      <c r="E973" s="28">
        <v>53.154</v>
      </c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>
      <c r="A974" s="27" t="s">
        <v>9225</v>
      </c>
      <c r="B974" s="28">
        <v>3131.377197265625</v>
      </c>
      <c r="C974" s="28">
        <v>0.011287938803434372</v>
      </c>
      <c r="D974" s="28">
        <v>-4.7451171875</v>
      </c>
      <c r="E974" s="28">
        <v>53.692</v>
      </c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>
      <c r="A975" s="27" t="s">
        <v>9226</v>
      </c>
      <c r="B975" s="28">
        <v>3131.40234375</v>
      </c>
      <c r="C975" s="28">
        <v>0.011242209002375603</v>
      </c>
      <c r="D975" s="28">
        <v>-4.745361328125</v>
      </c>
      <c r="E975" s="28">
        <v>53.692</v>
      </c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>
      <c r="A976" s="27" t="s">
        <v>9227</v>
      </c>
      <c r="B976" s="28">
        <v>3131.42822265625</v>
      </c>
      <c r="C976" s="28">
        <v>0.013911880552768707</v>
      </c>
      <c r="D976" s="28">
        <v>-4.7451171875</v>
      </c>
      <c r="E976" s="28">
        <v>53.692</v>
      </c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>
      <c r="A977" s="27" t="s">
        <v>9228</v>
      </c>
      <c r="B977" s="28">
        <v>3131.486328125</v>
      </c>
      <c r="C977" s="28">
        <v>0.017137588933110237</v>
      </c>
      <c r="D977" s="28">
        <v>-4.745361328125</v>
      </c>
      <c r="E977" s="28">
        <v>52.616</v>
      </c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>
      <c r="A978" s="27" t="s">
        <v>9229</v>
      </c>
      <c r="B978" s="28">
        <v>3131.51806640625</v>
      </c>
      <c r="C978" s="28">
        <v>0.01722181960940361</v>
      </c>
      <c r="D978" s="28">
        <v>-4.7451171875</v>
      </c>
      <c r="E978" s="28">
        <v>53.692</v>
      </c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>
      <c r="A979" s="27" t="s">
        <v>9230</v>
      </c>
      <c r="B979" s="28">
        <v>3131.5361328125</v>
      </c>
      <c r="C979" s="28">
        <v>0.00808512419462204</v>
      </c>
      <c r="D979" s="28">
        <v>-4.75244140625</v>
      </c>
      <c r="E979" s="28">
        <v>53.692</v>
      </c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>
      <c r="A980" s="27" t="s">
        <v>9231</v>
      </c>
      <c r="B980" s="28">
        <v>3131.55810546875</v>
      </c>
      <c r="C980" s="28">
        <v>0.010424192063510418</v>
      </c>
      <c r="D980" s="28">
        <v>-4.752685546875</v>
      </c>
      <c r="E980" s="28">
        <v>53.692</v>
      </c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>
      <c r="A981" s="27" t="s">
        <v>9232</v>
      </c>
      <c r="B981" s="28">
        <v>3131.59814453125</v>
      </c>
      <c r="C981" s="28">
        <v>0.006459175143390894</v>
      </c>
      <c r="D981" s="28">
        <v>-4.770751953125</v>
      </c>
      <c r="E981" s="28">
        <v>53.692</v>
      </c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>
      <c r="A982" s="27" t="s">
        <v>9233</v>
      </c>
      <c r="B982" s="28">
        <v>3131.626953125</v>
      </c>
      <c r="C982" s="28">
        <v>0.005449991207569838</v>
      </c>
      <c r="D982" s="28">
        <v>-4.779052734375</v>
      </c>
      <c r="E982" s="28">
        <v>53.692</v>
      </c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>
      <c r="A983" s="27" t="s">
        <v>9234</v>
      </c>
      <c r="B983" s="28">
        <v>3132.031494140625</v>
      </c>
      <c r="C983" s="28">
        <v>3.1702067852020264</v>
      </c>
      <c r="D983" s="28">
        <v>-4.77880859375</v>
      </c>
      <c r="E983" s="28">
        <v>53.692</v>
      </c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>
      <c r="A984" s="27" t="s">
        <v>9235</v>
      </c>
      <c r="B984" s="28">
        <v>3141.8916015625</v>
      </c>
      <c r="C984" s="28">
        <v>1.7926355600357056</v>
      </c>
      <c r="D984" s="28">
        <v>-4.77880859375</v>
      </c>
      <c r="E984" s="28">
        <v>53.692</v>
      </c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>
      <c r="A985" s="27" t="s">
        <v>9236</v>
      </c>
      <c r="B985" s="28">
        <v>3147.368408203125</v>
      </c>
      <c r="C985" s="28">
        <v>0.8647686243057251</v>
      </c>
      <c r="D985" s="28">
        <v>-4.778564453125</v>
      </c>
      <c r="E985" s="28">
        <v>53.692</v>
      </c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>
      <c r="A986" s="27" t="s">
        <v>9237</v>
      </c>
      <c r="B986" s="28">
        <v>3148.657958984375</v>
      </c>
      <c r="C986" s="28">
        <v>0.6928718090057373</v>
      </c>
      <c r="D986" s="28">
        <v>-4.779052734375</v>
      </c>
      <c r="E986" s="28">
        <v>53.692</v>
      </c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>
      <c r="A987" s="27" t="s">
        <v>9238</v>
      </c>
      <c r="B987" s="28">
        <v>3149.714111328125</v>
      </c>
      <c r="C987" s="28">
        <v>0.010151834227144718</v>
      </c>
      <c r="D987" s="28">
        <v>-4.779052734375</v>
      </c>
      <c r="E987" s="28">
        <v>53.692</v>
      </c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>
      <c r="A988" s="27" t="s">
        <v>9239</v>
      </c>
      <c r="B988" s="28">
        <v>3149.76220703125</v>
      </c>
      <c r="C988" s="28">
        <v>0.010877277702093124</v>
      </c>
      <c r="D988" s="28">
        <v>-4.779052734375</v>
      </c>
      <c r="E988" s="28">
        <v>53.692</v>
      </c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>
      <c r="A989" s="27" t="s">
        <v>9240</v>
      </c>
      <c r="B989" s="28">
        <v>3149.8056640625</v>
      </c>
      <c r="C989" s="28">
        <v>0.0029317359440028667</v>
      </c>
      <c r="D989" s="28">
        <v>-4.797607421875</v>
      </c>
      <c r="E989" s="28">
        <v>54.23</v>
      </c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>
      <c r="A990" s="27" t="s">
        <v>9241</v>
      </c>
      <c r="B990" s="28">
        <v>3149.852783203125</v>
      </c>
      <c r="C990" s="28">
        <v>-0.00961572490632534</v>
      </c>
      <c r="D990" s="28">
        <v>-4.818115234375</v>
      </c>
      <c r="E990" s="28">
        <v>54.768</v>
      </c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>
      <c r="A991" s="27" t="s">
        <v>9242</v>
      </c>
      <c r="B991" s="28">
        <v>3149.898681640625</v>
      </c>
      <c r="C991" s="28">
        <v>0.03807581588625908</v>
      </c>
      <c r="D991" s="28">
        <v>-4.838623046875</v>
      </c>
      <c r="E991" s="28">
        <v>53.692</v>
      </c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>
      <c r="A992" s="27" t="s">
        <v>9243</v>
      </c>
      <c r="B992" s="28">
        <v>3149.92236328125</v>
      </c>
      <c r="C992" s="28">
        <v>0.013565211556851864</v>
      </c>
      <c r="D992" s="28">
        <v>-4.8466796875</v>
      </c>
      <c r="E992" s="28">
        <v>53.692</v>
      </c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>
      <c r="A993" s="27" t="s">
        <v>9244</v>
      </c>
      <c r="B993" s="28">
        <v>3149.943603515625</v>
      </c>
      <c r="C993" s="28">
        <v>0.007468281779438257</v>
      </c>
      <c r="D993" s="28">
        <v>-4.846435546875</v>
      </c>
      <c r="E993" s="28">
        <v>53.692</v>
      </c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>
      <c r="A994" s="27" t="s">
        <v>9245</v>
      </c>
      <c r="B994" s="28">
        <v>3149.965576171875</v>
      </c>
      <c r="C994" s="28">
        <v>0.014979409985244274</v>
      </c>
      <c r="D994" s="28">
        <v>-4.846435546875</v>
      </c>
      <c r="E994" s="28">
        <v>54.23</v>
      </c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>
      <c r="A995" s="27" t="s">
        <v>9246</v>
      </c>
      <c r="B995" s="28">
        <v>3153.57373046875</v>
      </c>
      <c r="C995" s="28">
        <v>3.630873203277588</v>
      </c>
      <c r="D995" s="28">
        <v>-4.84619140625</v>
      </c>
      <c r="E995" s="28">
        <v>53.692</v>
      </c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>
      <c r="A996" s="27" t="s">
        <v>9247</v>
      </c>
      <c r="B996" s="28">
        <v>3158.491455078125</v>
      </c>
      <c r="C996" s="28">
        <v>1.6008729934692383</v>
      </c>
      <c r="D996" s="28">
        <v>-4.84619140625</v>
      </c>
      <c r="E996" s="28">
        <v>53.692</v>
      </c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>
      <c r="A997" s="27" t="s">
        <v>9248</v>
      </c>
      <c r="B997" s="28">
        <v>3163.37744140625</v>
      </c>
      <c r="C997" s="28">
        <v>2.0210604667663574</v>
      </c>
      <c r="D997" s="28">
        <v>-4.8466796875</v>
      </c>
      <c r="E997" s="28">
        <v>54.23</v>
      </c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>
      <c r="A998" s="27" t="s">
        <v>9249</v>
      </c>
      <c r="B998" s="28">
        <v>3166.06640625</v>
      </c>
      <c r="C998" s="28">
        <v>0.013233211822807789</v>
      </c>
      <c r="D998" s="28">
        <v>-4.8466796875</v>
      </c>
      <c r="E998" s="28">
        <v>53.692</v>
      </c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>
      <c r="A999" s="27" t="s">
        <v>9250</v>
      </c>
      <c r="B999" s="28">
        <v>3166.092529296875</v>
      </c>
      <c r="C999" s="28">
        <v>0.012714865617454052</v>
      </c>
      <c r="D999" s="28">
        <v>-4.8466796875</v>
      </c>
      <c r="E999" s="28">
        <v>53.692</v>
      </c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>
      <c r="A1000" s="27" t="s">
        <v>9251</v>
      </c>
      <c r="B1000" s="28">
        <v>3166.11767578125</v>
      </c>
      <c r="C1000" s="28">
        <v>0.013195903971791267</v>
      </c>
      <c r="D1000" s="28">
        <v>-4.8466796875</v>
      </c>
      <c r="E1000" s="28">
        <v>53.692</v>
      </c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>
      <c r="A1001" s="27" t="s">
        <v>9252</v>
      </c>
      <c r="B1001" s="28">
        <v>3166.13427734375</v>
      </c>
      <c r="C1001" s="28">
        <v>0.006423022598028183</v>
      </c>
      <c r="D1001" s="28">
        <v>-4.856201171875</v>
      </c>
      <c r="E1001" s="28">
        <v>53.692</v>
      </c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>
      <c r="A1002" s="27" t="s">
        <v>9253</v>
      </c>
      <c r="B1002" s="28">
        <v>3166.15576171875</v>
      </c>
      <c r="C1002" s="28">
        <v>0.00849013589322567</v>
      </c>
      <c r="D1002" s="28">
        <v>-4.856201171875</v>
      </c>
      <c r="E1002" s="28">
        <v>53.692</v>
      </c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>
      <c r="A1003" s="27" t="s">
        <v>9254</v>
      </c>
      <c r="B1003" s="28">
        <v>3166.178466796875</v>
      </c>
      <c r="C1003" s="28">
        <v>0.010966826230287552</v>
      </c>
      <c r="D1003" s="28">
        <v>-4.86328125</v>
      </c>
      <c r="E1003" s="28">
        <v>53.692</v>
      </c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>
      <c r="A1004" s="27" t="s">
        <v>9255</v>
      </c>
      <c r="B1004" s="28">
        <v>3166.198486328125</v>
      </c>
      <c r="C1004" s="28">
        <v>0.0075018820352852345</v>
      </c>
      <c r="D1004" s="28">
        <v>-4.86328125</v>
      </c>
      <c r="E1004" s="28">
        <v>53.692</v>
      </c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>
      <c r="A1005" s="27" t="s">
        <v>9256</v>
      </c>
      <c r="B1005" s="28">
        <v>3169.226318359375</v>
      </c>
      <c r="C1005" s="28">
        <v>2.884160280227661</v>
      </c>
      <c r="D1005" s="28">
        <v>-4.86328125</v>
      </c>
      <c r="E1005" s="28">
        <v>53.692</v>
      </c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>
      <c r="A1006" s="27" t="s">
        <v>9257</v>
      </c>
      <c r="B1006" s="28">
        <v>3174.11865234375</v>
      </c>
      <c r="C1006" s="28">
        <v>1.3292620182037354</v>
      </c>
      <c r="D1006" s="28">
        <v>-4.86279296875</v>
      </c>
      <c r="E1006" s="28">
        <v>53.692</v>
      </c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>
      <c r="A1007" s="27" t="s">
        <v>9258</v>
      </c>
      <c r="B1007" s="28">
        <v>3179.006591796875</v>
      </c>
      <c r="C1007" s="28">
        <v>3.3352630138397217</v>
      </c>
      <c r="D1007" s="28">
        <v>-4.86328125</v>
      </c>
      <c r="E1007" s="28">
        <v>53.692</v>
      </c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>
      <c r="A1008" s="27" t="s">
        <v>9259</v>
      </c>
      <c r="B1008" s="28">
        <v>3179.502197265625</v>
      </c>
      <c r="C1008" s="28">
        <v>0.012784010730683804</v>
      </c>
      <c r="D1008" s="28">
        <v>-4.86328125</v>
      </c>
      <c r="E1008" s="28">
        <v>53.692</v>
      </c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>
      <c r="A1009" s="27" t="s">
        <v>9260</v>
      </c>
      <c r="B1009" s="28">
        <v>3179.52734375</v>
      </c>
      <c r="C1009" s="28">
        <v>0.011928398162126541</v>
      </c>
      <c r="D1009" s="28">
        <v>-4.86328125</v>
      </c>
      <c r="E1009" s="28">
        <v>53.692</v>
      </c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>
      <c r="A1010" s="27" t="s">
        <v>9261</v>
      </c>
      <c r="B1010" s="28">
        <v>3179.55224609375</v>
      </c>
      <c r="C1010" s="28">
        <v>0.012198771350085735</v>
      </c>
      <c r="D1010" s="28">
        <v>-4.86328125</v>
      </c>
      <c r="E1010" s="28">
        <v>54.23</v>
      </c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>
      <c r="A1011" s="27" t="s">
        <v>9262</v>
      </c>
      <c r="B1011" s="28">
        <v>3179.578857421875</v>
      </c>
      <c r="C1011" s="28">
        <v>0.013231848366558552</v>
      </c>
      <c r="D1011" s="28">
        <v>-4.863525390625</v>
      </c>
      <c r="E1011" s="28">
        <v>53.692</v>
      </c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>
      <c r="A1012" s="27" t="s">
        <v>9263</v>
      </c>
      <c r="B1012" s="28">
        <v>3179.60302734375</v>
      </c>
      <c r="C1012" s="28">
        <v>0.0016493239672854543</v>
      </c>
      <c r="D1012" s="28">
        <v>-4.868408203125</v>
      </c>
      <c r="E1012" s="28">
        <v>53.692</v>
      </c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>
      <c r="A1013" s="27" t="s">
        <v>9264</v>
      </c>
      <c r="B1013" s="28">
        <v>3179.61962890625</v>
      </c>
      <c r="C1013" s="28">
        <v>0.010342724621295929</v>
      </c>
      <c r="D1013" s="28">
        <v>-4.868408203125</v>
      </c>
      <c r="E1013" s="28">
        <v>53.692</v>
      </c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>
      <c r="A1014" s="27" t="s">
        <v>9265</v>
      </c>
      <c r="B1014" s="28">
        <v>3179.64111328125</v>
      </c>
      <c r="C1014" s="28">
        <v>0.01170498039573431</v>
      </c>
      <c r="D1014" s="28">
        <v>-4.86865234375</v>
      </c>
      <c r="E1014" s="28">
        <v>54.23</v>
      </c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>
      <c r="A1015" s="27" t="s">
        <v>9266</v>
      </c>
      <c r="B1015" s="28">
        <v>3179.6611328125</v>
      </c>
      <c r="C1015" s="28">
        <v>0.01120523177087307</v>
      </c>
      <c r="D1015" s="28">
        <v>-4.8740234375</v>
      </c>
      <c r="E1015" s="28">
        <v>52.616</v>
      </c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>
      <c r="A1016" s="27" t="s">
        <v>9267</v>
      </c>
      <c r="B1016" s="28">
        <v>3183.185791015625</v>
      </c>
      <c r="C1016" s="28">
        <v>1.6551287174224854</v>
      </c>
      <c r="D1016" s="28">
        <v>-4.874267578125</v>
      </c>
      <c r="E1016" s="28">
        <v>53.692</v>
      </c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>
      <c r="A1017" s="27" t="s">
        <v>9268</v>
      </c>
      <c r="B1017" s="28">
        <v>3187.98291015625</v>
      </c>
      <c r="C1017" s="28">
        <v>1.4359362125396729</v>
      </c>
      <c r="D1017" s="28">
        <v>-4.8740234375</v>
      </c>
      <c r="E1017" s="28">
        <v>53.692</v>
      </c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>
      <c r="A1018" s="27" t="s">
        <v>9269</v>
      </c>
      <c r="B1018" s="28">
        <v>3190.847412109375</v>
      </c>
      <c r="C1018" s="28">
        <v>1.5997675657272339</v>
      </c>
      <c r="D1018" s="28">
        <v>-4.88232421875</v>
      </c>
      <c r="E1018" s="28">
        <v>53.154</v>
      </c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>
      <c r="A1019" s="27" t="s">
        <v>9270</v>
      </c>
      <c r="B1019" s="28">
        <v>3195.70654296875</v>
      </c>
      <c r="C1019" s="28">
        <v>2.798445224761963</v>
      </c>
      <c r="D1019" s="28">
        <v>-4.882568359375</v>
      </c>
      <c r="E1019" s="28">
        <v>52.616</v>
      </c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>
      <c r="A1020" s="27" t="s">
        <v>9271</v>
      </c>
      <c r="B1020" s="28">
        <v>3197.731689453125</v>
      </c>
      <c r="C1020" s="28">
        <v>0.007836757227778435</v>
      </c>
      <c r="D1020" s="28">
        <v>-4.88671875</v>
      </c>
      <c r="E1020" s="28">
        <v>53.154</v>
      </c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>
      <c r="A1021" s="27" t="s">
        <v>9272</v>
      </c>
      <c r="B1021" s="28">
        <v>3197.751953125</v>
      </c>
      <c r="C1021" s="28">
        <v>0.009076281450688839</v>
      </c>
      <c r="D1021" s="28">
        <v>-4.88671875</v>
      </c>
      <c r="E1021" s="28">
        <v>53.154</v>
      </c>
      <c r="F1021" s="26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>
      <c r="A1022" s="27" t="s">
        <v>9273</v>
      </c>
      <c r="B1022" s="28">
        <v>3198.970947265625</v>
      </c>
      <c r="C1022" s="28">
        <v>3.6171069145202637</v>
      </c>
      <c r="D1022" s="28">
        <v>-4.88671875</v>
      </c>
      <c r="E1022" s="28">
        <v>52.616</v>
      </c>
      <c r="F1022" s="26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>
      <c r="A1023" s="27" t="s">
        <v>9274</v>
      </c>
      <c r="B1023" s="28">
        <v>3203.797607421875</v>
      </c>
      <c r="C1023" s="28">
        <v>2.033005952835083</v>
      </c>
      <c r="D1023" s="28">
        <v>-4.886962890625</v>
      </c>
      <c r="E1023" s="28">
        <v>53.154</v>
      </c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>
      <c r="A1024" s="27" t="s">
        <v>9275</v>
      </c>
      <c r="B1024" s="28">
        <v>3206.259765625</v>
      </c>
      <c r="C1024" s="28">
        <v>0.013254059478640556</v>
      </c>
      <c r="D1024" s="28">
        <v>-4.886962890625</v>
      </c>
      <c r="E1024" s="28">
        <v>53.692</v>
      </c>
      <c r="F1024" s="26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>
      <c r="A1025" s="27" t="s">
        <v>9276</v>
      </c>
      <c r="B1025" s="28">
        <v>3206.3095703125</v>
      </c>
      <c r="C1025" s="28">
        <v>0.013007152825593948</v>
      </c>
      <c r="D1025" s="28">
        <v>-4.886962890625</v>
      </c>
      <c r="E1025" s="28">
        <v>53.692</v>
      </c>
      <c r="F1025" s="26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>
      <c r="A1026" s="27" t="s">
        <v>9277</v>
      </c>
      <c r="B1026" s="28">
        <v>3206.331787109375</v>
      </c>
      <c r="C1026" s="28">
        <v>0.0014332752907648683</v>
      </c>
      <c r="D1026" s="28">
        <v>-4.892822265625</v>
      </c>
      <c r="E1026" s="28">
        <v>53.692</v>
      </c>
      <c r="F1026" s="26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>
      <c r="A1027" s="27" t="s">
        <v>9278</v>
      </c>
      <c r="B1027" s="28">
        <v>3206.44677734375</v>
      </c>
      <c r="C1027" s="28">
        <v>2.3904080390930176</v>
      </c>
      <c r="D1027" s="28">
        <v>-4.892822265625</v>
      </c>
      <c r="E1027" s="28">
        <v>53.154</v>
      </c>
      <c r="F1027" s="26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>
      <c r="A1028" s="27" t="s">
        <v>9279</v>
      </c>
      <c r="B1028" s="28">
        <v>3210.864013671875</v>
      </c>
      <c r="C1028" s="28">
        <v>0.011266196146607399</v>
      </c>
      <c r="D1028" s="28">
        <v>-4.892822265625</v>
      </c>
      <c r="E1028" s="28">
        <v>52.616</v>
      </c>
      <c r="F1028" s="26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>
      <c r="A1029" s="27" t="s">
        <v>9280</v>
      </c>
      <c r="B1029" s="28">
        <v>3210.889404296875</v>
      </c>
      <c r="C1029" s="28">
        <v>0.013935803435742855</v>
      </c>
      <c r="D1029" s="28">
        <v>-4.892333984375</v>
      </c>
      <c r="E1029" s="28">
        <v>52.616</v>
      </c>
      <c r="F1029" s="26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>
      <c r="A1030" s="27" t="s">
        <v>9281</v>
      </c>
      <c r="B1030" s="28">
        <v>3210.9150390625</v>
      </c>
      <c r="C1030" s="28">
        <v>0.012399611063301563</v>
      </c>
      <c r="D1030" s="28">
        <v>-4.892578125</v>
      </c>
      <c r="E1030" s="28">
        <v>52.616</v>
      </c>
      <c r="F1030" s="26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>
      <c r="A1031" s="27" t="s">
        <v>9282</v>
      </c>
      <c r="B1031" s="28">
        <v>3210.94091796875</v>
      </c>
      <c r="C1031" s="28">
        <v>0.014258822426199913</v>
      </c>
      <c r="D1031" s="28">
        <v>-4.892333984375</v>
      </c>
      <c r="E1031" s="28">
        <v>52.616</v>
      </c>
      <c r="F1031" s="26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>
      <c r="A1032" s="27" t="s">
        <v>9283</v>
      </c>
      <c r="B1032" s="28">
        <v>3210.967529296875</v>
      </c>
      <c r="C1032" s="28">
        <v>0.013545731082558632</v>
      </c>
      <c r="D1032" s="28">
        <v>-4.892578125</v>
      </c>
      <c r="E1032" s="28">
        <v>52.616</v>
      </c>
      <c r="F1032" s="26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>
      <c r="A1033" s="27" t="s">
        <v>9284</v>
      </c>
      <c r="B1033" s="28">
        <v>3210.9951171875</v>
      </c>
      <c r="C1033" s="28">
        <v>0.014340097084641457</v>
      </c>
      <c r="D1033" s="28">
        <v>-4.892822265625</v>
      </c>
      <c r="E1033" s="28">
        <v>52.616</v>
      </c>
      <c r="F1033" s="26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>
      <c r="A1034" s="27" t="s">
        <v>9285</v>
      </c>
      <c r="B1034" s="28">
        <v>3211.0390625</v>
      </c>
      <c r="C1034" s="28">
        <v>0.003244764171540737</v>
      </c>
      <c r="D1034" s="28">
        <v>-4.90087890625</v>
      </c>
      <c r="E1034" s="28">
        <v>53.154</v>
      </c>
      <c r="F1034" s="26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>
      <c r="A1035" s="27" t="s">
        <v>9286</v>
      </c>
      <c r="B1035" s="28">
        <v>3211.0595703125</v>
      </c>
      <c r="C1035" s="28">
        <v>0.013504733331501484</v>
      </c>
      <c r="D1035" s="28">
        <v>-4.90087890625</v>
      </c>
      <c r="E1035" s="28">
        <v>53.154</v>
      </c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>
      <c r="A1036" s="27" t="s">
        <v>9287</v>
      </c>
      <c r="B1036" s="28">
        <v>3211.0810546875</v>
      </c>
      <c r="C1036" s="28">
        <v>0.011685316450893879</v>
      </c>
      <c r="D1036" s="28">
        <v>-4.90087890625</v>
      </c>
      <c r="E1036" s="28">
        <v>52.616</v>
      </c>
      <c r="F1036" s="26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>
      <c r="A1037" s="27" t="s">
        <v>9288</v>
      </c>
      <c r="B1037" s="28">
        <v>3211.10205078125</v>
      </c>
      <c r="C1037" s="28">
        <v>0.012157012708485126</v>
      </c>
      <c r="D1037" s="28">
        <v>-4.90087890625</v>
      </c>
      <c r="E1037" s="28">
        <v>52.616</v>
      </c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>
      <c r="A1038" s="27" t="s">
        <v>9289</v>
      </c>
      <c r="B1038" s="28">
        <v>3211.126220703125</v>
      </c>
      <c r="C1038" s="28">
        <v>0.013915721327066422</v>
      </c>
      <c r="D1038" s="28">
        <v>-4.90673828125</v>
      </c>
      <c r="E1038" s="28">
        <v>52.616</v>
      </c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>
      <c r="A1039" s="27" t="s">
        <v>9290</v>
      </c>
      <c r="B1039" s="28">
        <v>3212.67724609375</v>
      </c>
      <c r="C1039" s="28">
        <v>1.8232377767562866</v>
      </c>
      <c r="D1039" s="28">
        <v>-4.90673828125</v>
      </c>
      <c r="E1039" s="28">
        <v>52.616</v>
      </c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>
      <c r="A1040" s="27" t="s">
        <v>9291</v>
      </c>
      <c r="B1040" s="28">
        <v>3217.486083984375</v>
      </c>
      <c r="C1040" s="28">
        <v>3.6119608879089355</v>
      </c>
      <c r="D1040" s="28">
        <v>-4.90673828125</v>
      </c>
      <c r="E1040" s="28">
        <v>52.078</v>
      </c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>
      <c r="A1041" s="27" t="s">
        <v>9292</v>
      </c>
      <c r="B1041" s="28">
        <v>3222.32958984375</v>
      </c>
      <c r="C1041" s="28">
        <v>1.5739779472351074</v>
      </c>
      <c r="D1041" s="28">
        <v>-4.9072265625</v>
      </c>
      <c r="E1041" s="28">
        <v>52.616</v>
      </c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>
      <c r="A1042" s="27" t="s">
        <v>9293</v>
      </c>
      <c r="B1042" s="28">
        <v>3223.371826171875</v>
      </c>
      <c r="C1042" s="28">
        <v>0.013040256686508656</v>
      </c>
      <c r="D1042" s="28">
        <v>-4.9072265625</v>
      </c>
      <c r="E1042" s="28">
        <v>52.616</v>
      </c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>
      <c r="A1043" s="27" t="s">
        <v>9294</v>
      </c>
      <c r="B1043" s="28">
        <v>3223.396484375</v>
      </c>
      <c r="C1043" s="28">
        <v>0.011981742456555367</v>
      </c>
      <c r="D1043" s="28">
        <v>-4.9072265625</v>
      </c>
      <c r="E1043" s="28">
        <v>52.616</v>
      </c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>
      <c r="A1044" s="27" t="s">
        <v>9295</v>
      </c>
      <c r="B1044" s="28">
        <v>3223.42138671875</v>
      </c>
      <c r="C1044" s="28">
        <v>0.011936122551560402</v>
      </c>
      <c r="D1044" s="28">
        <v>-4.9072265625</v>
      </c>
      <c r="E1044" s="28">
        <v>52.616</v>
      </c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>
      <c r="A1045" s="27" t="s">
        <v>9296</v>
      </c>
      <c r="B1045" s="28">
        <v>3223.447265625</v>
      </c>
      <c r="C1045" s="28">
        <v>0.011328199878334999</v>
      </c>
      <c r="D1045" s="28">
        <v>-4.9072265625</v>
      </c>
      <c r="E1045" s="28">
        <v>52.616</v>
      </c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>
      <c r="A1046" s="27" t="s">
        <v>9297</v>
      </c>
      <c r="B1046" s="28">
        <v>3223.4677734375</v>
      </c>
      <c r="C1046" s="28">
        <v>0.0057343109510838985</v>
      </c>
      <c r="D1046" s="28">
        <v>-4.91259765625</v>
      </c>
      <c r="E1046" s="28">
        <v>52.616</v>
      </c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>
      <c r="A1047" s="27" t="s">
        <v>9298</v>
      </c>
      <c r="B1047" s="28">
        <v>3223.486328125</v>
      </c>
      <c r="C1047" s="28">
        <v>0.044759176671504974</v>
      </c>
      <c r="D1047" s="28">
        <v>-4.913330078125</v>
      </c>
      <c r="E1047" s="28">
        <v>53.154</v>
      </c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>
      <c r="A1048" s="27" t="s">
        <v>9299</v>
      </c>
      <c r="B1048" s="28">
        <v>3223.57421875</v>
      </c>
      <c r="C1048" s="28">
        <v>0.05163703113794327</v>
      </c>
      <c r="D1048" s="28">
        <v>-4.9541015625</v>
      </c>
      <c r="E1048" s="28">
        <v>53.154</v>
      </c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>
      <c r="A1049" s="27" t="s">
        <v>9300</v>
      </c>
      <c r="B1049" s="28">
        <v>3224.333984375</v>
      </c>
      <c r="C1049" s="28">
        <v>1.950170874595642</v>
      </c>
      <c r="D1049" s="28">
        <v>-4.96875</v>
      </c>
      <c r="E1049" s="28">
        <v>52.616</v>
      </c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>
      <c r="A1050" s="27" t="s">
        <v>9301</v>
      </c>
      <c r="B1050" s="28">
        <v>3233.554443359375</v>
      </c>
      <c r="C1050" s="28">
        <v>0.013399375602602959</v>
      </c>
      <c r="D1050" s="28">
        <v>-4.96875</v>
      </c>
      <c r="E1050" s="28">
        <v>52.616</v>
      </c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>
      <c r="A1051" s="27" t="s">
        <v>9302</v>
      </c>
      <c r="B1051" s="28">
        <v>3233.57763671875</v>
      </c>
      <c r="C1051" s="28">
        <v>0.011524487286806107</v>
      </c>
      <c r="D1051" s="28">
        <v>-4.96875</v>
      </c>
      <c r="E1051" s="28">
        <v>52.078</v>
      </c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>
      <c r="A1052" s="27" t="s">
        <v>9303</v>
      </c>
      <c r="B1052" s="28">
        <v>3233.601318359375</v>
      </c>
      <c r="C1052" s="28">
        <v>0.012250816449522972</v>
      </c>
      <c r="D1052" s="28">
        <v>-4.96875</v>
      </c>
      <c r="E1052" s="28">
        <v>52.078</v>
      </c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>
      <c r="A1053" s="27" t="s">
        <v>9304</v>
      </c>
      <c r="B1053" s="28">
        <v>3233.625244140625</v>
      </c>
      <c r="C1053" s="28">
        <v>0.011483492329716682</v>
      </c>
      <c r="D1053" s="28">
        <v>-4.96875</v>
      </c>
      <c r="E1053" s="28">
        <v>52.616</v>
      </c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>
      <c r="A1054" s="27" t="s">
        <v>9305</v>
      </c>
      <c r="B1054" s="28">
        <v>3233.6494140625</v>
      </c>
      <c r="C1054" s="28">
        <v>0.01187541801482439</v>
      </c>
      <c r="D1054" s="28">
        <v>-4.968505859375</v>
      </c>
      <c r="E1054" s="28">
        <v>53.154</v>
      </c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>
      <c r="A1055" s="27" t="s">
        <v>9306</v>
      </c>
      <c r="B1055" s="28">
        <v>3233.691650390625</v>
      </c>
      <c r="C1055" s="28">
        <v>0.014369368553161621</v>
      </c>
      <c r="D1055" s="28">
        <v>-4.973388671875</v>
      </c>
      <c r="E1055" s="28">
        <v>53.154</v>
      </c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>
      <c r="A1056" s="27" t="s">
        <v>9307</v>
      </c>
      <c r="B1056" s="28">
        <v>3233.71240234375</v>
      </c>
      <c r="C1056" s="28">
        <v>0.006565122399479151</v>
      </c>
      <c r="D1056" s="28">
        <v>-4.978515625</v>
      </c>
      <c r="E1056" s="28">
        <v>52.616</v>
      </c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>
      <c r="A1057" s="27" t="s">
        <v>9308</v>
      </c>
      <c r="B1057" s="28">
        <v>3233.73095703125</v>
      </c>
      <c r="C1057" s="28">
        <v>0.010819345712661743</v>
      </c>
      <c r="D1057" s="28">
        <v>-4.978515625</v>
      </c>
      <c r="E1057" s="28">
        <v>52.616</v>
      </c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>
      <c r="A1058" s="27" t="s">
        <v>9309</v>
      </c>
      <c r="B1058" s="28">
        <v>3233.748779296875</v>
      </c>
      <c r="C1058" s="28">
        <v>0.009023251011967659</v>
      </c>
      <c r="D1058" s="28">
        <v>-4.978515625</v>
      </c>
      <c r="E1058" s="28">
        <v>53.154</v>
      </c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>
      <c r="A1059" s="27" t="s">
        <v>9310</v>
      </c>
      <c r="B1059" s="28">
        <v>3238.815185546875</v>
      </c>
      <c r="C1059" s="28">
        <v>1.4531151056289673</v>
      </c>
      <c r="D1059" s="28">
        <v>-4.978271484375</v>
      </c>
      <c r="E1059" s="28">
        <v>52.616</v>
      </c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>
      <c r="A1060" s="27" t="s">
        <v>9311</v>
      </c>
      <c r="B1060" s="28">
        <v>3243.69287109375</v>
      </c>
      <c r="C1060" s="28">
        <v>1.6557879447937012</v>
      </c>
      <c r="D1060" s="28">
        <v>-4.978515625</v>
      </c>
      <c r="E1060" s="28">
        <v>52.078</v>
      </c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>
      <c r="A1061" s="27" t="s">
        <v>9312</v>
      </c>
      <c r="B1061" s="28">
        <v>3245.784912109375</v>
      </c>
      <c r="C1061" s="28">
        <v>0.0110139399766922</v>
      </c>
      <c r="D1061" s="28">
        <v>-4.978515625</v>
      </c>
      <c r="E1061" s="28">
        <v>52.616</v>
      </c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>
      <c r="A1062" s="27" t="s">
        <v>9313</v>
      </c>
      <c r="B1062" s="28">
        <v>3245.809326171875</v>
      </c>
      <c r="C1062" s="28">
        <v>0.013207772746682167</v>
      </c>
      <c r="D1062" s="28">
        <v>-4.978515625</v>
      </c>
      <c r="E1062" s="28">
        <v>52.078</v>
      </c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>
      <c r="A1063" s="27" t="s">
        <v>9314</v>
      </c>
      <c r="B1063" s="28">
        <v>3245.85888671875</v>
      </c>
      <c r="C1063" s="28">
        <v>0.012561555951833725</v>
      </c>
      <c r="D1063" s="28">
        <v>-4.978271484375</v>
      </c>
      <c r="E1063" s="28">
        <v>52.078</v>
      </c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>
      <c r="A1064" s="27" t="s">
        <v>9315</v>
      </c>
      <c r="B1064" s="28">
        <v>3245.884765625</v>
      </c>
      <c r="C1064" s="28">
        <v>0.013399983756244183</v>
      </c>
      <c r="D1064" s="28">
        <v>-4.978515625</v>
      </c>
      <c r="E1064" s="28">
        <v>52.078</v>
      </c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>
      <c r="A1065" s="27" t="s">
        <v>9316</v>
      </c>
      <c r="B1065" s="28">
        <v>3245.993896484375</v>
      </c>
      <c r="C1065" s="28">
        <v>0.11543480306863785</v>
      </c>
      <c r="D1065" s="28">
        <v>-5.054931640625</v>
      </c>
      <c r="E1065" s="28">
        <v>52.078</v>
      </c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>
      <c r="A1066" s="27" t="s">
        <v>9317</v>
      </c>
      <c r="B1066" s="28">
        <v>3246.17578125</v>
      </c>
      <c r="C1066" s="28">
        <v>0.05439138039946556</v>
      </c>
      <c r="D1066" s="28">
        <v>-5.201171875</v>
      </c>
      <c r="E1066" s="28">
        <v>52.616</v>
      </c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>
      <c r="A1067" s="27" t="s">
        <v>9318</v>
      </c>
      <c r="B1067" s="28">
        <v>3246.33056640625</v>
      </c>
      <c r="C1067" s="28">
        <v>0.03227531537413597</v>
      </c>
      <c r="D1067" s="28">
        <v>-5.316162109375</v>
      </c>
      <c r="E1067" s="28">
        <v>52.616</v>
      </c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>
      <c r="A1068" s="27" t="s">
        <v>9319</v>
      </c>
      <c r="B1068" s="28">
        <v>3246.486083984375</v>
      </c>
      <c r="C1068" s="28">
        <v>-0.03328597918152809</v>
      </c>
      <c r="D1068" s="28">
        <v>-5.436767578125</v>
      </c>
      <c r="E1068" s="28">
        <v>52.616</v>
      </c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>
      <c r="A1069" s="27" t="s">
        <v>9320</v>
      </c>
      <c r="B1069" s="28">
        <v>3247.003662109375</v>
      </c>
      <c r="C1069" s="28">
        <v>3.194441318511963</v>
      </c>
      <c r="D1069" s="28">
        <v>-5.578857421875</v>
      </c>
      <c r="E1069" s="28">
        <v>52.616</v>
      </c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>
      <c r="A1070" s="27" t="s">
        <v>9321</v>
      </c>
      <c r="B1070" s="28">
        <v>3251.82421875</v>
      </c>
      <c r="C1070" s="28">
        <v>1.4011150598526</v>
      </c>
      <c r="D1070" s="28">
        <v>-5.57861328125</v>
      </c>
      <c r="E1070" s="28">
        <v>52.616</v>
      </c>
      <c r="F1070" s="26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>
      <c r="A1071" s="27" t="s">
        <v>9322</v>
      </c>
      <c r="B1071" s="28">
        <v>3256.689697265625</v>
      </c>
      <c r="C1071" s="28">
        <v>3.394843101501465</v>
      </c>
      <c r="D1071" s="28">
        <v>-5.57861328125</v>
      </c>
      <c r="E1071" s="28">
        <v>51.54</v>
      </c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>
      <c r="A1072" s="27" t="s">
        <v>9323</v>
      </c>
      <c r="B1072" s="28">
        <v>3257.896728515625</v>
      </c>
      <c r="C1072" s="28">
        <v>0.013663345947861671</v>
      </c>
      <c r="D1072" s="28">
        <v>-5.578857421875</v>
      </c>
      <c r="E1072" s="28">
        <v>52.616</v>
      </c>
      <c r="F1072" s="26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>
      <c r="A1073" s="27" t="s">
        <v>9324</v>
      </c>
      <c r="B1073" s="28">
        <v>3257.923095703125</v>
      </c>
      <c r="C1073" s="28">
        <v>0.012498743832111359</v>
      </c>
      <c r="D1073" s="28">
        <v>-5.5791015625</v>
      </c>
      <c r="E1073" s="28">
        <v>52.616</v>
      </c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>
      <c r="A1074" s="27" t="s">
        <v>9325</v>
      </c>
      <c r="B1074" s="28">
        <v>3257.9609375</v>
      </c>
      <c r="C1074" s="28">
        <v>-0.22631490230560303</v>
      </c>
      <c r="D1074" s="28">
        <v>-5.59326171875</v>
      </c>
      <c r="E1074" s="28">
        <v>52.078</v>
      </c>
      <c r="F1074" s="26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>
      <c r="A1075" s="27" t="s">
        <v>9326</v>
      </c>
      <c r="B1075" s="28">
        <v>3258.09033203125</v>
      </c>
      <c r="C1075" s="28">
        <v>0.028743885457515717</v>
      </c>
      <c r="D1075" s="28">
        <v>-5.694091796875</v>
      </c>
      <c r="E1075" s="28">
        <v>52.616</v>
      </c>
      <c r="F1075" s="26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>
      <c r="A1076" s="27" t="s">
        <v>9327</v>
      </c>
      <c r="B1076" s="28">
        <v>3262.82275390625</v>
      </c>
      <c r="C1076" s="28">
        <v>2.408318281173706</v>
      </c>
      <c r="D1076" s="28">
        <v>-5.69873046875</v>
      </c>
      <c r="E1076" s="28">
        <v>52.616</v>
      </c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>
      <c r="A1077" s="27" t="s">
        <v>9328</v>
      </c>
      <c r="B1077" s="28">
        <v>3263.753173828125</v>
      </c>
      <c r="C1077" s="28">
        <v>0.012959885410964489</v>
      </c>
      <c r="D1077" s="28">
        <v>-5.698974609375</v>
      </c>
      <c r="E1077" s="28">
        <v>52.616</v>
      </c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>
      <c r="A1078" s="27" t="s">
        <v>9329</v>
      </c>
      <c r="B1078" s="28">
        <v>3263.776611328125</v>
      </c>
      <c r="C1078" s="28">
        <v>0.0031368345953524113</v>
      </c>
      <c r="D1078" s="28">
        <v>-5.712646484375</v>
      </c>
      <c r="E1078" s="28">
        <v>52.078</v>
      </c>
      <c r="F1078" s="26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>
      <c r="A1079" s="27" t="s">
        <v>9330</v>
      </c>
      <c r="B1079" s="28">
        <v>3263.85205078125</v>
      </c>
      <c r="C1079" s="28">
        <v>2.8586487770080566</v>
      </c>
      <c r="D1079" s="28">
        <v>-5.712646484375</v>
      </c>
      <c r="E1079" s="28">
        <v>52.616</v>
      </c>
      <c r="F1079" s="26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>
      <c r="A1080" s="27" t="s">
        <v>9331</v>
      </c>
      <c r="B1080" s="28">
        <v>3268.50634765625</v>
      </c>
      <c r="C1080" s="28">
        <v>1.0720196962356567</v>
      </c>
      <c r="D1080" s="28">
        <v>-5.712646484375</v>
      </c>
      <c r="E1080" s="28">
        <v>52.616</v>
      </c>
      <c r="F1080" s="26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>
      <c r="A1081" s="27" t="s">
        <v>9332</v>
      </c>
      <c r="B1081" s="28">
        <v>3273.35400390625</v>
      </c>
      <c r="C1081" s="28">
        <v>2.837914228439331</v>
      </c>
      <c r="D1081" s="28">
        <v>-5.713623046875</v>
      </c>
      <c r="E1081" s="28">
        <v>52.616</v>
      </c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>
      <c r="A1082" s="27" t="s">
        <v>9333</v>
      </c>
      <c r="B1082" s="28">
        <v>3274.374267578125</v>
      </c>
      <c r="C1082" s="28">
        <v>0.012618147768080235</v>
      </c>
      <c r="D1082" s="28">
        <v>-5.713623046875</v>
      </c>
      <c r="E1082" s="28">
        <v>51.54</v>
      </c>
      <c r="F1082" s="26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>
      <c r="A1083" s="27" t="s">
        <v>9334</v>
      </c>
      <c r="B1083" s="28">
        <v>3274.3994140625</v>
      </c>
      <c r="C1083" s="28">
        <v>0.013639221899211407</v>
      </c>
      <c r="D1083" s="28">
        <v>-5.713623046875</v>
      </c>
      <c r="E1083" s="28">
        <v>52.616</v>
      </c>
      <c r="F1083" s="26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>
      <c r="A1084" s="27" t="s">
        <v>9335</v>
      </c>
      <c r="B1084" s="28">
        <v>3274.424560546875</v>
      </c>
      <c r="C1084" s="28">
        <v>0.011473900638520718</v>
      </c>
      <c r="D1084" s="28">
        <v>-5.713623046875</v>
      </c>
      <c r="E1084" s="28">
        <v>51.54</v>
      </c>
      <c r="F1084" s="26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>
      <c r="A1085" s="27" t="s">
        <v>9336</v>
      </c>
      <c r="B1085" s="28">
        <v>3274.449462890625</v>
      </c>
      <c r="C1085" s="28">
        <v>0.011376850306987762</v>
      </c>
      <c r="D1085" s="28">
        <v>-5.713623046875</v>
      </c>
      <c r="E1085" s="28">
        <v>52.616</v>
      </c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>
      <c r="A1086" s="27" t="s">
        <v>9337</v>
      </c>
      <c r="B1086" s="28">
        <v>3274.474609375</v>
      </c>
      <c r="C1086" s="28">
        <v>0.013540760613977909</v>
      </c>
      <c r="D1086" s="28">
        <v>-5.7138671875</v>
      </c>
      <c r="E1086" s="28">
        <v>52.078</v>
      </c>
      <c r="F1086" s="26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>
      <c r="A1087" s="27" t="s">
        <v>9338</v>
      </c>
      <c r="B1087" s="28">
        <v>3274.499267578125</v>
      </c>
      <c r="C1087" s="28">
        <v>0.012655354104936123</v>
      </c>
      <c r="D1087" s="28">
        <v>-5.7138671875</v>
      </c>
      <c r="E1087" s="28">
        <v>53.154</v>
      </c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>
      <c r="A1088" s="27" t="s">
        <v>9339</v>
      </c>
      <c r="B1088" s="28">
        <v>3274.525390625</v>
      </c>
      <c r="C1088" s="28">
        <v>0.01296125166118145</v>
      </c>
      <c r="D1088" s="28">
        <v>-5.71337890625</v>
      </c>
      <c r="E1088" s="28">
        <v>53.154</v>
      </c>
      <c r="F1088" s="26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>
      <c r="A1089" s="27" t="s">
        <v>9340</v>
      </c>
      <c r="B1089" s="28">
        <v>3274.551513671875</v>
      </c>
      <c r="C1089" s="28">
        <v>-0.024090908467769623</v>
      </c>
      <c r="D1089" s="28">
        <v>-5.7177734375</v>
      </c>
      <c r="E1089" s="28">
        <v>52.616</v>
      </c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>
      <c r="A1090" s="27" t="s">
        <v>9341</v>
      </c>
      <c r="B1090" s="28">
        <v>3274.56591796875</v>
      </c>
      <c r="C1090" s="28">
        <v>0.0038146330043673515</v>
      </c>
      <c r="D1090" s="28">
        <v>-5.718505859375</v>
      </c>
      <c r="E1090" s="28">
        <v>52.616</v>
      </c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>
      <c r="A1091" s="27" t="s">
        <v>9342</v>
      </c>
      <c r="B1091" s="28">
        <v>3274.58447265625</v>
      </c>
      <c r="C1091" s="28">
        <v>0.011579236947000027</v>
      </c>
      <c r="D1091" s="28">
        <v>-5.718505859375</v>
      </c>
      <c r="E1091" s="28">
        <v>52.616</v>
      </c>
      <c r="F1091" s="26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>
      <c r="A1092" s="27" t="s">
        <v>9343</v>
      </c>
      <c r="B1092" s="28">
        <v>3274.605224609375</v>
      </c>
      <c r="C1092" s="28">
        <v>0.009393869899213314</v>
      </c>
      <c r="D1092" s="28">
        <v>-5.71826171875</v>
      </c>
      <c r="E1092" s="28">
        <v>52.616</v>
      </c>
      <c r="F1092" s="26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>
      <c r="A1093" s="27" t="s">
        <v>9344</v>
      </c>
      <c r="B1093" s="28">
        <v>3278.74658203125</v>
      </c>
      <c r="C1093" s="28">
        <v>2.3058762550354004</v>
      </c>
      <c r="D1093" s="28">
        <v>-5.71826171875</v>
      </c>
      <c r="E1093" s="28">
        <v>52.078</v>
      </c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>
      <c r="A1094" s="27" t="s">
        <v>9345</v>
      </c>
      <c r="B1094" s="28">
        <v>3283.580322265625</v>
      </c>
      <c r="C1094" s="28">
        <v>1.298938274383545</v>
      </c>
      <c r="D1094" s="28">
        <v>-5.71826171875</v>
      </c>
      <c r="E1094" s="28">
        <v>52.616</v>
      </c>
      <c r="F1094" s="26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>
      <c r="A1095" s="27" t="s">
        <v>9346</v>
      </c>
      <c r="B1095" s="28">
        <v>3285.239013671875</v>
      </c>
      <c r="C1095" s="28">
        <v>0.002162911929190159</v>
      </c>
      <c r="D1095" s="28">
        <v>-5.722900390625</v>
      </c>
      <c r="E1095" s="28">
        <v>52.616</v>
      </c>
      <c r="F1095" s="26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>
      <c r="A1096" s="27" t="s">
        <v>9347</v>
      </c>
      <c r="B1096" s="28">
        <v>3287.072021484375</v>
      </c>
      <c r="C1096" s="28">
        <v>0.01181731466203928</v>
      </c>
      <c r="D1096" s="28">
        <v>-5.72265625</v>
      </c>
      <c r="E1096" s="28">
        <v>52.616</v>
      </c>
      <c r="F1096" s="26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>
      <c r="A1097" s="27" t="s">
        <v>9348</v>
      </c>
      <c r="B1097" s="28">
        <v>3287.096435546875</v>
      </c>
      <c r="C1097" s="28">
        <v>0.012562491931021214</v>
      </c>
      <c r="D1097" s="28">
        <v>-5.722900390625</v>
      </c>
      <c r="E1097" s="28">
        <v>53.154</v>
      </c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>
      <c r="A1098" s="27" t="s">
        <v>9349</v>
      </c>
      <c r="B1098" s="28">
        <v>3287.12060546875</v>
      </c>
      <c r="C1098" s="28">
        <v>0.01211797259747982</v>
      </c>
      <c r="D1098" s="28">
        <v>-5.72314453125</v>
      </c>
      <c r="E1098" s="28">
        <v>53.154</v>
      </c>
      <c r="F1098" s="26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>
      <c r="A1099" s="27" t="s">
        <v>9350</v>
      </c>
      <c r="B1099" s="28">
        <v>3287.144287109375</v>
      </c>
      <c r="C1099" s="28">
        <v>0.011404003016650677</v>
      </c>
      <c r="D1099" s="28">
        <v>-5.72314453125</v>
      </c>
      <c r="E1099" s="28">
        <v>52.616</v>
      </c>
      <c r="F1099" s="26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>
      <c r="A1100" s="27" t="s">
        <v>9351</v>
      </c>
      <c r="B1100" s="28">
        <v>3287.16943359375</v>
      </c>
      <c r="C1100" s="28">
        <v>0.012812413275241852</v>
      </c>
      <c r="D1100" s="28">
        <v>-5.722900390625</v>
      </c>
      <c r="E1100" s="28">
        <v>52.616</v>
      </c>
      <c r="F1100" s="26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>
      <c r="A1101" s="27" t="s">
        <v>9352</v>
      </c>
      <c r="B1101" s="28">
        <v>3287.18798828125</v>
      </c>
      <c r="C1101" s="28">
        <v>0.01255297102034092</v>
      </c>
      <c r="D1101" s="28">
        <v>-5.7275390625</v>
      </c>
      <c r="E1101" s="28">
        <v>52.616</v>
      </c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>
      <c r="A1102" s="27" t="s">
        <v>9353</v>
      </c>
      <c r="B1102" s="28">
        <v>3287.244140625</v>
      </c>
      <c r="C1102" s="28">
        <v>0.04398822784423828</v>
      </c>
      <c r="D1102" s="28">
        <v>-5.7470703125</v>
      </c>
      <c r="E1102" s="28">
        <v>53.154</v>
      </c>
      <c r="F1102" s="26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>
      <c r="A1103" s="27" t="s">
        <v>9354</v>
      </c>
      <c r="B1103" s="28">
        <v>3287.272705078125</v>
      </c>
      <c r="C1103" s="28">
        <v>0.00704667204990983</v>
      </c>
      <c r="D1103" s="28">
        <v>-5.75341796875</v>
      </c>
      <c r="E1103" s="28">
        <v>52.616</v>
      </c>
      <c r="F1103" s="26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>
      <c r="A1104" s="27" t="s">
        <v>9355</v>
      </c>
      <c r="B1104" s="28">
        <v>3287.4951171875</v>
      </c>
      <c r="C1104" s="28">
        <v>1.8799482583999634</v>
      </c>
      <c r="D1104" s="28">
        <v>-5.753662109375</v>
      </c>
      <c r="E1104" s="28">
        <v>52.078</v>
      </c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>
      <c r="A1105" s="27" t="s">
        <v>9356</v>
      </c>
      <c r="B1105" s="28">
        <v>3292.238525390625</v>
      </c>
      <c r="C1105" s="28">
        <v>1.8802424669265747</v>
      </c>
      <c r="D1105" s="28">
        <v>-5.75341796875</v>
      </c>
      <c r="E1105" s="28">
        <v>52.616</v>
      </c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>
      <c r="A1106" s="27" t="s">
        <v>9357</v>
      </c>
      <c r="B1106" s="28">
        <v>3299.636474609375</v>
      </c>
      <c r="C1106" s="28">
        <v>0.012020810507237911</v>
      </c>
      <c r="D1106" s="28">
        <v>-5.7578125</v>
      </c>
      <c r="E1106" s="28">
        <v>52.078</v>
      </c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>
      <c r="A1107" s="27" t="s">
        <v>9358</v>
      </c>
      <c r="B1107" s="28">
        <v>3299.6572265625</v>
      </c>
      <c r="C1107" s="28">
        <v>0.008643110282719135</v>
      </c>
      <c r="D1107" s="28">
        <v>-5.758056640625</v>
      </c>
      <c r="E1107" s="28">
        <v>52.616</v>
      </c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>
      <c r="A1108" s="27" t="s">
        <v>9359</v>
      </c>
      <c r="B1108" s="28">
        <v>3299.67822265625</v>
      </c>
      <c r="C1108" s="28">
        <v>0.0043989522382617</v>
      </c>
      <c r="D1108" s="28">
        <v>-5.7578125</v>
      </c>
      <c r="E1108" s="28">
        <v>52.078</v>
      </c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>
      <c r="A1109" s="27" t="s">
        <v>9360</v>
      </c>
      <c r="B1109" s="28">
        <v>3299.852783203125</v>
      </c>
      <c r="C1109" s="28">
        <v>2.466996908187866</v>
      </c>
      <c r="D1109" s="28">
        <v>-5.758056640625</v>
      </c>
      <c r="E1109" s="28">
        <v>52.616</v>
      </c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>
      <c r="A1110" s="27" t="s">
        <v>9361</v>
      </c>
      <c r="B1110" s="28">
        <v>3304.67431640625</v>
      </c>
      <c r="C1110" s="28">
        <v>3.2065632343292236</v>
      </c>
      <c r="D1110" s="28">
        <v>-5.7578125</v>
      </c>
      <c r="E1110" s="28">
        <v>52.616</v>
      </c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>
      <c r="A1111" s="27" t="s">
        <v>9362</v>
      </c>
      <c r="B1111" s="28">
        <v>3309.38427734375</v>
      </c>
      <c r="C1111" s="28">
        <v>2.9039063453674316</v>
      </c>
      <c r="D1111" s="28">
        <v>-5.758056640625</v>
      </c>
      <c r="E1111" s="28">
        <v>52.616</v>
      </c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>
      <c r="A1112" s="27" t="s">
        <v>9363</v>
      </c>
      <c r="B1112" s="28">
        <v>3309.59326171875</v>
      </c>
      <c r="C1112" s="28">
        <v>0.013120724819600582</v>
      </c>
      <c r="D1112" s="28">
        <v>-5.758056640625</v>
      </c>
      <c r="E1112" s="28">
        <v>52.616</v>
      </c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>
      <c r="A1113" s="27" t="s">
        <v>9364</v>
      </c>
      <c r="B1113" s="28">
        <v>3309.618896484375</v>
      </c>
      <c r="C1113" s="28">
        <v>0.012455492280423641</v>
      </c>
      <c r="D1113" s="28">
        <v>-5.758056640625</v>
      </c>
      <c r="E1113" s="28">
        <v>52.616</v>
      </c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>
      <c r="A1114" s="27" t="s">
        <v>9365</v>
      </c>
      <c r="B1114" s="28">
        <v>3309.643310546875</v>
      </c>
      <c r="C1114" s="28">
        <v>0.011995534412562847</v>
      </c>
      <c r="D1114" s="28">
        <v>-5.758056640625</v>
      </c>
      <c r="E1114" s="28">
        <v>53.154</v>
      </c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>
      <c r="A1115" s="27" t="s">
        <v>9366</v>
      </c>
      <c r="B1115" s="28">
        <v>3309.6669921875</v>
      </c>
      <c r="C1115" s="28">
        <v>0.011404355056583881</v>
      </c>
      <c r="D1115" s="28">
        <v>-5.758056640625</v>
      </c>
      <c r="E1115" s="28">
        <v>52.616</v>
      </c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>
      <c r="A1116" s="27" t="s">
        <v>9367</v>
      </c>
      <c r="B1116" s="28">
        <v>3313.16455078125</v>
      </c>
      <c r="C1116" s="28">
        <v>0.013572038151323795</v>
      </c>
      <c r="D1116" s="28">
        <v>-5.76123046875</v>
      </c>
      <c r="E1116" s="28">
        <v>52.616</v>
      </c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>
      <c r="A1117" s="27" t="s">
        <v>9368</v>
      </c>
      <c r="B1117" s="28">
        <v>3313.190673828125</v>
      </c>
      <c r="C1117" s="28">
        <v>0.013601101003587246</v>
      </c>
      <c r="D1117" s="28">
        <v>-5.76123046875</v>
      </c>
      <c r="E1117" s="28">
        <v>52.078</v>
      </c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>
      <c r="A1118" s="27" t="s">
        <v>9369</v>
      </c>
      <c r="B1118" s="28">
        <v>3313.21728515625</v>
      </c>
      <c r="C1118" s="28">
        <v>0.013160744681954384</v>
      </c>
      <c r="D1118" s="28">
        <v>-5.76123046875</v>
      </c>
      <c r="E1118" s="28">
        <v>52.616</v>
      </c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>
      <c r="A1119" s="27" t="s">
        <v>9370</v>
      </c>
      <c r="B1119" s="28">
        <v>3313.2451171875</v>
      </c>
      <c r="C1119" s="28">
        <v>0.012708432972431183</v>
      </c>
      <c r="D1119" s="28">
        <v>-5.761474609375</v>
      </c>
      <c r="E1119" s="28">
        <v>52.078</v>
      </c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>
      <c r="A1120" s="27" t="s">
        <v>9371</v>
      </c>
      <c r="B1120" s="28">
        <v>3313.27392578125</v>
      </c>
      <c r="C1120" s="28">
        <v>0.01311404537409544</v>
      </c>
      <c r="D1120" s="28">
        <v>-5.76123046875</v>
      </c>
      <c r="E1120" s="28">
        <v>52.078</v>
      </c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>
      <c r="A1121" s="27" t="s">
        <v>9372</v>
      </c>
      <c r="B1121" s="28">
        <v>3313.302001953125</v>
      </c>
      <c r="C1121" s="28">
        <v>0.014474603347480297</v>
      </c>
      <c r="D1121" s="28">
        <v>-5.76123046875</v>
      </c>
      <c r="E1121" s="28">
        <v>52.078</v>
      </c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>
      <c r="A1122" s="27" t="s">
        <v>9373</v>
      </c>
      <c r="B1122" s="28">
        <v>3313.328857421875</v>
      </c>
      <c r="C1122" s="28">
        <v>0.013541564345359802</v>
      </c>
      <c r="D1122" s="28">
        <v>-5.761474609375</v>
      </c>
      <c r="E1122" s="28">
        <v>52.616</v>
      </c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>
      <c r="A1123" s="27" t="s">
        <v>9374</v>
      </c>
      <c r="B1123" s="28">
        <v>3313.385986328125</v>
      </c>
      <c r="C1123" s="28">
        <v>0.024692391976714134</v>
      </c>
      <c r="D1123" s="28">
        <v>-5.79296875</v>
      </c>
      <c r="E1123" s="28">
        <v>52.078</v>
      </c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>
      <c r="A1124" s="27" t="s">
        <v>9375</v>
      </c>
      <c r="B1124" s="28">
        <v>3313.497314453125</v>
      </c>
      <c r="C1124" s="28">
        <v>0.05566271394491196</v>
      </c>
      <c r="D1124" s="28">
        <v>-5.875244140625</v>
      </c>
      <c r="E1124" s="28">
        <v>52.616</v>
      </c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>
      <c r="A1125" s="27" t="s">
        <v>9376</v>
      </c>
      <c r="B1125" s="28">
        <v>3313.6220703125</v>
      </c>
      <c r="C1125" s="28">
        <v>0.12429890036582947</v>
      </c>
      <c r="D1125" s="28">
        <v>-5.969970703125</v>
      </c>
      <c r="E1125" s="28">
        <v>52.616</v>
      </c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>
      <c r="A1126" s="27" t="s">
        <v>9377</v>
      </c>
      <c r="B1126" s="28">
        <v>3313.74365234375</v>
      </c>
      <c r="C1126" s="28">
        <v>0.11374210566282272</v>
      </c>
      <c r="D1126" s="28">
        <v>-6.064453125</v>
      </c>
      <c r="E1126" s="28">
        <v>52.616</v>
      </c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>
      <c r="A1127" s="27" t="s">
        <v>9378</v>
      </c>
      <c r="B1127" s="28">
        <v>3313.81005859375</v>
      </c>
      <c r="C1127" s="28">
        <v>-0.15867376327514648</v>
      </c>
      <c r="D1127" s="28">
        <v>-6.116455078125</v>
      </c>
      <c r="E1127" s="28">
        <v>52.078</v>
      </c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>
      <c r="A1128" s="27" t="s">
        <v>9379</v>
      </c>
      <c r="B1128" s="28">
        <v>3322.3046875</v>
      </c>
      <c r="C1128" s="28">
        <v>0.013138331472873688</v>
      </c>
      <c r="D1128" s="28">
        <v>-6.119140625</v>
      </c>
      <c r="E1128" s="28">
        <v>52.616</v>
      </c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>
      <c r="A1129" s="27" t="s">
        <v>9380</v>
      </c>
      <c r="B1129" s="28">
        <v>3322.3310546875</v>
      </c>
      <c r="C1129" s="28">
        <v>0.013215105049312115</v>
      </c>
      <c r="D1129" s="28">
        <v>-6.119384765625</v>
      </c>
      <c r="E1129" s="28">
        <v>52.616</v>
      </c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>
      <c r="A1130" s="27" t="s">
        <v>9381</v>
      </c>
      <c r="B1130" s="28">
        <v>3322.358642578125</v>
      </c>
      <c r="C1130" s="28">
        <v>0.015188544988632202</v>
      </c>
      <c r="D1130" s="28">
        <v>-6.119140625</v>
      </c>
      <c r="E1130" s="28">
        <v>52.616</v>
      </c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>
      <c r="A1131" s="27" t="s">
        <v>9382</v>
      </c>
      <c r="B1131" s="28">
        <v>3322.3857421875</v>
      </c>
      <c r="C1131" s="28">
        <v>0.013650605455040932</v>
      </c>
      <c r="D1131" s="28">
        <v>-6.118896484375</v>
      </c>
      <c r="E1131" s="28">
        <v>52.078</v>
      </c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>
      <c r="A1132" s="27" t="s">
        <v>9383</v>
      </c>
      <c r="B1132" s="28">
        <v>3322.4130859375</v>
      </c>
      <c r="C1132" s="28">
        <v>0.01276985090225935</v>
      </c>
      <c r="D1132" s="28">
        <v>-6.119384765625</v>
      </c>
      <c r="E1132" s="28">
        <v>52.078</v>
      </c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>
      <c r="A1133" s="27" t="s">
        <v>9384</v>
      </c>
      <c r="B1133" s="28">
        <v>3322.4404296875</v>
      </c>
      <c r="C1133" s="28">
        <v>0.014778376556932926</v>
      </c>
      <c r="D1133" s="28">
        <v>-6.119140625</v>
      </c>
      <c r="E1133" s="28">
        <v>52.078</v>
      </c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>
      <c r="A1134" s="27" t="s">
        <v>9385</v>
      </c>
      <c r="B1134" s="28">
        <v>3322.479248046875</v>
      </c>
      <c r="C1134" s="28">
        <v>0.06977143883705139</v>
      </c>
      <c r="D1134" s="28">
        <v>-6.12744140625</v>
      </c>
      <c r="E1134" s="28">
        <v>52.616</v>
      </c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>
      <c r="A1135" s="27" t="s">
        <v>9386</v>
      </c>
      <c r="B1135" s="28">
        <v>3322.531005859375</v>
      </c>
      <c r="C1135" s="28">
        <v>0.011611302383244038</v>
      </c>
      <c r="D1135" s="28">
        <v>-6.150390625</v>
      </c>
      <c r="E1135" s="28">
        <v>52.616</v>
      </c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>
      <c r="A1136" s="27" t="s">
        <v>9387</v>
      </c>
      <c r="B1136" s="28">
        <v>3322.57861328125</v>
      </c>
      <c r="C1136" s="28">
        <v>0.0430520661175251</v>
      </c>
      <c r="D1136" s="28">
        <v>-6.172119140625</v>
      </c>
      <c r="E1136" s="28">
        <v>53.692</v>
      </c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>
      <c r="A1137" s="27" t="s">
        <v>9388</v>
      </c>
      <c r="B1137" s="28">
        <v>3322.59912109375</v>
      </c>
      <c r="C1137" s="28">
        <v>0.01079639419913292</v>
      </c>
      <c r="D1137" s="28">
        <v>-6.173095703125</v>
      </c>
      <c r="E1137" s="28">
        <v>52.616</v>
      </c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>
      <c r="A1138" s="27" t="s">
        <v>9389</v>
      </c>
      <c r="B1138" s="28">
        <v>3322.621826171875</v>
      </c>
      <c r="C1138" s="28">
        <v>0.0071557932533323765</v>
      </c>
      <c r="D1138" s="28">
        <v>-6.173095703125</v>
      </c>
      <c r="E1138" s="28">
        <v>52.616</v>
      </c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>
      <c r="A1139" s="27" t="s">
        <v>9390</v>
      </c>
      <c r="B1139" s="28">
        <v>3326.8984375</v>
      </c>
      <c r="C1139" s="28">
        <v>2.704733371734619</v>
      </c>
      <c r="D1139" s="28">
        <v>-6.172607421875</v>
      </c>
      <c r="E1139" s="28">
        <v>52.078</v>
      </c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>
      <c r="A1140" s="27" t="s">
        <v>9391</v>
      </c>
      <c r="B1140" s="28">
        <v>3331.78515625</v>
      </c>
      <c r="C1140" s="28">
        <v>3.7249794006347656</v>
      </c>
      <c r="D1140" s="28">
        <v>-6.172607421875</v>
      </c>
      <c r="E1140" s="28">
        <v>52.616</v>
      </c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>
      <c r="A1141" s="27" t="s">
        <v>9392</v>
      </c>
      <c r="B1141" s="28">
        <v>3331.889892578125</v>
      </c>
      <c r="C1141" s="28">
        <v>0.00492703914642334</v>
      </c>
      <c r="D1141" s="28">
        <v>-6.17724609375</v>
      </c>
      <c r="E1141" s="28">
        <v>52.078</v>
      </c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>
      <c r="A1142" s="27" t="s">
        <v>9393</v>
      </c>
      <c r="B1142" s="28">
        <v>3333.4892578125</v>
      </c>
      <c r="C1142" s="28">
        <v>3.44513201713562</v>
      </c>
      <c r="D1142" s="28">
        <v>-6.177001953125</v>
      </c>
      <c r="E1142" s="28">
        <v>52.616</v>
      </c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>
      <c r="A1143" s="27" t="s">
        <v>9394</v>
      </c>
      <c r="B1143" s="28">
        <v>3338.372802734375</v>
      </c>
      <c r="C1143" s="28">
        <v>3.7222683429718018</v>
      </c>
      <c r="D1143" s="28">
        <v>-6.17724609375</v>
      </c>
      <c r="E1143" s="28">
        <v>52.616</v>
      </c>
      <c r="F1143" s="26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>
      <c r="A1144" s="27" t="s">
        <v>9395</v>
      </c>
      <c r="B1144" s="28">
        <v>3342.173828125</v>
      </c>
      <c r="C1144" s="28">
        <v>0.011618416756391525</v>
      </c>
      <c r="D1144" s="28">
        <v>-6.177001953125</v>
      </c>
      <c r="E1144" s="28">
        <v>52.616</v>
      </c>
      <c r="F1144" s="26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>
      <c r="A1145" s="27" t="s">
        <v>9396</v>
      </c>
      <c r="B1145" s="28">
        <v>3342.197998046875</v>
      </c>
      <c r="C1145" s="28">
        <v>0.012782536447048187</v>
      </c>
      <c r="D1145" s="28">
        <v>-6.17724609375</v>
      </c>
      <c r="E1145" s="28">
        <v>52.616</v>
      </c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>
      <c r="A1146" s="27" t="s">
        <v>9397</v>
      </c>
      <c r="B1146" s="28">
        <v>3345.48388671875</v>
      </c>
      <c r="C1146" s="28">
        <v>0.011577692814171314</v>
      </c>
      <c r="D1146" s="28">
        <v>-6.183837890625</v>
      </c>
      <c r="E1146" s="28">
        <v>52.616</v>
      </c>
      <c r="F1146" s="26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>
      <c r="A1147" s="27" t="s">
        <v>9398</v>
      </c>
      <c r="B1147" s="28">
        <v>3345.510498046875</v>
      </c>
      <c r="C1147" s="28">
        <v>0.012247748672962189</v>
      </c>
      <c r="D1147" s="28">
        <v>-6.18408203125</v>
      </c>
      <c r="E1147" s="28">
        <v>52.078</v>
      </c>
      <c r="F1147" s="26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>
      <c r="A1148" s="27" t="s">
        <v>9399</v>
      </c>
      <c r="B1148" s="28">
        <v>3345.59033203125</v>
      </c>
      <c r="C1148" s="28">
        <v>0.012587149627506733</v>
      </c>
      <c r="D1148" s="28">
        <v>-6.18408203125</v>
      </c>
      <c r="E1148" s="28">
        <v>52.616</v>
      </c>
      <c r="F1148" s="26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>
      <c r="A1149" s="27" t="s">
        <v>9400</v>
      </c>
      <c r="B1149" s="28">
        <v>3345.616455078125</v>
      </c>
      <c r="C1149" s="28">
        <v>0.013301211409270763</v>
      </c>
      <c r="D1149" s="28">
        <v>-6.183837890625</v>
      </c>
      <c r="E1149" s="28">
        <v>52.616</v>
      </c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>
      <c r="A1150" s="27" t="s">
        <v>9401</v>
      </c>
      <c r="B1150" s="28">
        <v>3345.6435546875</v>
      </c>
      <c r="C1150" s="28">
        <v>0.013319888152182102</v>
      </c>
      <c r="D1150" s="28">
        <v>-6.18408203125</v>
      </c>
      <c r="E1150" s="28">
        <v>52.078</v>
      </c>
      <c r="F1150" s="26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>
      <c r="A1151" s="27" t="s">
        <v>9402</v>
      </c>
      <c r="B1151" s="28">
        <v>3345.668701171875</v>
      </c>
      <c r="C1151" s="28">
        <v>0.01285205502063036</v>
      </c>
      <c r="D1151" s="28">
        <v>-6.18408203125</v>
      </c>
      <c r="E1151" s="28">
        <v>52.616</v>
      </c>
      <c r="F1151" s="26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>
      <c r="A1152" s="27" t="s">
        <v>9403</v>
      </c>
      <c r="B1152" s="28">
        <v>3345.694091796875</v>
      </c>
      <c r="C1152" s="28">
        <v>0.012541013769805431</v>
      </c>
      <c r="D1152" s="28">
        <v>-6.18408203125</v>
      </c>
      <c r="E1152" s="28">
        <v>52.078</v>
      </c>
      <c r="F1152" s="26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>
      <c r="A1153" s="27" t="s">
        <v>9404</v>
      </c>
      <c r="B1153" s="28">
        <v>3345.719482421875</v>
      </c>
      <c r="C1153" s="28">
        <v>0.012581458315253258</v>
      </c>
      <c r="D1153" s="28">
        <v>-6.18408203125</v>
      </c>
      <c r="E1153" s="28">
        <v>52.616</v>
      </c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>
      <c r="A1154" s="27" t="s">
        <v>9405</v>
      </c>
      <c r="B1154" s="28">
        <v>3345.762451171875</v>
      </c>
      <c r="C1154" s="28">
        <v>0.06851271539926529</v>
      </c>
      <c r="D1154" s="28">
        <v>-6.204345703125</v>
      </c>
      <c r="E1154" s="28">
        <v>52.616</v>
      </c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>
      <c r="A1155" s="27" t="s">
        <v>9406</v>
      </c>
      <c r="B1155" s="28">
        <v>3345.89990234375</v>
      </c>
      <c r="C1155" s="28">
        <v>2.037658214569092</v>
      </c>
      <c r="D1155" s="28">
        <v>-6.20947265625</v>
      </c>
      <c r="E1155" s="28">
        <v>51.54</v>
      </c>
      <c r="F1155" s="26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>
      <c r="A1156" s="27" t="s">
        <v>9407</v>
      </c>
      <c r="B1156" s="28">
        <v>3352.56787109375</v>
      </c>
      <c r="C1156" s="28">
        <v>1.2050217390060425</v>
      </c>
      <c r="D1156" s="28">
        <v>-6.209716796875</v>
      </c>
      <c r="E1156" s="28">
        <v>52.616</v>
      </c>
      <c r="F1156" s="26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>
      <c r="A1157" s="27" t="s">
        <v>9408</v>
      </c>
      <c r="B1157" s="28">
        <v>3357.02880859375</v>
      </c>
      <c r="C1157" s="28">
        <v>0.010952667333185673</v>
      </c>
      <c r="D1157" s="28">
        <v>-6.20947265625</v>
      </c>
      <c r="E1157" s="28">
        <v>52.616</v>
      </c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>
      <c r="A1158" s="27" t="s">
        <v>9409</v>
      </c>
      <c r="B1158" s="28">
        <v>3357.0517578125</v>
      </c>
      <c r="C1158" s="28">
        <v>0.011556007899343967</v>
      </c>
      <c r="D1158" s="28">
        <v>-6.209716796875</v>
      </c>
      <c r="E1158" s="28">
        <v>53.154</v>
      </c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>
      <c r="A1159" s="27" t="s">
        <v>9410</v>
      </c>
      <c r="B1159" s="28">
        <v>3357.076171875</v>
      </c>
      <c r="C1159" s="28">
        <v>0.012382357381284237</v>
      </c>
      <c r="D1159" s="28">
        <v>-6.20947265625</v>
      </c>
      <c r="E1159" s="28">
        <v>52.616</v>
      </c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>
      <c r="A1160" s="27" t="s">
        <v>9411</v>
      </c>
      <c r="B1160" s="28">
        <v>3357.101318359375</v>
      </c>
      <c r="C1160" s="28">
        <v>0.010978118516504765</v>
      </c>
      <c r="D1160" s="28">
        <v>-6.209716796875</v>
      </c>
      <c r="E1160" s="28">
        <v>52.616</v>
      </c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>
      <c r="A1161" s="27" t="s">
        <v>9412</v>
      </c>
      <c r="B1161" s="28">
        <v>3357.126220703125</v>
      </c>
      <c r="C1161" s="28">
        <v>0.012813610956072807</v>
      </c>
      <c r="D1161" s="28">
        <v>-6.209716796875</v>
      </c>
      <c r="E1161" s="28">
        <v>52.616</v>
      </c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>
      <c r="A1162" s="27" t="s">
        <v>9413</v>
      </c>
      <c r="B1162" s="28">
        <v>3357.15283203125</v>
      </c>
      <c r="C1162" s="28">
        <v>0.014055078849196434</v>
      </c>
      <c r="D1162" s="28">
        <v>-6.20947265625</v>
      </c>
      <c r="E1162" s="28">
        <v>52.078</v>
      </c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>
      <c r="A1163" s="27" t="s">
        <v>9414</v>
      </c>
      <c r="B1163" s="28">
        <v>3357.20361328125</v>
      </c>
      <c r="C1163" s="28">
        <v>0.012991314753890038</v>
      </c>
      <c r="D1163" s="28">
        <v>-6.2099609375</v>
      </c>
      <c r="E1163" s="28">
        <v>52.616</v>
      </c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>
      <c r="A1164" s="27" t="s">
        <v>9415</v>
      </c>
      <c r="B1164" s="28">
        <v>3357.228759765625</v>
      </c>
      <c r="C1164" s="28">
        <v>0.0121831763535738</v>
      </c>
      <c r="D1164" s="28">
        <v>-6.209716796875</v>
      </c>
      <c r="E1164" s="28">
        <v>52.616</v>
      </c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>
      <c r="A1165" s="27" t="s">
        <v>9416</v>
      </c>
      <c r="B1165" s="28">
        <v>3357.247802734375</v>
      </c>
      <c r="C1165" s="28">
        <v>0.007124624215066433</v>
      </c>
      <c r="D1165" s="28">
        <v>-6.2158203125</v>
      </c>
      <c r="E1165" s="28">
        <v>52.078</v>
      </c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>
      <c r="A1166" s="27" t="s">
        <v>9417</v>
      </c>
      <c r="B1166" s="28">
        <v>3357.30126953125</v>
      </c>
      <c r="C1166" s="28">
        <v>0.04481755569577217</v>
      </c>
      <c r="D1166" s="28">
        <v>-6.233154296875</v>
      </c>
      <c r="E1166" s="28">
        <v>52.616</v>
      </c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>
      <c r="A1167" s="27" t="s">
        <v>9418</v>
      </c>
      <c r="B1167" s="28">
        <v>3357.351806640625</v>
      </c>
      <c r="C1167" s="28">
        <v>-0.054839860647916794</v>
      </c>
      <c r="D1167" s="28">
        <v>-6.264404296875</v>
      </c>
      <c r="E1167" s="28">
        <v>52.616</v>
      </c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>
      <c r="A1168" s="27" t="s">
        <v>9419</v>
      </c>
      <c r="B1168" s="28">
        <v>3361.79638671875</v>
      </c>
      <c r="C1168" s="28">
        <v>3.4264307022094727</v>
      </c>
      <c r="D1168" s="28">
        <v>-6.26513671875</v>
      </c>
      <c r="E1168" s="28">
        <v>52.616</v>
      </c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>
      <c r="A1169" s="27" t="s">
        <v>9420</v>
      </c>
      <c r="B1169" s="28">
        <v>3367.67041015625</v>
      </c>
      <c r="C1169" s="28">
        <v>3.2008514404296875</v>
      </c>
      <c r="D1169" s="28">
        <v>-6.306640625</v>
      </c>
      <c r="E1169" s="28">
        <v>53.154</v>
      </c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>
      <c r="A1170" s="27" t="s">
        <v>9421</v>
      </c>
      <c r="B1170" s="28">
        <v>3372.453857421875</v>
      </c>
      <c r="C1170" s="28">
        <v>2.287550926208496</v>
      </c>
      <c r="D1170" s="28">
        <v>-6.306884765625</v>
      </c>
      <c r="E1170" s="28">
        <v>52.616</v>
      </c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>
      <c r="A1171" s="27" t="s">
        <v>9422</v>
      </c>
      <c r="B1171" s="28">
        <v>3377.2568359375</v>
      </c>
      <c r="C1171" s="28">
        <v>0.9928660988807678</v>
      </c>
      <c r="D1171" s="28">
        <v>-6.30712890625</v>
      </c>
      <c r="E1171" s="28">
        <v>53.154</v>
      </c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>
      <c r="A1172" s="27" t="s">
        <v>9423</v>
      </c>
      <c r="B1172" s="28">
        <v>3378.115478515625</v>
      </c>
      <c r="C1172" s="28">
        <v>0.01343661267310381</v>
      </c>
      <c r="D1172" s="28">
        <v>-6.306640625</v>
      </c>
      <c r="E1172" s="28">
        <v>53.154</v>
      </c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>
      <c r="A1173" s="27" t="s">
        <v>9424</v>
      </c>
      <c r="B1173" s="28">
        <v>3378.140869140625</v>
      </c>
      <c r="C1173" s="28">
        <v>0.01225434709340334</v>
      </c>
      <c r="D1173" s="28">
        <v>-6.306884765625</v>
      </c>
      <c r="E1173" s="28">
        <v>52.616</v>
      </c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>
      <c r="A1174" s="27" t="s">
        <v>9425</v>
      </c>
      <c r="B1174" s="28">
        <v>3378.1669921875</v>
      </c>
      <c r="C1174" s="28">
        <v>0.013528245501220226</v>
      </c>
      <c r="D1174" s="28">
        <v>-6.306884765625</v>
      </c>
      <c r="E1174" s="28">
        <v>52.616</v>
      </c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>
      <c r="A1175" s="27" t="s">
        <v>9426</v>
      </c>
      <c r="B1175" s="28">
        <v>3378.19482421875</v>
      </c>
      <c r="C1175" s="28">
        <v>0.013722690753638744</v>
      </c>
      <c r="D1175" s="28">
        <v>-6.30712890625</v>
      </c>
      <c r="E1175" s="28">
        <v>52.616</v>
      </c>
      <c r="F1175" s="26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>
      <c r="A1176" s="27" t="s">
        <v>9427</v>
      </c>
      <c r="B1176" s="28">
        <v>3378.224853515625</v>
      </c>
      <c r="C1176" s="28">
        <v>0.015378039330244064</v>
      </c>
      <c r="D1176" s="28">
        <v>-6.30712890625</v>
      </c>
      <c r="E1176" s="28">
        <v>52.616</v>
      </c>
      <c r="F1176" s="26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>
      <c r="A1177" s="27" t="s">
        <v>9428</v>
      </c>
      <c r="B1177" s="28">
        <v>3378.24267578125</v>
      </c>
      <c r="C1177" s="28">
        <v>0.009832246229052544</v>
      </c>
      <c r="D1177" s="28">
        <v>-6.3115234375</v>
      </c>
      <c r="E1177" s="28">
        <v>52.616</v>
      </c>
      <c r="F1177" s="26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>
      <c r="A1178" s="27" t="s">
        <v>9429</v>
      </c>
      <c r="B1178" s="28">
        <v>3378.2607421875</v>
      </c>
      <c r="C1178" s="28">
        <v>0.005815022625029087</v>
      </c>
      <c r="D1178" s="28">
        <v>-6.3115234375</v>
      </c>
      <c r="E1178" s="28">
        <v>52.078</v>
      </c>
      <c r="F1178" s="26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>
      <c r="A1179" s="27" t="s">
        <v>9430</v>
      </c>
      <c r="B1179" s="28">
        <v>3378.296630859375</v>
      </c>
      <c r="C1179" s="28">
        <v>0.008500942029058933</v>
      </c>
      <c r="D1179" s="28">
        <v>-6.318115234375</v>
      </c>
      <c r="E1179" s="28">
        <v>53.692</v>
      </c>
      <c r="F1179" s="26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>
      <c r="A1180" s="27" t="s">
        <v>9431</v>
      </c>
      <c r="B1180" s="28">
        <v>3378.8798828125</v>
      </c>
      <c r="C1180" s="28">
        <v>2.4804158210754395</v>
      </c>
      <c r="D1180" s="28">
        <v>-6.318115234375</v>
      </c>
      <c r="E1180" s="28">
        <v>52.616</v>
      </c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>
      <c r="A1181" s="27" t="s">
        <v>9432</v>
      </c>
      <c r="B1181" s="28">
        <v>3387.745361328125</v>
      </c>
      <c r="C1181" s="28">
        <v>2.2809481620788574</v>
      </c>
      <c r="D1181" s="28">
        <v>-6.318603515625</v>
      </c>
      <c r="E1181" s="28">
        <v>52.616</v>
      </c>
      <c r="F1181" s="26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>
      <c r="A1182" s="27" t="s">
        <v>9433</v>
      </c>
      <c r="B1182" s="28">
        <v>3391.590087890625</v>
      </c>
      <c r="C1182" s="28">
        <v>0.0072140381671488285</v>
      </c>
      <c r="D1182" s="28">
        <v>-6.3232421875</v>
      </c>
      <c r="E1182" s="28">
        <v>53.154</v>
      </c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>
      <c r="A1183" s="27" t="s">
        <v>9434</v>
      </c>
      <c r="B1183" s="28">
        <v>3391.60595703125</v>
      </c>
      <c r="C1183" s="28">
        <v>0.01476512011140585</v>
      </c>
      <c r="D1183" s="28">
        <v>-6.323486328125</v>
      </c>
      <c r="E1183" s="28">
        <v>52.616</v>
      </c>
      <c r="F1183" s="26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>
      <c r="A1184" s="27" t="s">
        <v>9435</v>
      </c>
      <c r="B1184" s="28">
        <v>3391.746826171875</v>
      </c>
      <c r="C1184" s="28">
        <v>2.170335292816162</v>
      </c>
      <c r="D1184" s="28">
        <v>-6.3232421875</v>
      </c>
      <c r="E1184" s="28">
        <v>52.616</v>
      </c>
      <c r="F1184" s="26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>
      <c r="A1185" s="27" t="s">
        <v>9436</v>
      </c>
      <c r="B1185" s="28">
        <v>3395.60205078125</v>
      </c>
      <c r="C1185" s="28">
        <v>0.011058110743761063</v>
      </c>
      <c r="D1185" s="28">
        <v>-6.323486328125</v>
      </c>
      <c r="E1185" s="28">
        <v>52.616</v>
      </c>
      <c r="F1185" s="26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>
      <c r="A1186" s="27" t="s">
        <v>9437</v>
      </c>
      <c r="B1186" s="28">
        <v>3395.626708984375</v>
      </c>
      <c r="C1186" s="28">
        <v>0.014545455574989319</v>
      </c>
      <c r="D1186" s="28">
        <v>-6.3232421875</v>
      </c>
      <c r="E1186" s="28">
        <v>52.616</v>
      </c>
      <c r="F1186" s="26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>
      <c r="A1187" s="27" t="s">
        <v>9438</v>
      </c>
      <c r="B1187" s="28">
        <v>3395.654541015625</v>
      </c>
      <c r="C1187" s="28">
        <v>0.012837810441851616</v>
      </c>
      <c r="D1187" s="28">
        <v>-6.3232421875</v>
      </c>
      <c r="E1187" s="28">
        <v>53.154</v>
      </c>
      <c r="F1187" s="26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>
      <c r="A1188" s="27" t="s">
        <v>9439</v>
      </c>
      <c r="B1188" s="28">
        <v>3395.67724609375</v>
      </c>
      <c r="C1188" s="28">
        <v>0.010100525803864002</v>
      </c>
      <c r="D1188" s="28">
        <v>-6.3232421875</v>
      </c>
      <c r="E1188" s="28">
        <v>53.692</v>
      </c>
      <c r="F1188" s="26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>
      <c r="A1189" s="27" t="s">
        <v>9440</v>
      </c>
      <c r="B1189" s="28">
        <v>3395.697021484375</v>
      </c>
      <c r="C1189" s="28">
        <v>0.01023421436548233</v>
      </c>
      <c r="D1189" s="28">
        <v>-6.3232421875</v>
      </c>
      <c r="E1189" s="28">
        <v>53.692</v>
      </c>
      <c r="F1189" s="26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>
      <c r="A1190" s="27" t="s">
        <v>9441</v>
      </c>
      <c r="B1190" s="28">
        <v>3395.914794921875</v>
      </c>
      <c r="C1190" s="28">
        <v>3.5239417552948</v>
      </c>
      <c r="D1190" s="28">
        <v>-6.327880859375</v>
      </c>
      <c r="E1190" s="28">
        <v>53.692</v>
      </c>
      <c r="F1190" s="26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>
      <c r="A1191" s="27" t="s">
        <v>9442</v>
      </c>
      <c r="B1191" s="28">
        <v>3399.96875</v>
      </c>
      <c r="C1191" s="28">
        <v>2.293947696685791</v>
      </c>
      <c r="D1191" s="28">
        <v>-6.3330078125</v>
      </c>
      <c r="E1191" s="28">
        <v>53.154</v>
      </c>
      <c r="F1191" s="26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>
      <c r="A1192" s="27" t="s">
        <v>9443</v>
      </c>
      <c r="B1192" s="28">
        <v>3404.48193359375</v>
      </c>
      <c r="C1192" s="28">
        <v>0.012228933162987232</v>
      </c>
      <c r="D1192" s="28">
        <v>-6.3330078125</v>
      </c>
      <c r="E1192" s="28">
        <v>52.616</v>
      </c>
      <c r="F1192" s="26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>
      <c r="A1193" s="27" t="s">
        <v>9444</v>
      </c>
      <c r="B1193" s="28">
        <v>3404.5087890625</v>
      </c>
      <c r="C1193" s="28">
        <v>0.011939077638089657</v>
      </c>
      <c r="D1193" s="28">
        <v>-6.3330078125</v>
      </c>
      <c r="E1193" s="28">
        <v>53.154</v>
      </c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>
      <c r="A1194" s="27" t="s">
        <v>9445</v>
      </c>
      <c r="B1194" s="28">
        <v>3404.56103515625</v>
      </c>
      <c r="C1194" s="28">
        <v>0.012000585906207561</v>
      </c>
      <c r="D1194" s="28">
        <v>-6.3330078125</v>
      </c>
      <c r="E1194" s="28">
        <v>52.616</v>
      </c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>
      <c r="A1195" s="27" t="s">
        <v>9446</v>
      </c>
      <c r="B1195" s="28">
        <v>3404.5888671875</v>
      </c>
      <c r="C1195" s="28">
        <v>0.01434959378093481</v>
      </c>
      <c r="D1195" s="28">
        <v>-6.3330078125</v>
      </c>
      <c r="E1195" s="28">
        <v>52.616</v>
      </c>
      <c r="F1195" s="26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>
      <c r="A1196" s="27" t="s">
        <v>9447</v>
      </c>
      <c r="B1196" s="28">
        <v>3404.648193359375</v>
      </c>
      <c r="C1196" s="28">
        <v>-0.28886768221855164</v>
      </c>
      <c r="D1196" s="28">
        <v>-6.365966796875</v>
      </c>
      <c r="E1196" s="28">
        <v>52.616</v>
      </c>
      <c r="F1196" s="26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>
      <c r="A1197" s="27" t="s">
        <v>9448</v>
      </c>
      <c r="B1197" s="28">
        <v>3405.0830078125</v>
      </c>
      <c r="C1197" s="28">
        <v>0.1443556249141693</v>
      </c>
      <c r="D1197" s="28">
        <v>-6.74267578125</v>
      </c>
      <c r="E1197" s="28">
        <v>53.154</v>
      </c>
      <c r="F1197" s="26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>
      <c r="A1198" s="27" t="s">
        <v>9449</v>
      </c>
      <c r="B1198" s="28">
        <v>3407.111328125</v>
      </c>
      <c r="C1198" s="28">
        <v>0.539763331413269</v>
      </c>
      <c r="D1198" s="28">
        <v>-6.841552734375</v>
      </c>
      <c r="E1198" s="28">
        <v>52.616</v>
      </c>
      <c r="F1198" s="26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>
      <c r="A1199" s="27" t="s">
        <v>9450</v>
      </c>
      <c r="B1199" s="28">
        <v>3411.678955078125</v>
      </c>
      <c r="C1199" s="28">
        <v>1.3386025428771973</v>
      </c>
      <c r="D1199" s="28">
        <v>-6.841552734375</v>
      </c>
      <c r="E1199" s="28">
        <v>53.154</v>
      </c>
      <c r="F1199" s="26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>
      <c r="A1200" s="27" t="s">
        <v>9451</v>
      </c>
      <c r="B1200" s="28">
        <v>3413.781982421875</v>
      </c>
      <c r="C1200" s="28">
        <v>0.01227994728833437</v>
      </c>
      <c r="D1200" s="28">
        <v>-6.841796875</v>
      </c>
      <c r="E1200" s="28">
        <v>52.616</v>
      </c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>
      <c r="A1201" s="27" t="s">
        <v>9452</v>
      </c>
      <c r="B1201" s="28">
        <v>3413.80712890625</v>
      </c>
      <c r="C1201" s="28">
        <v>0.01217153761535883</v>
      </c>
      <c r="D1201" s="28">
        <v>-6.841552734375</v>
      </c>
      <c r="E1201" s="28">
        <v>52.616</v>
      </c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>
      <c r="A1202" s="27" t="s">
        <v>9453</v>
      </c>
      <c r="B1202" s="28">
        <v>3413.83203125</v>
      </c>
      <c r="C1202" s="28">
        <v>0.012362057343125343</v>
      </c>
      <c r="D1202" s="28">
        <v>-6.841552734375</v>
      </c>
      <c r="E1202" s="28">
        <v>52.616</v>
      </c>
      <c r="F1202" s="26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>
      <c r="A1203" s="27" t="s">
        <v>9454</v>
      </c>
      <c r="B1203" s="28">
        <v>3413.85693359375</v>
      </c>
      <c r="C1203" s="28">
        <v>0.011732096783816814</v>
      </c>
      <c r="D1203" s="28">
        <v>-6.841796875</v>
      </c>
      <c r="E1203" s="28">
        <v>53.692</v>
      </c>
      <c r="F1203" s="26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>
      <c r="A1204" s="27" t="s">
        <v>9455</v>
      </c>
      <c r="B1204" s="28">
        <v>3413.90771484375</v>
      </c>
      <c r="C1204" s="28">
        <v>0.012144950218498707</v>
      </c>
      <c r="D1204" s="28">
        <v>-6.841796875</v>
      </c>
      <c r="E1204" s="28">
        <v>53.692</v>
      </c>
      <c r="F1204" s="26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>
      <c r="A1205" s="27" t="s">
        <v>9456</v>
      </c>
      <c r="B1205" s="28">
        <v>3413.93359375</v>
      </c>
      <c r="C1205" s="28">
        <v>0.01422935351729393</v>
      </c>
      <c r="D1205" s="28">
        <v>-6.841796875</v>
      </c>
      <c r="E1205" s="28">
        <v>53.692</v>
      </c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>
      <c r="A1206" s="27" t="s">
        <v>9457</v>
      </c>
      <c r="B1206" s="28">
        <v>3413.98486328125</v>
      </c>
      <c r="C1206" s="28">
        <v>0.02796398662030697</v>
      </c>
      <c r="D1206" s="28">
        <v>-6.869384765625</v>
      </c>
      <c r="E1206" s="28">
        <v>53.692</v>
      </c>
      <c r="F1206" s="26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>
      <c r="A1207" s="27" t="s">
        <v>9458</v>
      </c>
      <c r="B1207" s="28">
        <v>3414.032958984375</v>
      </c>
      <c r="C1207" s="28">
        <v>0.07211190462112427</v>
      </c>
      <c r="D1207" s="28">
        <v>-6.894287109375</v>
      </c>
      <c r="E1207" s="28">
        <v>53.154</v>
      </c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>
      <c r="A1208" s="27" t="s">
        <v>9459</v>
      </c>
      <c r="B1208" s="28">
        <v>3414.0556640625</v>
      </c>
      <c r="C1208" s="28">
        <v>0.005183434579521418</v>
      </c>
      <c r="D1208" s="28">
        <v>-6.89892578125</v>
      </c>
      <c r="E1208" s="28">
        <v>52.616</v>
      </c>
      <c r="F1208" s="26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>
      <c r="A1209" s="27" t="s">
        <v>9460</v>
      </c>
      <c r="B1209" s="28">
        <v>3415.9453125</v>
      </c>
      <c r="C1209" s="28">
        <v>1.243735671043396</v>
      </c>
      <c r="D1209" s="28">
        <v>-6.899169921875</v>
      </c>
      <c r="E1209" s="28">
        <v>52.616</v>
      </c>
      <c r="F1209" s="26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>
      <c r="A1210" s="27" t="s">
        <v>9461</v>
      </c>
      <c r="B1210" s="28">
        <v>3420.602783203125</v>
      </c>
      <c r="C1210" s="28">
        <v>1.3721262216567993</v>
      </c>
      <c r="D1210" s="28">
        <v>-6.89892578125</v>
      </c>
      <c r="E1210" s="28">
        <v>52.616</v>
      </c>
      <c r="F1210" s="26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>
      <c r="A1211" s="27" t="s">
        <v>9462</v>
      </c>
      <c r="B1211" s="28">
        <v>3427.06884765625</v>
      </c>
      <c r="C1211" s="28">
        <v>0.010970945470035076</v>
      </c>
      <c r="D1211" s="28">
        <v>-6.903564453125</v>
      </c>
      <c r="E1211" s="28">
        <v>53.154</v>
      </c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>
      <c r="A1212" s="27" t="s">
        <v>9463</v>
      </c>
      <c r="B1212" s="28">
        <v>3427.0927734375</v>
      </c>
      <c r="C1212" s="28">
        <v>0.012763191014528275</v>
      </c>
      <c r="D1212" s="28">
        <v>-6.903564453125</v>
      </c>
      <c r="E1212" s="28">
        <v>52.616</v>
      </c>
      <c r="F1212" s="26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>
      <c r="A1213" s="27" t="s">
        <v>9464</v>
      </c>
      <c r="B1213" s="28">
        <v>3427.11376953125</v>
      </c>
      <c r="C1213" s="28">
        <v>0.008166009560227394</v>
      </c>
      <c r="D1213" s="28">
        <v>-6.908447265625</v>
      </c>
      <c r="E1213" s="28">
        <v>52.616</v>
      </c>
      <c r="F1213" s="26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>
      <c r="A1214" s="27" t="s">
        <v>9465</v>
      </c>
      <c r="B1214" s="28">
        <v>3429.89599609375</v>
      </c>
      <c r="C1214" s="28">
        <v>2.349416732788086</v>
      </c>
      <c r="D1214" s="28">
        <v>-6.920166015625</v>
      </c>
      <c r="E1214" s="28">
        <v>53.154</v>
      </c>
      <c r="F1214" s="26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>
      <c r="A1215" s="27" t="s">
        <v>9466</v>
      </c>
      <c r="B1215" s="28">
        <v>3435.48291015625</v>
      </c>
      <c r="C1215" s="28">
        <v>0.01265972200781107</v>
      </c>
      <c r="D1215" s="28">
        <v>-6.920166015625</v>
      </c>
      <c r="E1215" s="28">
        <v>52.616</v>
      </c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>
      <c r="A1216" s="27" t="s">
        <v>9467</v>
      </c>
      <c r="B1216" s="28">
        <v>3435.5087890625</v>
      </c>
      <c r="C1216" s="28">
        <v>0.014596340246498585</v>
      </c>
      <c r="D1216" s="28">
        <v>-6.92041015625</v>
      </c>
      <c r="E1216" s="28">
        <v>52.616</v>
      </c>
      <c r="F1216" s="26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>
      <c r="A1217" s="27" t="s">
        <v>9468</v>
      </c>
      <c r="B1217" s="28">
        <v>3435.53466796875</v>
      </c>
      <c r="C1217" s="28">
        <v>0.01322711817920208</v>
      </c>
      <c r="D1217" s="28">
        <v>-6.920166015625</v>
      </c>
      <c r="E1217" s="28">
        <v>53.154</v>
      </c>
      <c r="F1217" s="26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>
      <c r="A1218" s="27" t="s">
        <v>9469</v>
      </c>
      <c r="B1218" s="28">
        <v>3435.56298828125</v>
      </c>
      <c r="C1218" s="28">
        <v>0.013390128500759602</v>
      </c>
      <c r="D1218" s="28">
        <v>-6.920166015625</v>
      </c>
      <c r="E1218" s="28">
        <v>53.154</v>
      </c>
      <c r="F1218" s="26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>
      <c r="A1219" s="27" t="s">
        <v>9470</v>
      </c>
      <c r="B1219" s="28">
        <v>3435.590576171875</v>
      </c>
      <c r="C1219" s="28">
        <v>0.01205061748623848</v>
      </c>
      <c r="D1219" s="28">
        <v>-6.92041015625</v>
      </c>
      <c r="E1219" s="28">
        <v>53.154</v>
      </c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>
      <c r="A1220" s="27" t="s">
        <v>9471</v>
      </c>
      <c r="B1220" s="28">
        <v>3435.616943359375</v>
      </c>
      <c r="C1220" s="28">
        <v>0.013041150756180286</v>
      </c>
      <c r="D1220" s="28">
        <v>-6.920166015625</v>
      </c>
      <c r="E1220" s="28">
        <v>53.692</v>
      </c>
      <c r="F1220" s="26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>
      <c r="A1221" s="27" t="s">
        <v>9472</v>
      </c>
      <c r="B1221" s="28">
        <v>3435.93798828125</v>
      </c>
      <c r="C1221" s="28">
        <v>3.1579904556274414</v>
      </c>
      <c r="D1221" s="28">
        <v>-6.920166015625</v>
      </c>
      <c r="E1221" s="28">
        <v>53.154</v>
      </c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>
      <c r="A1222" s="27" t="s">
        <v>9473</v>
      </c>
      <c r="B1222" s="28">
        <v>3439.83154296875</v>
      </c>
      <c r="C1222" s="28">
        <v>0.018884582445025444</v>
      </c>
      <c r="D1222" s="28">
        <v>-6.92041015625</v>
      </c>
      <c r="E1222" s="28">
        <v>53.692</v>
      </c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>
      <c r="A1223" s="27" t="s">
        <v>9474</v>
      </c>
      <c r="B1223" s="28">
        <v>3443.611328125</v>
      </c>
      <c r="C1223" s="28">
        <v>1.4398250579833984</v>
      </c>
      <c r="D1223" s="28">
        <v>-6.92041015625</v>
      </c>
      <c r="E1223" s="28">
        <v>53.692</v>
      </c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>
      <c r="A1224" s="27" t="s">
        <v>9475</v>
      </c>
      <c r="B1224" s="28">
        <v>3446.240234375</v>
      </c>
      <c r="C1224" s="28">
        <v>0.011460644192993641</v>
      </c>
      <c r="D1224" s="28">
        <v>-6.92041015625</v>
      </c>
      <c r="E1224" s="28">
        <v>53.692</v>
      </c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>
      <c r="A1225" s="27" t="s">
        <v>9476</v>
      </c>
      <c r="B1225" s="28">
        <v>3446.261474609375</v>
      </c>
      <c r="C1225" s="28">
        <v>0.010615148581564426</v>
      </c>
      <c r="D1225" s="28">
        <v>-6.92041015625</v>
      </c>
      <c r="E1225" s="28">
        <v>54.23</v>
      </c>
      <c r="F1225" s="26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>
      <c r="A1226" s="27" t="s">
        <v>9477</v>
      </c>
      <c r="B1226" s="28">
        <v>3448.8251953125</v>
      </c>
      <c r="C1226" s="28">
        <v>4.723548889160156</v>
      </c>
      <c r="D1226" s="28">
        <v>-6.92041015625</v>
      </c>
      <c r="E1226" s="28">
        <v>53.692</v>
      </c>
      <c r="F1226" s="26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>
      <c r="A1227" s="27" t="s">
        <v>9478</v>
      </c>
      <c r="B1227" s="28">
        <v>3450.290771484375</v>
      </c>
      <c r="C1227" s="28">
        <v>0.012796568684279919</v>
      </c>
      <c r="D1227" s="28">
        <v>-6.92041015625</v>
      </c>
      <c r="E1227" s="28">
        <v>53.692</v>
      </c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>
      <c r="A1228" s="27" t="s">
        <v>9479</v>
      </c>
      <c r="B1228" s="28">
        <v>3450.316162109375</v>
      </c>
      <c r="C1228" s="28">
        <v>0.012667340226471424</v>
      </c>
      <c r="D1228" s="28">
        <v>-6.92041015625</v>
      </c>
      <c r="E1228" s="28">
        <v>53.154</v>
      </c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>
      <c r="A1229" s="27" t="s">
        <v>9480</v>
      </c>
      <c r="B1229" s="28">
        <v>3450.342041015625</v>
      </c>
      <c r="C1229" s="28">
        <v>0.011622260324656963</v>
      </c>
      <c r="D1229" s="28">
        <v>-6.920654296875</v>
      </c>
      <c r="E1229" s="28">
        <v>53.692</v>
      </c>
      <c r="F1229" s="26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>
      <c r="A1230" s="27" t="s">
        <v>9481</v>
      </c>
      <c r="B1230" s="28">
        <v>3450.367431640625</v>
      </c>
      <c r="C1230" s="28">
        <v>0.01150018535554409</v>
      </c>
      <c r="D1230" s="28">
        <v>-6.92041015625</v>
      </c>
      <c r="E1230" s="28">
        <v>53.692</v>
      </c>
      <c r="F1230" s="26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>
      <c r="A1231" s="27" t="s">
        <v>9482</v>
      </c>
      <c r="B1231" s="28">
        <v>3450.392578125</v>
      </c>
      <c r="C1231" s="28">
        <v>0.011448629200458527</v>
      </c>
      <c r="D1231" s="28">
        <v>-6.920654296875</v>
      </c>
      <c r="E1231" s="28">
        <v>53.692</v>
      </c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>
      <c r="A1232" s="27" t="s">
        <v>9483</v>
      </c>
      <c r="B1232" s="28">
        <v>3450.710205078125</v>
      </c>
      <c r="C1232" s="28">
        <v>2.158419370651245</v>
      </c>
      <c r="D1232" s="28">
        <v>-6.92041015625</v>
      </c>
      <c r="E1232" s="28">
        <v>54.23</v>
      </c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>
      <c r="A1233" s="27" t="s">
        <v>9484</v>
      </c>
      <c r="B1233" s="28">
        <v>3453.86181640625</v>
      </c>
      <c r="C1233" s="28">
        <v>0.013277607038617134</v>
      </c>
      <c r="D1233" s="28">
        <v>-6.920654296875</v>
      </c>
      <c r="E1233" s="28">
        <v>53.692</v>
      </c>
      <c r="F1233" s="26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>
      <c r="A1234" s="27" t="s">
        <v>9485</v>
      </c>
      <c r="B1234" s="28">
        <v>3467.258056640625</v>
      </c>
      <c r="C1234" s="28">
        <v>0.011521855369210243</v>
      </c>
      <c r="D1234" s="28">
        <v>-6.920654296875</v>
      </c>
      <c r="E1234" s="28">
        <v>53.692</v>
      </c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>
      <c r="A1235" s="27" t="s">
        <v>9486</v>
      </c>
      <c r="B1235" s="28">
        <v>3467.304931640625</v>
      </c>
      <c r="C1235" s="28">
        <v>0.011366231366991997</v>
      </c>
      <c r="D1235" s="28">
        <v>-6.92041015625</v>
      </c>
      <c r="E1235" s="28">
        <v>53.692</v>
      </c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>
      <c r="A1236" s="27" t="s">
        <v>9487</v>
      </c>
      <c r="B1236" s="28">
        <v>3470.70263671875</v>
      </c>
      <c r="C1236" s="28">
        <v>4.593197345733643</v>
      </c>
      <c r="D1236" s="28">
        <v>-6.920654296875</v>
      </c>
      <c r="E1236" s="28">
        <v>53.692</v>
      </c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>
      <c r="A1237" s="27" t="s">
        <v>9488</v>
      </c>
      <c r="B1237" s="28">
        <v>3471.025634765625</v>
      </c>
      <c r="C1237" s="28">
        <v>0.01215381920337677</v>
      </c>
      <c r="D1237" s="28">
        <v>-6.920654296875</v>
      </c>
      <c r="E1237" s="28">
        <v>54.23</v>
      </c>
      <c r="F1237" s="26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>
      <c r="A1238" s="27" t="s">
        <v>9489</v>
      </c>
      <c r="B1238" s="28">
        <v>3471.050048828125</v>
      </c>
      <c r="C1238" s="28">
        <v>0.01271789986640215</v>
      </c>
      <c r="D1238" s="28">
        <v>-6.920654296875</v>
      </c>
      <c r="E1238" s="28">
        <v>54.23</v>
      </c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>
      <c r="A1239" s="27" t="s">
        <v>9490</v>
      </c>
      <c r="B1239" s="28">
        <v>3471.07421875</v>
      </c>
      <c r="C1239" s="28">
        <v>0.012590848840773106</v>
      </c>
      <c r="D1239" s="28">
        <v>-6.920654296875</v>
      </c>
      <c r="E1239" s="28">
        <v>53.692</v>
      </c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>
      <c r="A1240" s="27" t="s">
        <v>9491</v>
      </c>
      <c r="B1240" s="28">
        <v>3471.09814453125</v>
      </c>
      <c r="C1240" s="28">
        <v>0.011630866676568985</v>
      </c>
      <c r="D1240" s="28">
        <v>-6.920654296875</v>
      </c>
      <c r="E1240" s="28">
        <v>53.154</v>
      </c>
      <c r="F1240" s="26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>
      <c r="A1241" s="27" t="s">
        <v>9492</v>
      </c>
      <c r="B1241" s="28">
        <v>3471.122314453125</v>
      </c>
      <c r="C1241" s="28">
        <v>0.013232624158263206</v>
      </c>
      <c r="D1241" s="28">
        <v>-6.9208984375</v>
      </c>
      <c r="E1241" s="28">
        <v>53.692</v>
      </c>
      <c r="F1241" s="26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>
      <c r="A1242" s="27" t="s">
        <v>9493</v>
      </c>
      <c r="B1242" s="28">
        <v>3482.476318359375</v>
      </c>
      <c r="C1242" s="28">
        <v>2.2080373764038086</v>
      </c>
      <c r="D1242" s="28">
        <v>-6.921142578125</v>
      </c>
      <c r="E1242" s="28">
        <v>53.154</v>
      </c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>
      <c r="A1243" s="27" t="s">
        <v>9494</v>
      </c>
      <c r="B1243" s="28">
        <v>3483.53759765625</v>
      </c>
      <c r="C1243" s="28">
        <v>0.013800072483718395</v>
      </c>
      <c r="D1243" s="28">
        <v>-6.921142578125</v>
      </c>
      <c r="E1243" s="28">
        <v>53.692</v>
      </c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>
      <c r="A1244" s="27" t="s">
        <v>9495</v>
      </c>
      <c r="B1244" s="28">
        <v>3483.563232421875</v>
      </c>
      <c r="C1244" s="28">
        <v>0.0139472596347332</v>
      </c>
      <c r="D1244" s="28">
        <v>-6.9208984375</v>
      </c>
      <c r="E1244" s="28">
        <v>53.692</v>
      </c>
      <c r="F1244" s="26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>
      <c r="A1245" s="27" t="s">
        <v>9496</v>
      </c>
      <c r="B1245" s="28">
        <v>3483.5888671875</v>
      </c>
      <c r="C1245" s="28">
        <v>0.013984897173941135</v>
      </c>
      <c r="D1245" s="28">
        <v>-6.921142578125</v>
      </c>
      <c r="E1245" s="28">
        <v>52.078</v>
      </c>
      <c r="F1245" s="26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>
      <c r="A1246" s="27" t="s">
        <v>9497</v>
      </c>
      <c r="B1246" s="28">
        <v>3484.56494140625</v>
      </c>
      <c r="C1246" s="28">
        <v>2.1548635959625244</v>
      </c>
      <c r="D1246" s="28">
        <v>-6.9208984375</v>
      </c>
      <c r="E1246" s="28">
        <v>53.154</v>
      </c>
      <c r="F1246" s="26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>
      <c r="A1247" s="27" t="s">
        <v>9498</v>
      </c>
      <c r="B1247" s="28">
        <v>3486.892333984375</v>
      </c>
      <c r="C1247" s="28">
        <v>0.012244039215147495</v>
      </c>
      <c r="D1247" s="28">
        <v>-6.921142578125</v>
      </c>
      <c r="E1247" s="28">
        <v>53.692</v>
      </c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>
      <c r="A1248" s="27" t="s">
        <v>9499</v>
      </c>
      <c r="B1248" s="28">
        <v>3486.91796875</v>
      </c>
      <c r="C1248" s="28">
        <v>0.012614129111170769</v>
      </c>
      <c r="D1248" s="28">
        <v>-6.9208984375</v>
      </c>
      <c r="E1248" s="28">
        <v>53.154</v>
      </c>
      <c r="F1248" s="26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>
      <c r="A1249" s="27" t="s">
        <v>9500</v>
      </c>
      <c r="B1249" s="28">
        <v>3486.944091796875</v>
      </c>
      <c r="C1249" s="28">
        <v>0.012961930595338345</v>
      </c>
      <c r="D1249" s="28">
        <v>-6.921142578125</v>
      </c>
      <c r="E1249" s="28">
        <v>53.692</v>
      </c>
      <c r="F1249" s="26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>
      <c r="A1250" s="27" t="s">
        <v>9501</v>
      </c>
      <c r="B1250" s="28">
        <v>3486.968994140625</v>
      </c>
      <c r="C1250" s="28">
        <v>0.011753764003515244</v>
      </c>
      <c r="D1250" s="28">
        <v>-6.9208984375</v>
      </c>
      <c r="E1250" s="28">
        <v>53.154</v>
      </c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>
      <c r="A1251" s="27" t="s">
        <v>9502</v>
      </c>
      <c r="B1251" s="28">
        <v>3490.029052734375</v>
      </c>
      <c r="C1251" s="28">
        <v>2.9733521938323975</v>
      </c>
      <c r="D1251" s="28">
        <v>-6.921142578125</v>
      </c>
      <c r="E1251" s="28">
        <v>53.692</v>
      </c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>
      <c r="A1252" s="27" t="s">
        <v>9503</v>
      </c>
      <c r="B1252" s="28">
        <v>3492.83203125</v>
      </c>
      <c r="C1252" s="28">
        <v>0.013668944127857685</v>
      </c>
      <c r="D1252" s="28">
        <v>-6.921142578125</v>
      </c>
      <c r="E1252" s="28">
        <v>53.154</v>
      </c>
      <c r="F1252" s="26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>
      <c r="A1253" s="27" t="s">
        <v>9504</v>
      </c>
      <c r="B1253" s="28">
        <v>3492.858154296875</v>
      </c>
      <c r="C1253" s="28">
        <v>0.013118982315063477</v>
      </c>
      <c r="D1253" s="28">
        <v>-6.9208984375</v>
      </c>
      <c r="E1253" s="28">
        <v>53.692</v>
      </c>
      <c r="F1253" s="26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>
      <c r="A1254" s="27" t="s">
        <v>9505</v>
      </c>
      <c r="B1254" s="28">
        <v>3497.099853515625</v>
      </c>
      <c r="C1254" s="28">
        <v>0.011818871833384037</v>
      </c>
      <c r="D1254" s="28">
        <v>-6.921142578125</v>
      </c>
      <c r="E1254" s="28">
        <v>52.616</v>
      </c>
      <c r="F1254" s="26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>
      <c r="A1255" s="27" t="s">
        <v>9506</v>
      </c>
      <c r="B1255" s="28">
        <v>3497.124267578125</v>
      </c>
      <c r="C1255" s="28">
        <v>0.013117783702909946</v>
      </c>
      <c r="D1255" s="28">
        <v>-6.9208984375</v>
      </c>
      <c r="E1255" s="28">
        <v>52.616</v>
      </c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>
      <c r="A1256" s="27" t="s">
        <v>9507</v>
      </c>
      <c r="B1256" s="28">
        <v>3497.1494140625</v>
      </c>
      <c r="C1256" s="28">
        <v>0.01285362709313631</v>
      </c>
      <c r="D1256" s="28">
        <v>-6.921142578125</v>
      </c>
      <c r="E1256" s="28">
        <v>52.616</v>
      </c>
      <c r="F1256" s="26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>
      <c r="A1257" s="27" t="s">
        <v>9508</v>
      </c>
      <c r="B1257" s="28">
        <v>3501.779541015625</v>
      </c>
      <c r="C1257" s="28">
        <v>0.011855301447212696</v>
      </c>
      <c r="D1257" s="28">
        <v>-6.921142578125</v>
      </c>
      <c r="E1257" s="28">
        <v>52.616</v>
      </c>
      <c r="F1257" s="26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>
      <c r="A1258" s="27" t="s">
        <v>9509</v>
      </c>
      <c r="B1258" s="28">
        <v>3501.8037109375</v>
      </c>
      <c r="C1258" s="28">
        <v>0.012199862860143185</v>
      </c>
      <c r="D1258" s="28">
        <v>-6.9208984375</v>
      </c>
      <c r="E1258" s="28">
        <v>52.616</v>
      </c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>
      <c r="A1259" s="27" t="s">
        <v>9510</v>
      </c>
      <c r="B1259" s="28">
        <v>3501.828369140625</v>
      </c>
      <c r="C1259" s="28">
        <v>0.013197189196944237</v>
      </c>
      <c r="D1259" s="28">
        <v>-6.921142578125</v>
      </c>
      <c r="E1259" s="28">
        <v>52.616</v>
      </c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>
      <c r="A1260" s="27" t="s">
        <v>9511</v>
      </c>
      <c r="B1260" s="28">
        <v>3501.853271484375</v>
      </c>
      <c r="C1260" s="28">
        <v>0.01120840571820736</v>
      </c>
      <c r="D1260" s="28">
        <v>-6.921142578125</v>
      </c>
      <c r="E1260" s="28">
        <v>52.616</v>
      </c>
      <c r="F1260" s="26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>
      <c r="A1261" s="27" t="s">
        <v>9512</v>
      </c>
      <c r="B1261" s="28">
        <v>3501.8779296875</v>
      </c>
      <c r="C1261" s="28">
        <v>0.01178767904639244</v>
      </c>
      <c r="D1261" s="28">
        <v>-6.9208984375</v>
      </c>
      <c r="E1261" s="28">
        <v>52.616</v>
      </c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>
      <c r="A1262" s="27" t="s">
        <v>9513</v>
      </c>
      <c r="B1262" s="28">
        <v>3501.91015625</v>
      </c>
      <c r="C1262" s="28">
        <v>4.3500213623046875</v>
      </c>
      <c r="D1262" s="28">
        <v>-6.921142578125</v>
      </c>
      <c r="E1262" s="28">
        <v>53.154</v>
      </c>
      <c r="F1262" s="26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>
      <c r="A1263" s="27" t="s">
        <v>9514</v>
      </c>
      <c r="B1263" s="28">
        <v>3506.57568359375</v>
      </c>
      <c r="C1263" s="28">
        <v>0.013107487931847572</v>
      </c>
      <c r="D1263" s="28">
        <v>-6.921142578125</v>
      </c>
      <c r="E1263" s="28">
        <v>53.154</v>
      </c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>
      <c r="A1264" s="27" t="s">
        <v>9515</v>
      </c>
      <c r="B1264" s="28">
        <v>3508.166015625</v>
      </c>
      <c r="C1264" s="28">
        <v>4.479278564453125</v>
      </c>
      <c r="D1264" s="28">
        <v>-6.92138671875</v>
      </c>
      <c r="E1264" s="28">
        <v>52.616</v>
      </c>
      <c r="F1264" s="26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>
      <c r="A1265" s="27" t="s">
        <v>9516</v>
      </c>
      <c r="B1265" s="28">
        <v>3513.930908203125</v>
      </c>
      <c r="C1265" s="28">
        <v>2.481971502304077</v>
      </c>
      <c r="D1265" s="28">
        <v>-6.921142578125</v>
      </c>
      <c r="E1265" s="28">
        <v>52.616</v>
      </c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>
      <c r="A1266" s="27" t="s">
        <v>9517</v>
      </c>
      <c r="B1266" s="28">
        <v>3514.5830078125</v>
      </c>
      <c r="C1266" s="28">
        <v>0.010311958380043507</v>
      </c>
      <c r="D1266" s="28">
        <v>-6.921142578125</v>
      </c>
      <c r="E1266" s="28">
        <v>53.154</v>
      </c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>
      <c r="A1267" s="27" t="s">
        <v>9518</v>
      </c>
      <c r="B1267" s="28">
        <v>3518.5205078125</v>
      </c>
      <c r="C1267" s="28">
        <v>0.012424628250300884</v>
      </c>
      <c r="D1267" s="28">
        <v>-6.921875</v>
      </c>
      <c r="E1267" s="28">
        <v>53.154</v>
      </c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>
      <c r="A1268" s="27" t="s">
        <v>9519</v>
      </c>
      <c r="B1268" s="28">
        <v>3518.5439453125</v>
      </c>
      <c r="C1268" s="28">
        <v>0.010872751474380493</v>
      </c>
      <c r="D1268" s="28">
        <v>-6.921630859375</v>
      </c>
      <c r="E1268" s="28">
        <v>53.154</v>
      </c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>
      <c r="A1269" s="27" t="s">
        <v>9520</v>
      </c>
      <c r="B1269" s="28">
        <v>3518.56787109375</v>
      </c>
      <c r="C1269" s="28">
        <v>0.011051921173930168</v>
      </c>
      <c r="D1269" s="28">
        <v>-6.921875</v>
      </c>
      <c r="E1269" s="28">
        <v>52.616</v>
      </c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>
      <c r="A1270" s="27" t="s">
        <v>9521</v>
      </c>
      <c r="B1270" s="28">
        <v>3518.5927734375</v>
      </c>
      <c r="C1270" s="28">
        <v>0.01271652989089489</v>
      </c>
      <c r="D1270" s="28">
        <v>-6.921875</v>
      </c>
      <c r="E1270" s="28">
        <v>52.616</v>
      </c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>
      <c r="A1271" s="27" t="s">
        <v>9522</v>
      </c>
      <c r="B1271" s="28">
        <v>3522.021484375</v>
      </c>
      <c r="C1271" s="28">
        <v>0.011626829393208027</v>
      </c>
      <c r="D1271" s="28">
        <v>-6.921875</v>
      </c>
      <c r="E1271" s="28">
        <v>53.154</v>
      </c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>
      <c r="A1272" s="27" t="s">
        <v>9523</v>
      </c>
      <c r="B1272" s="28">
        <v>3522.0458984375</v>
      </c>
      <c r="C1272" s="28">
        <v>0.01295413263142109</v>
      </c>
      <c r="D1272" s="28">
        <v>-6.921875</v>
      </c>
      <c r="E1272" s="28">
        <v>53.154</v>
      </c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>
      <c r="A1273" s="27" t="s">
        <v>9524</v>
      </c>
      <c r="B1273" s="28">
        <v>3525.81640625</v>
      </c>
      <c r="C1273" s="28">
        <v>2.779491424560547</v>
      </c>
      <c r="D1273" s="28">
        <v>-6.921875</v>
      </c>
      <c r="E1273" s="28">
        <v>53.154</v>
      </c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>
      <c r="A1274" s="27" t="s">
        <v>9525</v>
      </c>
      <c r="B1274" s="28">
        <v>3526.44921875</v>
      </c>
      <c r="C1274" s="28">
        <v>0.013405878096818924</v>
      </c>
      <c r="D1274" s="28">
        <v>-6.922119140625</v>
      </c>
      <c r="E1274" s="28">
        <v>52.616</v>
      </c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>
      <c r="A1275" s="27" t="s">
        <v>9526</v>
      </c>
      <c r="B1275" s="28">
        <v>3526.60595703125</v>
      </c>
      <c r="C1275" s="28">
        <v>1.722853183746338</v>
      </c>
      <c r="D1275" s="28">
        <v>-6.921875</v>
      </c>
      <c r="E1275" s="28">
        <v>53.154</v>
      </c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>
      <c r="A1276" s="27" t="s">
        <v>9527</v>
      </c>
      <c r="B1276" s="28">
        <v>3532.572021484375</v>
      </c>
      <c r="C1276" s="28">
        <v>1.8529069423675537</v>
      </c>
      <c r="D1276" s="28">
        <v>-6.922119140625</v>
      </c>
      <c r="E1276" s="28">
        <v>53.154</v>
      </c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>
      <c r="A1277" s="27" t="s">
        <v>9528</v>
      </c>
      <c r="B1277" s="28">
        <v>3541.485595703125</v>
      </c>
      <c r="C1277" s="28">
        <v>0.0121674295514822</v>
      </c>
      <c r="D1277" s="28">
        <v>-6.92236328125</v>
      </c>
      <c r="E1277" s="28">
        <v>53.154</v>
      </c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>
      <c r="A1278" s="27" t="s">
        <v>9529</v>
      </c>
      <c r="B1278" s="28">
        <v>3541.5107421875</v>
      </c>
      <c r="C1278" s="28">
        <v>0.01638096384704113</v>
      </c>
      <c r="D1278" s="28">
        <v>-6.92236328125</v>
      </c>
      <c r="E1278" s="28">
        <v>52.616</v>
      </c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>
      <c r="A1279" s="27" t="s">
        <v>9530</v>
      </c>
      <c r="B1279" s="28">
        <v>3544.05322265625</v>
      </c>
      <c r="C1279" s="28">
        <v>3.5304040908813477</v>
      </c>
      <c r="D1279" s="28">
        <v>-6.921875</v>
      </c>
      <c r="E1279" s="28">
        <v>52.616</v>
      </c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>
      <c r="A1280" s="27" t="s">
        <v>9531</v>
      </c>
      <c r="B1280" s="28">
        <v>3545.08837890625</v>
      </c>
      <c r="C1280" s="28">
        <v>0.013581987470388412</v>
      </c>
      <c r="D1280" s="28">
        <v>-6.922119140625</v>
      </c>
      <c r="E1280" s="28">
        <v>53.154</v>
      </c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>
      <c r="A1281" s="27" t="s">
        <v>9532</v>
      </c>
      <c r="B1281" s="28">
        <v>3545.114990234375</v>
      </c>
      <c r="C1281" s="28">
        <v>0.013363885693252087</v>
      </c>
      <c r="D1281" s="28">
        <v>-6.922119140625</v>
      </c>
      <c r="E1281" s="28">
        <v>52.616</v>
      </c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>
      <c r="A1282" s="27" t="s">
        <v>9533</v>
      </c>
      <c r="B1282" s="28">
        <v>3549.393798828125</v>
      </c>
      <c r="C1282" s="28">
        <v>0.012013099156320095</v>
      </c>
      <c r="D1282" s="28">
        <v>-6.92236328125</v>
      </c>
      <c r="E1282" s="28">
        <v>53.692</v>
      </c>
      <c r="F1282" s="26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>
      <c r="A1283" s="27" t="s">
        <v>9534</v>
      </c>
      <c r="B1283" s="28">
        <v>3553.27490234375</v>
      </c>
      <c r="C1283" s="28">
        <v>2.007073163986206</v>
      </c>
      <c r="D1283" s="28">
        <v>-6.922607421875</v>
      </c>
      <c r="E1283" s="28">
        <v>53.692</v>
      </c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>
      <c r="A1284" s="27" t="s">
        <v>9535</v>
      </c>
      <c r="B1284" s="28">
        <v>3558.427490234375</v>
      </c>
      <c r="C1284" s="28">
        <v>0.012401947751641273</v>
      </c>
      <c r="D1284" s="28">
        <v>-6.9228515625</v>
      </c>
      <c r="E1284" s="28">
        <v>53.154</v>
      </c>
      <c r="F1284" s="26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>
      <c r="A1285" s="27" t="s">
        <v>9536</v>
      </c>
      <c r="B1285" s="28">
        <v>3558.451904296875</v>
      </c>
      <c r="C1285" s="28">
        <v>0.010517479851841927</v>
      </c>
      <c r="D1285" s="28">
        <v>-6.922607421875</v>
      </c>
      <c r="E1285" s="28">
        <v>53.692</v>
      </c>
      <c r="F1285" s="26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>
      <c r="A1286" s="27" t="s">
        <v>9537</v>
      </c>
      <c r="B1286" s="28">
        <v>3562.1904296875</v>
      </c>
      <c r="C1286" s="28">
        <v>0.012078779749572277</v>
      </c>
      <c r="D1286" s="28">
        <v>-6.922607421875</v>
      </c>
      <c r="E1286" s="28">
        <v>53.154</v>
      </c>
      <c r="F1286" s="26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>
      <c r="A1287" s="27" t="s">
        <v>9538</v>
      </c>
      <c r="B1287" s="28">
        <v>3562.216064453125</v>
      </c>
      <c r="C1287" s="28">
        <v>0.012666784226894379</v>
      </c>
      <c r="D1287" s="28">
        <v>-6.9228515625</v>
      </c>
      <c r="E1287" s="28">
        <v>52.616</v>
      </c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>
      <c r="A1288" s="27" t="s">
        <v>9539</v>
      </c>
      <c r="B1288" s="28">
        <v>3565.154052734375</v>
      </c>
      <c r="C1288" s="28">
        <v>4.684922218322754</v>
      </c>
      <c r="D1288" s="28">
        <v>-6.92431640625</v>
      </c>
      <c r="E1288" s="28">
        <v>52.616</v>
      </c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>
      <c r="A1289" s="27" t="s">
        <v>9540</v>
      </c>
      <c r="B1289" s="28">
        <v>3567.175048828125</v>
      </c>
      <c r="C1289" s="28">
        <v>0.01698339730501175</v>
      </c>
      <c r="D1289" s="28">
        <v>-6.924560546875</v>
      </c>
      <c r="E1289" s="28">
        <v>52.078</v>
      </c>
      <c r="F1289" s="26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>
      <c r="A1290" s="27" t="s">
        <v>9541</v>
      </c>
      <c r="B1290" s="28">
        <v>3567.205078125</v>
      </c>
      <c r="C1290" s="28">
        <v>0.01710784062743187</v>
      </c>
      <c r="D1290" s="28">
        <v>-6.9248046875</v>
      </c>
      <c r="E1290" s="28">
        <v>53.154</v>
      </c>
      <c r="F1290" s="26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>
      <c r="A1291" s="27" t="s">
        <v>9542</v>
      </c>
      <c r="B1291" s="28">
        <v>3567.236083984375</v>
      </c>
      <c r="C1291" s="28">
        <v>0.01485300064086914</v>
      </c>
      <c r="D1291" s="28">
        <v>-6.9248046875</v>
      </c>
      <c r="E1291" s="28">
        <v>53.692</v>
      </c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>
      <c r="A1292" s="27" t="s">
        <v>9543</v>
      </c>
      <c r="B1292" s="28">
        <v>3567.263916015625</v>
      </c>
      <c r="C1292" s="28">
        <v>0.013862266205251217</v>
      </c>
      <c r="D1292" s="28">
        <v>-6.92431640625</v>
      </c>
      <c r="E1292" s="28">
        <v>53.154</v>
      </c>
      <c r="F1292" s="26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>
      <c r="A1293" s="27" t="s">
        <v>9544</v>
      </c>
      <c r="B1293" s="28">
        <v>3574.2216796875</v>
      </c>
      <c r="C1293" s="28">
        <v>4.484952449798584</v>
      </c>
      <c r="D1293" s="28">
        <v>-6.924560546875</v>
      </c>
      <c r="E1293" s="28">
        <v>52.616</v>
      </c>
      <c r="F1293" s="26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>
      <c r="A1294" s="27" t="s">
        <v>9545</v>
      </c>
      <c r="B1294" s="28">
        <v>3579.6474609375</v>
      </c>
      <c r="C1294" s="28">
        <v>0.015691034495830536</v>
      </c>
      <c r="D1294" s="28">
        <v>-6.925048828125</v>
      </c>
      <c r="E1294" s="28">
        <v>52.616</v>
      </c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>
      <c r="A1295" s="27" t="s">
        <v>9546</v>
      </c>
      <c r="B1295" s="28">
        <v>3579.67626953125</v>
      </c>
      <c r="C1295" s="28">
        <v>0.01401552464812994</v>
      </c>
      <c r="D1295" s="28">
        <v>-6.9248046875</v>
      </c>
      <c r="E1295" s="28">
        <v>52.616</v>
      </c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>
      <c r="A1296" s="27" t="s">
        <v>9547</v>
      </c>
      <c r="B1296" s="28">
        <v>3579.702880859375</v>
      </c>
      <c r="C1296" s="28">
        <v>0.011525426059961319</v>
      </c>
      <c r="D1296" s="28">
        <v>-6.924560546875</v>
      </c>
      <c r="E1296" s="28">
        <v>52.616</v>
      </c>
      <c r="F1296" s="26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>
      <c r="A1297" s="27" t="s">
        <v>9548</v>
      </c>
      <c r="B1297" s="28">
        <v>3583.52734375</v>
      </c>
      <c r="C1297" s="28">
        <v>0.013482681475579739</v>
      </c>
      <c r="D1297" s="28">
        <v>-6.9248046875</v>
      </c>
      <c r="E1297" s="28">
        <v>52.616</v>
      </c>
      <c r="F1297" s="26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>
      <c r="A1298" s="27" t="s">
        <v>9549</v>
      </c>
      <c r="B1298" s="28">
        <v>3583.552978515625</v>
      </c>
      <c r="C1298" s="28">
        <v>0.013165721669793129</v>
      </c>
      <c r="D1298" s="28">
        <v>-6.925048828125</v>
      </c>
      <c r="E1298" s="28">
        <v>53.154</v>
      </c>
      <c r="F1298" s="26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>
      <c r="A1299" s="27" t="s">
        <v>9550</v>
      </c>
      <c r="B1299" s="28">
        <v>3583.58154296875</v>
      </c>
      <c r="C1299" s="28">
        <v>0.016798490658402443</v>
      </c>
      <c r="D1299" s="28">
        <v>-6.925048828125</v>
      </c>
      <c r="E1299" s="28">
        <v>53.154</v>
      </c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>
      <c r="A1300" s="27" t="s">
        <v>9551</v>
      </c>
      <c r="B1300" s="28">
        <v>3583.610595703125</v>
      </c>
      <c r="C1300" s="28">
        <v>0.012455248273909092</v>
      </c>
      <c r="D1300" s="28">
        <v>-6.9248046875</v>
      </c>
      <c r="E1300" s="28">
        <v>52.616</v>
      </c>
      <c r="F1300" s="26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>
      <c r="A1301" s="27" t="s">
        <v>9552</v>
      </c>
      <c r="B1301" s="28">
        <v>3583.641357421875</v>
      </c>
      <c r="C1301" s="28">
        <v>0.016907738521695137</v>
      </c>
      <c r="D1301" s="28">
        <v>-6.925048828125</v>
      </c>
      <c r="E1301" s="28">
        <v>53.692</v>
      </c>
      <c r="F1301" s="26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>
      <c r="A1302" s="27" t="s">
        <v>9553</v>
      </c>
      <c r="B1302" s="28">
        <v>3583.670654296875</v>
      </c>
      <c r="C1302" s="28">
        <v>0.017170023173093796</v>
      </c>
      <c r="D1302" s="28">
        <v>-6.9248046875</v>
      </c>
      <c r="E1302" s="28">
        <v>52.616</v>
      </c>
      <c r="F1302" s="26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>
      <c r="A1303" s="27" t="s">
        <v>9554</v>
      </c>
      <c r="B1303" s="28">
        <v>3588.760009765625</v>
      </c>
      <c r="C1303" s="28">
        <v>2.4205658435821533</v>
      </c>
      <c r="D1303" s="28">
        <v>-6.9248046875</v>
      </c>
      <c r="E1303" s="28">
        <v>53.154</v>
      </c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>
      <c r="A1304" s="27" t="s">
        <v>9555</v>
      </c>
      <c r="B1304" s="28">
        <v>3590.796142578125</v>
      </c>
      <c r="C1304" s="28">
        <v>0.013223244808614254</v>
      </c>
      <c r="D1304" s="28">
        <v>-6.924560546875</v>
      </c>
      <c r="E1304" s="28">
        <v>52.616</v>
      </c>
      <c r="F1304" s="26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>
      <c r="A1305" s="27" t="s">
        <v>9556</v>
      </c>
      <c r="B1305" s="28">
        <v>3595.435791015625</v>
      </c>
      <c r="C1305" s="28">
        <v>0.0113743357360363</v>
      </c>
      <c r="D1305" s="28">
        <v>-6.925048828125</v>
      </c>
      <c r="E1305" s="28">
        <v>53.692</v>
      </c>
      <c r="F1305" s="26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>
      <c r="A1306" s="27" t="s">
        <v>9557</v>
      </c>
      <c r="B1306" s="28">
        <v>3595.551513671875</v>
      </c>
      <c r="C1306" s="28">
        <v>1.3641806840896606</v>
      </c>
      <c r="D1306" s="28">
        <v>-6.92529296875</v>
      </c>
      <c r="E1306" s="28">
        <v>53.154</v>
      </c>
      <c r="F1306" s="26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>
      <c r="A1307" s="27" t="s">
        <v>9558</v>
      </c>
      <c r="B1307" s="28">
        <v>3599.47314453125</v>
      </c>
      <c r="C1307" s="28">
        <v>0.013408767059445381</v>
      </c>
      <c r="D1307" s="28">
        <v>-6.925048828125</v>
      </c>
      <c r="E1307" s="28">
        <v>53.692</v>
      </c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>
      <c r="A1308" s="27" t="s">
        <v>9559</v>
      </c>
      <c r="B1308" s="28">
        <v>3599.497802734375</v>
      </c>
      <c r="C1308" s="28">
        <v>0.011787012219429016</v>
      </c>
      <c r="D1308" s="28">
        <v>-6.925537109375</v>
      </c>
      <c r="E1308" s="28">
        <v>52.616</v>
      </c>
      <c r="F1308" s="26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>
      <c r="A1309" s="27" t="s">
        <v>9560</v>
      </c>
      <c r="B1309" s="28">
        <v>3599.632080078125</v>
      </c>
      <c r="C1309" s="28">
        <v>2.177982807159424</v>
      </c>
      <c r="D1309" s="28">
        <v>-6.92529296875</v>
      </c>
      <c r="E1309" s="28">
        <v>52.616</v>
      </c>
      <c r="F1309" s="26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>
      <c r="A1310" s="27" t="s">
        <v>9561</v>
      </c>
      <c r="B1310" s="28">
        <v>3602.931884765625</v>
      </c>
      <c r="C1310" s="28">
        <v>0.011708627454936504</v>
      </c>
      <c r="D1310" s="28">
        <v>-6.925048828125</v>
      </c>
      <c r="E1310" s="28">
        <v>52.616</v>
      </c>
      <c r="F1310" s="26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>
      <c r="A1311" s="27" t="s">
        <v>9562</v>
      </c>
      <c r="B1311" s="28">
        <v>3602.956298828125</v>
      </c>
      <c r="C1311" s="28">
        <v>0.013296075165271759</v>
      </c>
      <c r="D1311" s="28">
        <v>-6.92529296875</v>
      </c>
      <c r="E1311" s="28">
        <v>53.154</v>
      </c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>
      <c r="A1312" s="27" t="s">
        <v>9563</v>
      </c>
      <c r="B1312" s="28">
        <v>3606.094970703125</v>
      </c>
      <c r="C1312" s="28">
        <v>2.093083381652832</v>
      </c>
      <c r="D1312" s="28">
        <v>-6.92529296875</v>
      </c>
      <c r="E1312" s="28">
        <v>53.692</v>
      </c>
      <c r="F1312" s="26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>
      <c r="A1313" s="27" t="s">
        <v>9564</v>
      </c>
      <c r="B1313" s="28">
        <v>3611.069091796875</v>
      </c>
      <c r="C1313" s="28">
        <v>0.011737469583749771</v>
      </c>
      <c r="D1313" s="28">
        <v>-6.925537109375</v>
      </c>
      <c r="E1313" s="28">
        <v>53.154</v>
      </c>
      <c r="F1313" s="26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>
      <c r="A1314" s="27" t="s">
        <v>9565</v>
      </c>
      <c r="B1314" s="28">
        <v>3611.091796875</v>
      </c>
      <c r="C1314" s="28">
        <v>0.011556407436728477</v>
      </c>
      <c r="D1314" s="28">
        <v>-6.92529296875</v>
      </c>
      <c r="E1314" s="28">
        <v>52.616</v>
      </c>
      <c r="F1314" s="26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>
      <c r="A1315" s="27" t="s">
        <v>9566</v>
      </c>
      <c r="B1315" s="28">
        <v>3615.65478515625</v>
      </c>
      <c r="C1315" s="28">
        <v>0.010027323849499226</v>
      </c>
      <c r="D1315" s="28">
        <v>-6.925537109375</v>
      </c>
      <c r="E1315" s="28">
        <v>53.692</v>
      </c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>
      <c r="A1316" s="27" t="s">
        <v>9567</v>
      </c>
      <c r="B1316" s="28">
        <v>3615.674072265625</v>
      </c>
      <c r="C1316" s="28">
        <v>0.010463225655257702</v>
      </c>
      <c r="D1316" s="28">
        <v>-6.925537109375</v>
      </c>
      <c r="E1316" s="28">
        <v>53.692</v>
      </c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>
      <c r="A1317" s="27" t="s">
        <v>9568</v>
      </c>
      <c r="B1317" s="28">
        <v>3617.1201171875</v>
      </c>
      <c r="C1317" s="28">
        <v>4.386460304260254</v>
      </c>
      <c r="D1317" s="28">
        <v>-6.925537109375</v>
      </c>
      <c r="E1317" s="28">
        <v>53.154</v>
      </c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>
      <c r="A1318" s="27" t="s">
        <v>9569</v>
      </c>
      <c r="B1318" s="28">
        <v>3627.849365234375</v>
      </c>
      <c r="C1318" s="28">
        <v>0.01131201721727848</v>
      </c>
      <c r="D1318" s="28">
        <v>-6.925537109375</v>
      </c>
      <c r="E1318" s="28">
        <v>53.154</v>
      </c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>
      <c r="A1319" s="27" t="s">
        <v>9570</v>
      </c>
      <c r="B1319" s="28">
        <v>3627.87158203125</v>
      </c>
      <c r="C1319" s="28">
        <v>0.010153668001294136</v>
      </c>
      <c r="D1319" s="28">
        <v>-6.92578125</v>
      </c>
      <c r="E1319" s="28">
        <v>53.692</v>
      </c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>
      <c r="A1320" s="27" t="s">
        <v>9571</v>
      </c>
      <c r="B1320" s="28">
        <v>3638.51318359375</v>
      </c>
      <c r="C1320" s="28">
        <v>1.513838768005371</v>
      </c>
      <c r="D1320" s="28">
        <v>-6.926025390625</v>
      </c>
      <c r="E1320" s="28">
        <v>52.616</v>
      </c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>
      <c r="A1321" s="27" t="s">
        <v>9572</v>
      </c>
      <c r="B1321" s="28">
        <v>3642.340576171875</v>
      </c>
      <c r="C1321" s="28">
        <v>1.319976806640625</v>
      </c>
      <c r="D1321" s="28">
        <v>-6.92626953125</v>
      </c>
      <c r="E1321" s="28">
        <v>53.154</v>
      </c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>
      <c r="A1322" s="27" t="s">
        <v>9573</v>
      </c>
      <c r="B1322" s="28">
        <v>3643.846923828125</v>
      </c>
      <c r="C1322" s="28">
        <v>0.013035262934863567</v>
      </c>
      <c r="D1322" s="28">
        <v>-6.926513671875</v>
      </c>
      <c r="E1322" s="28">
        <v>53.154</v>
      </c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>
      <c r="A1323" s="27" t="s">
        <v>9574</v>
      </c>
      <c r="B1323" s="28">
        <v>3646.002197265625</v>
      </c>
      <c r="C1323" s="28">
        <v>4.232046127319336</v>
      </c>
      <c r="D1323" s="28">
        <v>-6.926025390625</v>
      </c>
      <c r="E1323" s="28">
        <v>52.616</v>
      </c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>
      <c r="A1324" s="27" t="s">
        <v>9575</v>
      </c>
      <c r="B1324" s="28">
        <v>3651.95751953125</v>
      </c>
      <c r="C1324" s="28">
        <v>0.012014230713248253</v>
      </c>
      <c r="D1324" s="28">
        <v>-6.92626953125</v>
      </c>
      <c r="E1324" s="28">
        <v>52.616</v>
      </c>
      <c r="F1324" s="26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>
      <c r="A1325" s="27" t="s">
        <v>9576</v>
      </c>
      <c r="B1325" s="28">
        <v>3651.982177734375</v>
      </c>
      <c r="C1325" s="28">
        <v>0.013912580907344818</v>
      </c>
      <c r="D1325" s="28">
        <v>-6.926513671875</v>
      </c>
      <c r="E1325" s="28">
        <v>53.154</v>
      </c>
      <c r="F1325" s="26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>
      <c r="A1326" s="27" t="s">
        <v>9577</v>
      </c>
      <c r="B1326" s="28">
        <v>3652.007568359375</v>
      </c>
      <c r="C1326" s="28">
        <v>0.012977550737559795</v>
      </c>
      <c r="D1326" s="28">
        <v>-6.92626953125</v>
      </c>
      <c r="E1326" s="28">
        <v>52.616</v>
      </c>
      <c r="F1326" s="26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>
      <c r="A1327" s="27" t="s">
        <v>9578</v>
      </c>
      <c r="B1327" s="28">
        <v>3652.032958984375</v>
      </c>
      <c r="C1327" s="28">
        <v>0.012315509840846062</v>
      </c>
      <c r="D1327" s="28">
        <v>-6.92626953125</v>
      </c>
      <c r="E1327" s="28">
        <v>52.616</v>
      </c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>
      <c r="A1328" s="27" t="s">
        <v>9579</v>
      </c>
      <c r="B1328" s="28">
        <v>3652.058349609375</v>
      </c>
      <c r="C1328" s="28">
        <v>0.013191308826208115</v>
      </c>
      <c r="D1328" s="28">
        <v>-6.92626953125</v>
      </c>
      <c r="E1328" s="28">
        <v>52.616</v>
      </c>
      <c r="F1328" s="26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>
      <c r="A1329" s="27" t="s">
        <v>9580</v>
      </c>
      <c r="B1329" s="28">
        <v>3652.083740234375</v>
      </c>
      <c r="C1329" s="28">
        <v>0.012260254472494125</v>
      </c>
      <c r="D1329" s="28">
        <v>-6.926513671875</v>
      </c>
      <c r="E1329" s="28">
        <v>53.154</v>
      </c>
      <c r="F1329" s="26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>
      <c r="A1330" s="27" t="s">
        <v>9581</v>
      </c>
      <c r="B1330" s="28">
        <v>3652.240234375</v>
      </c>
      <c r="C1330" s="28">
        <v>2.074511766433716</v>
      </c>
      <c r="D1330" s="28">
        <v>-6.92626953125</v>
      </c>
      <c r="E1330" s="28">
        <v>53.154</v>
      </c>
      <c r="F1330" s="26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>
      <c r="A1331" s="27" t="s">
        <v>9582</v>
      </c>
      <c r="B1331" s="28">
        <v>3656.764892578125</v>
      </c>
      <c r="C1331" s="28">
        <v>0.011732317507266998</v>
      </c>
      <c r="D1331" s="28">
        <v>-6.926513671875</v>
      </c>
      <c r="E1331" s="28">
        <v>53.154</v>
      </c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>
      <c r="A1332" s="27" t="s">
        <v>9583</v>
      </c>
      <c r="B1332" s="28">
        <v>3658.47216796875</v>
      </c>
      <c r="C1332" s="28">
        <v>2.010871648788452</v>
      </c>
      <c r="D1332" s="28">
        <v>-6.927001953125</v>
      </c>
      <c r="E1332" s="28">
        <v>52.616</v>
      </c>
      <c r="F1332" s="26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>
      <c r="A1333" s="27" t="s">
        <v>9584</v>
      </c>
      <c r="B1333" s="28">
        <v>3661.45751953125</v>
      </c>
      <c r="C1333" s="28">
        <v>0.01068937499076128</v>
      </c>
      <c r="D1333" s="28">
        <v>-6.927001953125</v>
      </c>
      <c r="E1333" s="28">
        <v>53.692</v>
      </c>
      <c r="F1333" s="26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>
      <c r="A1334" s="27" t="s">
        <v>9585</v>
      </c>
      <c r="B1334" s="28">
        <v>3661.476318359375</v>
      </c>
      <c r="C1334" s="28">
        <v>0.009891943074762821</v>
      </c>
      <c r="D1334" s="28">
        <v>-6.9267578125</v>
      </c>
      <c r="E1334" s="28">
        <v>53.692</v>
      </c>
      <c r="F1334" s="26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>
      <c r="A1335" s="27" t="s">
        <v>9586</v>
      </c>
      <c r="B1335" s="28">
        <v>3665.250732421875</v>
      </c>
      <c r="C1335" s="28">
        <v>0.011830679140985012</v>
      </c>
      <c r="D1335" s="28">
        <v>-6.92724609375</v>
      </c>
      <c r="E1335" s="28">
        <v>52.616</v>
      </c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>
      <c r="A1336" s="27" t="s">
        <v>9587</v>
      </c>
      <c r="B1336" s="28">
        <v>3665.27490234375</v>
      </c>
      <c r="C1336" s="28">
        <v>0.012312621809542179</v>
      </c>
      <c r="D1336" s="28">
        <v>-6.92724609375</v>
      </c>
      <c r="E1336" s="28">
        <v>52.616</v>
      </c>
      <c r="F1336" s="26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>
      <c r="A1337" s="27" t="s">
        <v>9588</v>
      </c>
      <c r="B1337" s="28">
        <v>3665.30029296875</v>
      </c>
      <c r="C1337" s="28">
        <v>0.01395349483937025</v>
      </c>
      <c r="D1337" s="28">
        <v>-6.92724609375</v>
      </c>
      <c r="E1337" s="28">
        <v>52.616</v>
      </c>
      <c r="F1337" s="26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>
      <c r="A1338" s="27" t="s">
        <v>9589</v>
      </c>
      <c r="B1338" s="28">
        <v>3668.7392578125</v>
      </c>
      <c r="C1338" s="28">
        <v>0.010823599062860012</v>
      </c>
      <c r="D1338" s="28">
        <v>-6.927490234375</v>
      </c>
      <c r="E1338" s="28">
        <v>52.616</v>
      </c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>
      <c r="A1339" s="27" t="s">
        <v>9590</v>
      </c>
      <c r="B1339" s="28">
        <v>3668.76318359375</v>
      </c>
      <c r="C1339" s="28">
        <v>0.012119695544242859</v>
      </c>
      <c r="D1339" s="28">
        <v>-6.927490234375</v>
      </c>
      <c r="E1339" s="28">
        <v>53.692</v>
      </c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>
      <c r="A1340" s="27" t="s">
        <v>9591</v>
      </c>
      <c r="B1340" s="28">
        <v>3668.7880859375</v>
      </c>
      <c r="C1340" s="28">
        <v>0.014111978001892567</v>
      </c>
      <c r="D1340" s="28">
        <v>-6.927490234375</v>
      </c>
      <c r="E1340" s="28">
        <v>53.692</v>
      </c>
      <c r="F1340" s="26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>
      <c r="A1341" s="27" t="s">
        <v>9592</v>
      </c>
      <c r="B1341" s="28">
        <v>3668.840576171875</v>
      </c>
      <c r="C1341" s="28">
        <v>0.013418975286185741</v>
      </c>
      <c r="D1341" s="28">
        <v>-6.927734375</v>
      </c>
      <c r="E1341" s="28">
        <v>53.154</v>
      </c>
      <c r="F1341" s="26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>
      <c r="A1342" s="27" t="s">
        <v>9593</v>
      </c>
      <c r="B1342" s="28">
        <v>3674.16162109375</v>
      </c>
      <c r="C1342" s="28">
        <v>0.011620220728218555</v>
      </c>
      <c r="D1342" s="28">
        <v>-6.927734375</v>
      </c>
      <c r="E1342" s="28">
        <v>53.154</v>
      </c>
      <c r="F1342" s="26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>
      <c r="A1343" s="27" t="s">
        <v>9594</v>
      </c>
      <c r="B1343" s="28">
        <v>3674.189453125</v>
      </c>
      <c r="C1343" s="28">
        <v>0.014016769826412201</v>
      </c>
      <c r="D1343" s="28">
        <v>-6.927490234375</v>
      </c>
      <c r="E1343" s="28">
        <v>52.616</v>
      </c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>
      <c r="A1344" s="27" t="s">
        <v>9595</v>
      </c>
      <c r="B1344" s="28">
        <v>3677.883056640625</v>
      </c>
      <c r="C1344" s="28">
        <v>3.930030584335327</v>
      </c>
      <c r="D1344" s="28">
        <v>-6.927490234375</v>
      </c>
      <c r="E1344" s="28">
        <v>53.692</v>
      </c>
      <c r="F1344" s="26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>
      <c r="A1345" s="27" t="s">
        <v>9596</v>
      </c>
      <c r="B1345" s="28">
        <v>3679.463134765625</v>
      </c>
      <c r="C1345" s="28">
        <v>0.010551980696618557</v>
      </c>
      <c r="D1345" s="28">
        <v>-6.927490234375</v>
      </c>
      <c r="E1345" s="28">
        <v>53.154</v>
      </c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>
      <c r="A1346" s="27" t="s">
        <v>9597</v>
      </c>
      <c r="B1346" s="28">
        <v>3679.488525390625</v>
      </c>
      <c r="C1346" s="28">
        <v>0.01347572635859251</v>
      </c>
      <c r="D1346" s="28">
        <v>-6.927490234375</v>
      </c>
      <c r="E1346" s="28">
        <v>52.616</v>
      </c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>
      <c r="A1347" s="27" t="s">
        <v>9598</v>
      </c>
      <c r="B1347" s="28">
        <v>3679.513916015625</v>
      </c>
      <c r="C1347" s="28">
        <v>0.013681132346391678</v>
      </c>
      <c r="D1347" s="28">
        <v>-6.927490234375</v>
      </c>
      <c r="E1347" s="28">
        <v>53.154</v>
      </c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>
      <c r="A1348" s="27" t="s">
        <v>9599</v>
      </c>
      <c r="B1348" s="28">
        <v>3684.13525390625</v>
      </c>
      <c r="C1348" s="28">
        <v>0.01238622609525919</v>
      </c>
      <c r="D1348" s="28">
        <v>-6.927734375</v>
      </c>
      <c r="E1348" s="28">
        <v>53.154</v>
      </c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>
      <c r="A1349" s="27" t="s">
        <v>9600</v>
      </c>
      <c r="B1349" s="28">
        <v>3684.160400390625</v>
      </c>
      <c r="C1349" s="28">
        <v>0.01215290930122137</v>
      </c>
      <c r="D1349" s="28">
        <v>-6.927490234375</v>
      </c>
      <c r="E1349" s="28">
        <v>53.154</v>
      </c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>
      <c r="A1350" s="27" t="s">
        <v>9601</v>
      </c>
      <c r="B1350" s="28">
        <v>3684.18603515625</v>
      </c>
      <c r="C1350" s="28">
        <v>0.012980334460735321</v>
      </c>
      <c r="D1350" s="28">
        <v>-6.927490234375</v>
      </c>
      <c r="E1350" s="28">
        <v>53.154</v>
      </c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>
      <c r="A1351" s="27" t="s">
        <v>9602</v>
      </c>
      <c r="B1351" s="28">
        <v>3684.211181640625</v>
      </c>
      <c r="C1351" s="28">
        <v>0.01336335763335228</v>
      </c>
      <c r="D1351" s="28">
        <v>-6.927490234375</v>
      </c>
      <c r="E1351" s="28">
        <v>53.692</v>
      </c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>
      <c r="A1352" s="27" t="s">
        <v>9603</v>
      </c>
      <c r="B1352" s="28">
        <v>3684.23681640625</v>
      </c>
      <c r="C1352" s="28">
        <v>0.011502990499138832</v>
      </c>
      <c r="D1352" s="28">
        <v>-6.927490234375</v>
      </c>
      <c r="E1352" s="28">
        <v>53.154</v>
      </c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>
      <c r="A1353" s="27" t="s">
        <v>9604</v>
      </c>
      <c r="B1353" s="28">
        <v>3693.037353515625</v>
      </c>
      <c r="C1353" s="28">
        <v>0.016904952004551888</v>
      </c>
      <c r="D1353" s="28">
        <v>-6.92822265625</v>
      </c>
      <c r="E1353" s="28">
        <v>53.692</v>
      </c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>
      <c r="A1354" s="27" t="s">
        <v>9605</v>
      </c>
      <c r="B1354" s="28">
        <v>3693.064697265625</v>
      </c>
      <c r="C1354" s="28">
        <v>0.01159646362066269</v>
      </c>
      <c r="D1354" s="28">
        <v>-6.927734375</v>
      </c>
      <c r="E1354" s="28">
        <v>53.692</v>
      </c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>
      <c r="A1355" s="27" t="s">
        <v>9606</v>
      </c>
      <c r="B1355" s="28">
        <v>3697.0087890625</v>
      </c>
      <c r="C1355" s="28">
        <v>1.3572989702224731</v>
      </c>
      <c r="D1355" s="28">
        <v>-6.927978515625</v>
      </c>
      <c r="E1355" s="28">
        <v>53.692</v>
      </c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>
      <c r="A1356" s="27" t="s">
        <v>9607</v>
      </c>
      <c r="B1356" s="28">
        <v>3697.185302734375</v>
      </c>
      <c r="C1356" s="28">
        <v>0.013251496478915215</v>
      </c>
      <c r="D1356" s="28">
        <v>-6.927978515625</v>
      </c>
      <c r="E1356" s="28">
        <v>53.692</v>
      </c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>
      <c r="A1357" s="27" t="s">
        <v>9608</v>
      </c>
      <c r="B1357" s="28">
        <v>3698.98876953125</v>
      </c>
      <c r="C1357" s="28">
        <v>4.291643142700195</v>
      </c>
      <c r="D1357" s="28">
        <v>-6.92822265625</v>
      </c>
      <c r="E1357" s="28">
        <v>53.692</v>
      </c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>
      <c r="A1358" s="27" t="s">
        <v>9609</v>
      </c>
      <c r="B1358" s="28">
        <v>3701.7060546875</v>
      </c>
      <c r="C1358" s="28">
        <v>0.011420125141739845</v>
      </c>
      <c r="D1358" s="28">
        <v>-6.928466796875</v>
      </c>
      <c r="E1358" s="28">
        <v>53.154</v>
      </c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>
      <c r="A1359" s="27" t="s">
        <v>9610</v>
      </c>
      <c r="B1359" s="28">
        <v>3701.73095703125</v>
      </c>
      <c r="C1359" s="28">
        <v>0.012708126567304134</v>
      </c>
      <c r="D1359" s="28">
        <v>-6.928466796875</v>
      </c>
      <c r="E1359" s="28">
        <v>53.154</v>
      </c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>
      <c r="A1360" s="27" t="s">
        <v>9611</v>
      </c>
      <c r="B1360" s="28">
        <v>3705.258544921875</v>
      </c>
      <c r="C1360" s="28">
        <v>0.011637295596301556</v>
      </c>
      <c r="D1360" s="28">
        <v>-6.928466796875</v>
      </c>
      <c r="E1360" s="28">
        <v>53.154</v>
      </c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>
      <c r="A1361" s="27" t="s">
        <v>9612</v>
      </c>
      <c r="B1361" s="28">
        <v>3705.280517578125</v>
      </c>
      <c r="C1361" s="28">
        <v>0.010085320100188255</v>
      </c>
      <c r="D1361" s="28">
        <v>-6.928466796875</v>
      </c>
      <c r="E1361" s="28">
        <v>53.692</v>
      </c>
      <c r="F1361" s="26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>
      <c r="A1362" s="27" t="s">
        <v>9613</v>
      </c>
      <c r="B1362" s="28">
        <v>3705.302490234375</v>
      </c>
      <c r="C1362" s="28">
        <v>0.009948261082172394</v>
      </c>
      <c r="D1362" s="28">
        <v>-6.92822265625</v>
      </c>
      <c r="E1362" s="28">
        <v>52.616</v>
      </c>
      <c r="F1362" s="26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>
      <c r="A1363" s="27" t="s">
        <v>9614</v>
      </c>
      <c r="B1363" s="28">
        <v>3706.415283203125</v>
      </c>
      <c r="C1363" s="28">
        <v>4.550886631011963</v>
      </c>
      <c r="D1363" s="28">
        <v>-6.92822265625</v>
      </c>
      <c r="E1363" s="28">
        <v>53.692</v>
      </c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>
      <c r="A1364" s="27" t="s">
        <v>9615</v>
      </c>
      <c r="B1364" s="28">
        <v>3714.337890625</v>
      </c>
      <c r="C1364" s="28">
        <v>0.01197163388133049</v>
      </c>
      <c r="D1364" s="28">
        <v>-6.928466796875</v>
      </c>
      <c r="E1364" s="28">
        <v>53.692</v>
      </c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>
      <c r="A1365" s="27" t="s">
        <v>9616</v>
      </c>
      <c r="B1365" s="28">
        <v>3714.3642578125</v>
      </c>
      <c r="C1365" s="28">
        <v>0.01397479884326458</v>
      </c>
      <c r="D1365" s="28">
        <v>-6.92822265625</v>
      </c>
      <c r="E1365" s="28">
        <v>53.692</v>
      </c>
      <c r="F1365" s="26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>
      <c r="A1366" s="27" t="s">
        <v>9617</v>
      </c>
      <c r="B1366" s="28">
        <v>3718.822509765625</v>
      </c>
      <c r="C1366" s="28">
        <v>0.012699543498456478</v>
      </c>
      <c r="D1366" s="28">
        <v>-6.928466796875</v>
      </c>
      <c r="E1366" s="28">
        <v>54.23</v>
      </c>
      <c r="F1366" s="26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>
      <c r="A1367" s="27" t="s">
        <v>9618</v>
      </c>
      <c r="B1367" s="28">
        <v>3718.850830078125</v>
      </c>
      <c r="C1367" s="28">
        <v>0.013181108050048351</v>
      </c>
      <c r="D1367" s="28">
        <v>-6.928466796875</v>
      </c>
      <c r="E1367" s="28">
        <v>53.154</v>
      </c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>
      <c r="A1368" s="27" t="s">
        <v>9619</v>
      </c>
      <c r="B1368" s="28">
        <v>3718.876953125</v>
      </c>
      <c r="C1368" s="28">
        <v>0.012654283083975315</v>
      </c>
      <c r="D1368" s="28">
        <v>-6.92822265625</v>
      </c>
      <c r="E1368" s="28">
        <v>52.616</v>
      </c>
      <c r="F1368" s="26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>
      <c r="A1369" s="27" t="s">
        <v>9620</v>
      </c>
      <c r="B1369" s="28">
        <v>3722.18603515625</v>
      </c>
      <c r="C1369" s="28">
        <v>0.009570993483066559</v>
      </c>
      <c r="D1369" s="28">
        <v>-6.92822265625</v>
      </c>
      <c r="E1369" s="28">
        <v>53.692</v>
      </c>
      <c r="F1369" s="26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>
      <c r="A1370" s="27" t="s">
        <v>9621</v>
      </c>
      <c r="B1370" s="28">
        <v>3722.209228515625</v>
      </c>
      <c r="C1370" s="28">
        <v>0.010664422996342182</v>
      </c>
      <c r="D1370" s="28">
        <v>-6.928466796875</v>
      </c>
      <c r="E1370" s="28">
        <v>53.692</v>
      </c>
      <c r="F1370" s="26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>
      <c r="A1371" s="27" t="s">
        <v>9622</v>
      </c>
      <c r="B1371" s="28">
        <v>3722.232421875</v>
      </c>
      <c r="C1371" s="28">
        <v>0.012133426032960415</v>
      </c>
      <c r="D1371" s="28">
        <v>-6.928466796875</v>
      </c>
      <c r="E1371" s="28">
        <v>53.692</v>
      </c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>
      <c r="A1372" s="27" t="s">
        <v>9623</v>
      </c>
      <c r="B1372" s="28">
        <v>3722.255615234375</v>
      </c>
      <c r="C1372" s="28">
        <v>0.012191644869744778</v>
      </c>
      <c r="D1372" s="28">
        <v>-6.9287109375</v>
      </c>
      <c r="E1372" s="28">
        <v>53.692</v>
      </c>
      <c r="F1372" s="26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>
      <c r="A1373" s="27" t="s">
        <v>9624</v>
      </c>
      <c r="B1373" s="28">
        <v>3722.280029296875</v>
      </c>
      <c r="C1373" s="28">
        <v>0.012082669883966446</v>
      </c>
      <c r="D1373" s="28">
        <v>-6.928466796875</v>
      </c>
      <c r="E1373" s="28">
        <v>53.692</v>
      </c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>
      <c r="A1374" s="27" t="s">
        <v>9625</v>
      </c>
      <c r="B1374" s="28">
        <v>3731.310302734375</v>
      </c>
      <c r="C1374" s="28">
        <v>4.2316718101501465</v>
      </c>
      <c r="D1374" s="28">
        <v>-6.928466796875</v>
      </c>
      <c r="E1374" s="28">
        <v>53.692</v>
      </c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>
      <c r="A1375" s="27" t="s">
        <v>9626</v>
      </c>
      <c r="B1375" s="28">
        <v>3733.546142578125</v>
      </c>
      <c r="C1375" s="28">
        <v>0.014258836396038532</v>
      </c>
      <c r="D1375" s="28">
        <v>-6.928466796875</v>
      </c>
      <c r="E1375" s="28">
        <v>53.692</v>
      </c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>
      <c r="A1376" s="27" t="s">
        <v>9627</v>
      </c>
      <c r="B1376" s="28">
        <v>3734.390380859375</v>
      </c>
      <c r="C1376" s="28">
        <v>1.7686890363693237</v>
      </c>
      <c r="D1376" s="28">
        <v>-6.92822265625</v>
      </c>
      <c r="E1376" s="28">
        <v>53.692</v>
      </c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>
      <c r="A1377" s="27" t="s">
        <v>9628</v>
      </c>
      <c r="B1377" s="28">
        <v>3737.29443359375</v>
      </c>
      <c r="C1377" s="28">
        <v>0.017427681013941765</v>
      </c>
      <c r="D1377" s="28">
        <v>-6.928466796875</v>
      </c>
      <c r="E1377" s="28">
        <v>53.692</v>
      </c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>
      <c r="A1378" s="27" t="s">
        <v>9629</v>
      </c>
      <c r="B1378" s="28">
        <v>3737.32470703125</v>
      </c>
      <c r="C1378" s="28">
        <v>0.014854930341243744</v>
      </c>
      <c r="D1378" s="28">
        <v>-6.928466796875</v>
      </c>
      <c r="E1378" s="28">
        <v>53.692</v>
      </c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>
      <c r="A1379" s="27" t="s">
        <v>9630</v>
      </c>
      <c r="B1379" s="28">
        <v>3737.353271484375</v>
      </c>
      <c r="C1379" s="28">
        <v>0.01456462126225233</v>
      </c>
      <c r="D1379" s="28">
        <v>-6.92822265625</v>
      </c>
      <c r="E1379" s="28">
        <v>53.154</v>
      </c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>
      <c r="A1380" s="27" t="s">
        <v>9631</v>
      </c>
      <c r="B1380" s="28">
        <v>3740.59912109375</v>
      </c>
      <c r="C1380" s="28">
        <v>0.01311754435300827</v>
      </c>
      <c r="D1380" s="28">
        <v>-6.9287109375</v>
      </c>
      <c r="E1380" s="28">
        <v>53.692</v>
      </c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>
      <c r="A1381" s="27" t="s">
        <v>9632</v>
      </c>
      <c r="B1381" s="28">
        <v>3740.62451171875</v>
      </c>
      <c r="C1381" s="28">
        <v>0.012587024830281734</v>
      </c>
      <c r="D1381" s="28">
        <v>-6.9287109375</v>
      </c>
      <c r="E1381" s="28">
        <v>53.692</v>
      </c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>
      <c r="A1382" s="27" t="s">
        <v>9633</v>
      </c>
      <c r="B1382" s="28">
        <v>3740.649658203125</v>
      </c>
      <c r="C1382" s="28">
        <v>0.013142485171556473</v>
      </c>
      <c r="D1382" s="28">
        <v>-6.9287109375</v>
      </c>
      <c r="E1382" s="28">
        <v>53.692</v>
      </c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>
      <c r="A1383" s="27" t="s">
        <v>9634</v>
      </c>
      <c r="B1383" s="28">
        <v>3740.67529296875</v>
      </c>
      <c r="C1383" s="28">
        <v>0.011850381270051003</v>
      </c>
      <c r="D1383" s="28">
        <v>-6.9287109375</v>
      </c>
      <c r="E1383" s="28">
        <v>53.692</v>
      </c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>
      <c r="A1384" s="27" t="s">
        <v>9635</v>
      </c>
      <c r="B1384" s="28">
        <v>3749.196044921875</v>
      </c>
      <c r="C1384" s="28">
        <v>3.9000589847564697</v>
      </c>
      <c r="D1384" s="28">
        <v>-6.9296875</v>
      </c>
      <c r="E1384" s="28">
        <v>53.692</v>
      </c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>
      <c r="A1385" s="27" t="s">
        <v>9636</v>
      </c>
      <c r="B1385" s="28">
        <v>3749.37744140625</v>
      </c>
      <c r="C1385" s="28">
        <v>0.01274946890771389</v>
      </c>
      <c r="D1385" s="28">
        <v>-6.929931640625</v>
      </c>
      <c r="E1385" s="28">
        <v>53.692</v>
      </c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>
      <c r="A1386" s="27" t="s">
        <v>9637</v>
      </c>
      <c r="B1386" s="28">
        <v>3749.3994140625</v>
      </c>
      <c r="C1386" s="28">
        <v>0.01739497296512127</v>
      </c>
      <c r="D1386" s="28">
        <v>-6.929931640625</v>
      </c>
      <c r="E1386" s="28">
        <v>53.154</v>
      </c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>
      <c r="A1387" s="27" t="s">
        <v>9638</v>
      </c>
      <c r="B1387" s="28">
        <v>3749.430419921875</v>
      </c>
      <c r="C1387" s="28">
        <v>0.014180376194417477</v>
      </c>
      <c r="D1387" s="28">
        <v>-6.929931640625</v>
      </c>
      <c r="E1387" s="28">
        <v>53.692</v>
      </c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>
      <c r="A1388" s="27" t="s">
        <v>9639</v>
      </c>
      <c r="B1388" s="28">
        <v>3749.458984375</v>
      </c>
      <c r="C1388" s="28">
        <v>0.012798349373042583</v>
      </c>
      <c r="D1388" s="28">
        <v>-6.929931640625</v>
      </c>
      <c r="E1388" s="28">
        <v>53.154</v>
      </c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>
      <c r="A1389" s="27" t="s">
        <v>9640</v>
      </c>
      <c r="B1389" s="28">
        <v>3749.486572265625</v>
      </c>
      <c r="C1389" s="28">
        <v>0.014192972332239151</v>
      </c>
      <c r="D1389" s="28">
        <v>-6.93017578125</v>
      </c>
      <c r="E1389" s="28">
        <v>53.692</v>
      </c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>
      <c r="A1390" s="27" t="s">
        <v>9641</v>
      </c>
      <c r="B1390" s="28">
        <v>3749.5146484375</v>
      </c>
      <c r="C1390" s="28">
        <v>0.014192705973982811</v>
      </c>
      <c r="D1390" s="28">
        <v>-6.929931640625</v>
      </c>
      <c r="E1390" s="28">
        <v>53.692</v>
      </c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>
      <c r="A1391" s="27" t="s">
        <v>9642</v>
      </c>
      <c r="B1391" s="28">
        <v>3749.542724609375</v>
      </c>
      <c r="C1391" s="28">
        <v>0.012343132868409157</v>
      </c>
      <c r="D1391" s="28">
        <v>-6.929931640625</v>
      </c>
      <c r="E1391" s="28">
        <v>52.616</v>
      </c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>
      <c r="A1392" s="27" t="s">
        <v>9643</v>
      </c>
      <c r="B1392" s="28">
        <v>3749.5703125</v>
      </c>
      <c r="C1392" s="28">
        <v>0.013351142406463623</v>
      </c>
      <c r="D1392" s="28">
        <v>-6.929931640625</v>
      </c>
      <c r="E1392" s="28">
        <v>53.692</v>
      </c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>
      <c r="A1393" s="27" t="s">
        <v>9644</v>
      </c>
      <c r="B1393" s="28">
        <v>3749.599853515625</v>
      </c>
      <c r="C1393" s="28">
        <v>0.01640835590660572</v>
      </c>
      <c r="D1393" s="28">
        <v>-6.93017578125</v>
      </c>
      <c r="E1393" s="28">
        <v>53.692</v>
      </c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>
      <c r="A1394" s="27" t="s">
        <v>9645</v>
      </c>
      <c r="B1394" s="28">
        <v>3754.801025390625</v>
      </c>
      <c r="C1394" s="28">
        <v>3.877901315689087</v>
      </c>
      <c r="D1394" s="28">
        <v>-6.93017578125</v>
      </c>
      <c r="E1394" s="28">
        <v>53.692</v>
      </c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>
      <c r="A1395" s="27" t="s">
        <v>9646</v>
      </c>
      <c r="B1395" s="28">
        <v>3754.922119140625</v>
      </c>
      <c r="C1395" s="28">
        <v>0.01342089008539915</v>
      </c>
      <c r="D1395" s="28">
        <v>-6.930419921875</v>
      </c>
      <c r="E1395" s="28">
        <v>53.692</v>
      </c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>
      <c r="A1396" s="27" t="s">
        <v>9647</v>
      </c>
      <c r="B1396" s="28">
        <v>3755.080078125</v>
      </c>
      <c r="C1396" s="28">
        <v>4.222254276275635</v>
      </c>
      <c r="D1396" s="28">
        <v>-6.930908203125</v>
      </c>
      <c r="E1396" s="28">
        <v>53.692</v>
      </c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>
      <c r="A1397" s="27" t="s">
        <v>9648</v>
      </c>
      <c r="B1397" s="28">
        <v>3758.678466796875</v>
      </c>
      <c r="C1397" s="28">
        <v>0.01437982078641653</v>
      </c>
      <c r="D1397" s="28">
        <v>-6.9306640625</v>
      </c>
      <c r="E1397" s="28">
        <v>54.23</v>
      </c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>
      <c r="A1398" s="27" t="s">
        <v>9649</v>
      </c>
      <c r="B1398" s="28">
        <v>3758.70556640625</v>
      </c>
      <c r="C1398" s="28">
        <v>0.012656183913350105</v>
      </c>
      <c r="D1398" s="28">
        <v>-6.930908203125</v>
      </c>
      <c r="E1398" s="28">
        <v>53.692</v>
      </c>
      <c r="F1398" s="26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>
      <c r="A1399" s="27" t="s">
        <v>9650</v>
      </c>
      <c r="B1399" s="28">
        <v>3758.732177734375</v>
      </c>
      <c r="C1399" s="28">
        <v>0.013256382197141647</v>
      </c>
      <c r="D1399" s="28">
        <v>-6.9306640625</v>
      </c>
      <c r="E1399" s="28">
        <v>53.692</v>
      </c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>
      <c r="A1400" s="27" t="s">
        <v>9651</v>
      </c>
      <c r="B1400" s="28">
        <v>3758.757568359375</v>
      </c>
      <c r="C1400" s="28">
        <v>0.012467287480831146</v>
      </c>
      <c r="D1400" s="28">
        <v>-6.930908203125</v>
      </c>
      <c r="E1400" s="28">
        <v>53.692</v>
      </c>
      <c r="F1400" s="26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>
      <c r="A1401" s="27" t="s">
        <v>9652</v>
      </c>
      <c r="B1401" s="28">
        <v>3758.78271484375</v>
      </c>
      <c r="C1401" s="28">
        <v>0.011558067984879017</v>
      </c>
      <c r="D1401" s="28">
        <v>-6.9306640625</v>
      </c>
      <c r="E1401" s="28">
        <v>53.692</v>
      </c>
      <c r="F1401" s="26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>
      <c r="A1402" s="27" t="s">
        <v>9653</v>
      </c>
      <c r="B1402" s="28">
        <v>3762.0322265625</v>
      </c>
      <c r="C1402" s="28">
        <v>0.014030945487320423</v>
      </c>
      <c r="D1402" s="28">
        <v>-6.930908203125</v>
      </c>
      <c r="E1402" s="28">
        <v>53.692</v>
      </c>
      <c r="F1402" s="26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>
      <c r="A1403" s="27" t="s">
        <v>9654</v>
      </c>
      <c r="B1403" s="28">
        <v>3762.056884765625</v>
      </c>
      <c r="C1403" s="28">
        <v>0.013208511285483837</v>
      </c>
      <c r="D1403" s="28">
        <v>-6.9306640625</v>
      </c>
      <c r="E1403" s="28">
        <v>53.154</v>
      </c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>
      <c r="A1404" s="27" t="s">
        <v>9655</v>
      </c>
      <c r="B1404" s="28">
        <v>3763.78271484375</v>
      </c>
      <c r="C1404" s="28">
        <v>4.209650039672852</v>
      </c>
      <c r="D1404" s="28">
        <v>-6.930908203125</v>
      </c>
      <c r="E1404" s="28">
        <v>52.616</v>
      </c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>
      <c r="A1405" s="27" t="s">
        <v>9656</v>
      </c>
      <c r="B1405" s="28">
        <v>3765.528076171875</v>
      </c>
      <c r="C1405" s="28">
        <v>0.014081733301281929</v>
      </c>
      <c r="D1405" s="28">
        <v>-6.93115234375</v>
      </c>
      <c r="E1405" s="28">
        <v>53.692</v>
      </c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>
      <c r="A1406" s="27" t="s">
        <v>9657</v>
      </c>
      <c r="B1406" s="28">
        <v>3768.58154296875</v>
      </c>
      <c r="C1406" s="28">
        <v>2.381497859954834</v>
      </c>
      <c r="D1406" s="28">
        <v>-6.931396484375</v>
      </c>
      <c r="E1406" s="28">
        <v>53.692</v>
      </c>
      <c r="F1406" s="26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>
      <c r="A1407" s="27" t="s">
        <v>9658</v>
      </c>
      <c r="B1407" s="28">
        <v>3769.89306640625</v>
      </c>
      <c r="C1407" s="28">
        <v>0.011153431609272957</v>
      </c>
      <c r="D1407" s="28">
        <v>-6.93115234375</v>
      </c>
      <c r="E1407" s="28">
        <v>53.692</v>
      </c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>
      <c r="A1408" s="27" t="s">
        <v>9659</v>
      </c>
      <c r="B1408" s="28">
        <v>3769.917724609375</v>
      </c>
      <c r="C1408" s="28">
        <v>0.012932521291077137</v>
      </c>
      <c r="D1408" s="28">
        <v>-6.93115234375</v>
      </c>
      <c r="E1408" s="28">
        <v>53.692</v>
      </c>
      <c r="F1408" s="26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>
      <c r="A1409" s="27" t="s">
        <v>9660</v>
      </c>
      <c r="B1409" s="28">
        <v>3769.943359375</v>
      </c>
      <c r="C1409" s="28">
        <v>0.01245767530053854</v>
      </c>
      <c r="D1409" s="28">
        <v>-6.931396484375</v>
      </c>
      <c r="E1409" s="28">
        <v>52.616</v>
      </c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>
      <c r="A1410" s="27" t="s">
        <v>9661</v>
      </c>
      <c r="B1410" s="28">
        <v>3769.971435546875</v>
      </c>
      <c r="C1410" s="28">
        <v>0.014500692486763</v>
      </c>
      <c r="D1410" s="28">
        <v>-6.93115234375</v>
      </c>
      <c r="E1410" s="28">
        <v>53.692</v>
      </c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>
      <c r="A1411" s="27" t="s">
        <v>9662</v>
      </c>
      <c r="B1411" s="28">
        <v>3770.001708984375</v>
      </c>
      <c r="C1411" s="28">
        <v>0.014971066266298294</v>
      </c>
      <c r="D1411" s="28">
        <v>-6.93115234375</v>
      </c>
      <c r="E1411" s="28">
        <v>53.154</v>
      </c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>
      <c r="A1412" s="27" t="s">
        <v>9663</v>
      </c>
      <c r="B1412" s="28">
        <v>3770.02880859375</v>
      </c>
      <c r="C1412" s="28">
        <v>0.014921956695616245</v>
      </c>
      <c r="D1412" s="28">
        <v>-6.931396484375</v>
      </c>
      <c r="E1412" s="28">
        <v>53.154</v>
      </c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>
      <c r="A1413" s="27" t="s">
        <v>9664</v>
      </c>
      <c r="B1413" s="28">
        <v>3770.0576171875</v>
      </c>
      <c r="C1413" s="28">
        <v>0.011228343471884727</v>
      </c>
      <c r="D1413" s="28">
        <v>-6.931396484375</v>
      </c>
      <c r="E1413" s="28">
        <v>53.154</v>
      </c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>
      <c r="A1414" s="27" t="s">
        <v>9665</v>
      </c>
      <c r="B1414" s="28">
        <v>3770.084228515625</v>
      </c>
      <c r="C1414" s="28">
        <v>0.014384925365447998</v>
      </c>
      <c r="D1414" s="28">
        <v>-6.93115234375</v>
      </c>
      <c r="E1414" s="28">
        <v>52.616</v>
      </c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>
      <c r="A1415" s="27" t="s">
        <v>9666</v>
      </c>
      <c r="B1415" s="28">
        <v>3773.977783203125</v>
      </c>
      <c r="C1415" s="28">
        <v>2.995802640914917</v>
      </c>
      <c r="D1415" s="28">
        <v>-6.931396484375</v>
      </c>
      <c r="E1415" s="28">
        <v>53.154</v>
      </c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>
      <c r="A1416" s="27" t="s">
        <v>9667</v>
      </c>
      <c r="B1416" s="28">
        <v>3774.766357421875</v>
      </c>
      <c r="C1416" s="28">
        <v>0.01425789762288332</v>
      </c>
      <c r="D1416" s="28">
        <v>-6.931396484375</v>
      </c>
      <c r="E1416" s="28">
        <v>53.692</v>
      </c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>
      <c r="A1417" s="27" t="s">
        <v>9668</v>
      </c>
      <c r="B1417" s="28">
        <v>3774.79296875</v>
      </c>
      <c r="C1417" s="28">
        <v>0.010923928581178188</v>
      </c>
      <c r="D1417" s="28">
        <v>-6.93115234375</v>
      </c>
      <c r="E1417" s="28">
        <v>52.616</v>
      </c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>
      <c r="A1418" s="27" t="s">
        <v>9669</v>
      </c>
      <c r="B1418" s="28">
        <v>3778.647216796875</v>
      </c>
      <c r="C1418" s="28">
        <v>0.010596155188977718</v>
      </c>
      <c r="D1418" s="28">
        <v>-6.931640625</v>
      </c>
      <c r="E1418" s="28">
        <v>52.616</v>
      </c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>
      <c r="A1419" s="27" t="s">
        <v>9670</v>
      </c>
      <c r="B1419" s="28">
        <v>3778.670654296875</v>
      </c>
      <c r="C1419" s="28">
        <v>0.012641876935958862</v>
      </c>
      <c r="D1419" s="28">
        <v>-6.931640625</v>
      </c>
      <c r="E1419" s="28">
        <v>53.692</v>
      </c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>
      <c r="A1420" s="27" t="s">
        <v>9671</v>
      </c>
      <c r="B1420" s="28">
        <v>3778.6953125</v>
      </c>
      <c r="C1420" s="28">
        <v>0.01338348351418972</v>
      </c>
      <c r="D1420" s="28">
        <v>-6.931640625</v>
      </c>
      <c r="E1420" s="28">
        <v>53.692</v>
      </c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>
      <c r="A1421" s="27" t="s">
        <v>9672</v>
      </c>
      <c r="B1421" s="28">
        <v>3778.721435546875</v>
      </c>
      <c r="C1421" s="28">
        <v>0.01335194893181324</v>
      </c>
      <c r="D1421" s="28">
        <v>-6.931396484375</v>
      </c>
      <c r="E1421" s="28">
        <v>53.154</v>
      </c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>
      <c r="A1422" s="27" t="s">
        <v>9673</v>
      </c>
      <c r="B1422" s="28">
        <v>3778.748291015625</v>
      </c>
      <c r="C1422" s="28">
        <v>0.014077477157115936</v>
      </c>
      <c r="D1422" s="28">
        <v>-6.931640625</v>
      </c>
      <c r="E1422" s="28">
        <v>53.154</v>
      </c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>
      <c r="A1423" s="27" t="s">
        <v>9674</v>
      </c>
      <c r="B1423" s="28">
        <v>3778.77734375</v>
      </c>
      <c r="C1423" s="28">
        <v>0.014988462440669537</v>
      </c>
      <c r="D1423" s="28">
        <v>-6.931640625</v>
      </c>
      <c r="E1423" s="28">
        <v>53.154</v>
      </c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>
      <c r="A1424" s="27" t="s">
        <v>9675</v>
      </c>
      <c r="B1424" s="28">
        <v>3778.8056640625</v>
      </c>
      <c r="C1424" s="28">
        <v>0.012358207255601883</v>
      </c>
      <c r="D1424" s="28">
        <v>-6.931396484375</v>
      </c>
      <c r="E1424" s="28">
        <v>52.616</v>
      </c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>
      <c r="A1425" s="27" t="s">
        <v>9676</v>
      </c>
      <c r="B1425" s="28">
        <v>3778.8388671875</v>
      </c>
      <c r="C1425" s="28">
        <v>0.016965657472610474</v>
      </c>
      <c r="D1425" s="28">
        <v>-6.931640625</v>
      </c>
      <c r="E1425" s="28">
        <v>52.616</v>
      </c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>
      <c r="A1426" s="27" t="s">
        <v>9677</v>
      </c>
      <c r="B1426" s="28">
        <v>3782.684326171875</v>
      </c>
      <c r="C1426" s="28">
        <v>0.011280141770839691</v>
      </c>
      <c r="D1426" s="28">
        <v>-6.931640625</v>
      </c>
      <c r="E1426" s="28">
        <v>52.616</v>
      </c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>
      <c r="A1427" s="27" t="s">
        <v>9678</v>
      </c>
      <c r="B1427" s="28">
        <v>3782.708251953125</v>
      </c>
      <c r="C1427" s="28">
        <v>0.013638326898217201</v>
      </c>
      <c r="D1427" s="28">
        <v>-6.931640625</v>
      </c>
      <c r="E1427" s="28">
        <v>53.154</v>
      </c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>
      <c r="A1428" s="27" t="s">
        <v>9679</v>
      </c>
      <c r="B1428" s="28">
        <v>3785.90087890625</v>
      </c>
      <c r="C1428" s="28">
        <v>0.012667464092373848</v>
      </c>
      <c r="D1428" s="28">
        <v>-6.931640625</v>
      </c>
      <c r="E1428" s="28">
        <v>53.692</v>
      </c>
      <c r="F1428" s="26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>
      <c r="A1429" s="27" t="s">
        <v>9680</v>
      </c>
      <c r="B1429" s="28">
        <v>3785.92333984375</v>
      </c>
      <c r="C1429" s="28">
        <v>0.018622897565364838</v>
      </c>
      <c r="D1429" s="28">
        <v>-6.931884765625</v>
      </c>
      <c r="E1429" s="28">
        <v>52.616</v>
      </c>
      <c r="F1429" s="26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>
      <c r="A1430" s="27" t="s">
        <v>9681</v>
      </c>
      <c r="B1430" s="28">
        <v>3785.9541015625</v>
      </c>
      <c r="C1430" s="28">
        <v>0.015735024586319923</v>
      </c>
      <c r="D1430" s="28">
        <v>-6.931884765625</v>
      </c>
      <c r="E1430" s="28">
        <v>53.154</v>
      </c>
      <c r="F1430" s="26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>
      <c r="A1431" s="27" t="s">
        <v>9682</v>
      </c>
      <c r="B1431" s="28">
        <v>3786.044189453125</v>
      </c>
      <c r="C1431" s="28">
        <v>0.014556796289980412</v>
      </c>
      <c r="D1431" s="28">
        <v>-6.931884765625</v>
      </c>
      <c r="E1431" s="28">
        <v>52.616</v>
      </c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>
      <c r="A1432" s="27" t="s">
        <v>9683</v>
      </c>
      <c r="B1432" s="28">
        <v>3786.074951171875</v>
      </c>
      <c r="C1432" s="28">
        <v>0.014887060970067978</v>
      </c>
      <c r="D1432" s="28">
        <v>-6.931640625</v>
      </c>
      <c r="E1432" s="28">
        <v>52.616</v>
      </c>
      <c r="F1432" s="26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>
      <c r="A1433" s="27" t="s">
        <v>9684</v>
      </c>
      <c r="B1433" s="28">
        <v>3789.306396484375</v>
      </c>
      <c r="C1433" s="28">
        <v>0.013225850649178028</v>
      </c>
      <c r="D1433" s="28">
        <v>-6.931640625</v>
      </c>
      <c r="E1433" s="28">
        <v>52.616</v>
      </c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>
      <c r="A1434" s="27" t="s">
        <v>9685</v>
      </c>
      <c r="B1434" s="28">
        <v>3789.33544921875</v>
      </c>
      <c r="C1434" s="28">
        <v>0.01672210916876793</v>
      </c>
      <c r="D1434" s="28">
        <v>-6.931884765625</v>
      </c>
      <c r="E1434" s="28">
        <v>52.616</v>
      </c>
      <c r="F1434" s="26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>
      <c r="A1435" s="27" t="s">
        <v>9686</v>
      </c>
      <c r="B1435" s="28">
        <v>3789.369384765625</v>
      </c>
      <c r="C1435" s="28">
        <v>0.016590695828199387</v>
      </c>
      <c r="D1435" s="28">
        <v>-6.931884765625</v>
      </c>
      <c r="E1435" s="28">
        <v>52.616</v>
      </c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>
      <c r="A1436" s="27" t="s">
        <v>9687</v>
      </c>
      <c r="B1436" s="28">
        <v>3790.558837890625</v>
      </c>
      <c r="C1436" s="28">
        <v>3.694373369216919</v>
      </c>
      <c r="D1436" s="28">
        <v>-6.93212890625</v>
      </c>
      <c r="E1436" s="28">
        <v>52.616</v>
      </c>
      <c r="F1436" s="26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>
      <c r="A1437" s="27" t="s">
        <v>9688</v>
      </c>
      <c r="B1437" s="28">
        <v>3795.27197265625</v>
      </c>
      <c r="C1437" s="28">
        <v>0.013053955510258675</v>
      </c>
      <c r="D1437" s="28">
        <v>-6.93212890625</v>
      </c>
      <c r="E1437" s="28">
        <v>52.616</v>
      </c>
      <c r="F1437" s="26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>
      <c r="A1438" s="27" t="s">
        <v>9689</v>
      </c>
      <c r="B1438" s="28">
        <v>3795.295166015625</v>
      </c>
      <c r="C1438" s="28">
        <v>0.011016154661774635</v>
      </c>
      <c r="D1438" s="28">
        <v>-6.93212890625</v>
      </c>
      <c r="E1438" s="28">
        <v>53.154</v>
      </c>
      <c r="F1438" s="26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>
      <c r="A1439" s="27" t="s">
        <v>9690</v>
      </c>
      <c r="B1439" s="28">
        <v>3795.31494140625</v>
      </c>
      <c r="C1439" s="28">
        <v>0.00979899987578392</v>
      </c>
      <c r="D1439" s="28">
        <v>-6.931884765625</v>
      </c>
      <c r="E1439" s="28">
        <v>52.616</v>
      </c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>
      <c r="A1440" s="27" t="s">
        <v>9691</v>
      </c>
      <c r="B1440" s="28">
        <v>3799.948974609375</v>
      </c>
      <c r="C1440" s="28">
        <v>0.013451497070491314</v>
      </c>
      <c r="D1440" s="28">
        <v>-6.93212890625</v>
      </c>
      <c r="E1440" s="28">
        <v>52.616</v>
      </c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>
      <c r="A1441" s="27" t="s">
        <v>9692</v>
      </c>
      <c r="B1441" s="28">
        <v>3799.975341796875</v>
      </c>
      <c r="C1441" s="28">
        <v>0.012417093850672245</v>
      </c>
      <c r="D1441" s="28">
        <v>-6.932373046875</v>
      </c>
      <c r="E1441" s="28">
        <v>52.616</v>
      </c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>
      <c r="A1442" s="27" t="s">
        <v>9693</v>
      </c>
      <c r="B1442" s="28">
        <v>3800.00244140625</v>
      </c>
      <c r="C1442" s="28">
        <v>0.013846000656485558</v>
      </c>
      <c r="D1442" s="28">
        <v>-6.93212890625</v>
      </c>
      <c r="E1442" s="28">
        <v>52.616</v>
      </c>
      <c r="F1442" s="26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>
      <c r="A1443" s="27" t="s">
        <v>9694</v>
      </c>
      <c r="B1443" s="28">
        <v>3805.38037109375</v>
      </c>
      <c r="C1443" s="28">
        <v>4.464112281799316</v>
      </c>
      <c r="D1443" s="28">
        <v>-6.93212890625</v>
      </c>
      <c r="E1443" s="28">
        <v>53.154</v>
      </c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>
      <c r="A1444" s="27" t="s">
        <v>9695</v>
      </c>
      <c r="B1444" s="28">
        <v>3807.3369140625</v>
      </c>
      <c r="C1444" s="28">
        <v>0.008264264091849327</v>
      </c>
      <c r="D1444" s="28">
        <v>-6.93212890625</v>
      </c>
      <c r="E1444" s="28">
        <v>52.078</v>
      </c>
      <c r="F1444" s="26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>
      <c r="A1445" s="27" t="s">
        <v>9696</v>
      </c>
      <c r="B1445" s="28">
        <v>3807.35693359375</v>
      </c>
      <c r="C1445" s="28">
        <v>0.010275094769895077</v>
      </c>
      <c r="D1445" s="28">
        <v>-6.93212890625</v>
      </c>
      <c r="E1445" s="28">
        <v>52.616</v>
      </c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>
      <c r="A1446" s="27" t="s">
        <v>9697</v>
      </c>
      <c r="B1446" s="28">
        <v>3811.4052734375</v>
      </c>
      <c r="C1446" s="28">
        <v>0.009783783927559853</v>
      </c>
      <c r="D1446" s="28">
        <v>-6.932373046875</v>
      </c>
      <c r="E1446" s="28">
        <v>52.616</v>
      </c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>
      <c r="A1447" s="27" t="s">
        <v>9698</v>
      </c>
      <c r="B1447" s="28">
        <v>3811.447265625</v>
      </c>
      <c r="C1447" s="28">
        <v>0.009314235299825668</v>
      </c>
      <c r="D1447" s="28">
        <v>-6.932373046875</v>
      </c>
      <c r="E1447" s="28">
        <v>52.616</v>
      </c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>
      <c r="A1448" s="27" t="s">
        <v>9699</v>
      </c>
      <c r="B1448" s="28">
        <v>3811.468994140625</v>
      </c>
      <c r="C1448" s="28">
        <v>0.012046149000525475</v>
      </c>
      <c r="D1448" s="28">
        <v>-6.93212890625</v>
      </c>
      <c r="E1448" s="28">
        <v>52.616</v>
      </c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>
      <c r="A1449" s="27" t="s">
        <v>9700</v>
      </c>
      <c r="B1449" s="28">
        <v>3811.4921875</v>
      </c>
      <c r="C1449" s="28">
        <v>0.011418807320296764</v>
      </c>
      <c r="D1449" s="28">
        <v>-6.93212890625</v>
      </c>
      <c r="E1449" s="28">
        <v>52.616</v>
      </c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>
      <c r="A1450" s="27" t="s">
        <v>9701</v>
      </c>
      <c r="B1450" s="28">
        <v>3811.51513671875</v>
      </c>
      <c r="C1450" s="28">
        <v>0.01024689432233572</v>
      </c>
      <c r="D1450" s="28">
        <v>-6.93212890625</v>
      </c>
      <c r="E1450" s="28">
        <v>52.616</v>
      </c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>
      <c r="A1451" s="27" t="s">
        <v>9702</v>
      </c>
      <c r="B1451" s="28">
        <v>3811.537841796875</v>
      </c>
      <c r="C1451" s="28">
        <v>0.01144856121391058</v>
      </c>
      <c r="D1451" s="28">
        <v>-6.932373046875</v>
      </c>
      <c r="E1451" s="28">
        <v>52.616</v>
      </c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>
      <c r="A1452" s="27" t="s">
        <v>9703</v>
      </c>
      <c r="B1452" s="28">
        <v>3812.2783203125</v>
      </c>
      <c r="C1452" s="28">
        <v>1.8858364820480347</v>
      </c>
      <c r="D1452" s="28">
        <v>-6.932373046875</v>
      </c>
      <c r="E1452" s="28">
        <v>52.616</v>
      </c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>
      <c r="A1453" s="27" t="s">
        <v>9704</v>
      </c>
      <c r="B1453" s="28">
        <v>3816.5087890625</v>
      </c>
      <c r="C1453" s="28">
        <v>0.014533350244164467</v>
      </c>
      <c r="D1453" s="28">
        <v>-6.9326171875</v>
      </c>
      <c r="E1453" s="28">
        <v>52.616</v>
      </c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>
      <c r="A1454" s="27" t="s">
        <v>9705</v>
      </c>
      <c r="B1454" s="28">
        <v>3816.535888671875</v>
      </c>
      <c r="C1454" s="28">
        <v>0.012195236049592495</v>
      </c>
      <c r="D1454" s="28">
        <v>-6.932373046875</v>
      </c>
      <c r="E1454" s="28">
        <v>52.616</v>
      </c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>
      <c r="A1455" s="27" t="s">
        <v>9706</v>
      </c>
      <c r="B1455" s="28">
        <v>3820.610595703125</v>
      </c>
      <c r="C1455" s="28">
        <v>0.01223676186054945</v>
      </c>
      <c r="D1455" s="28">
        <v>-6.932373046875</v>
      </c>
      <c r="E1455" s="28">
        <v>52.616</v>
      </c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>
      <c r="A1456" s="27" t="s">
        <v>9707</v>
      </c>
      <c r="B1456" s="28">
        <v>3820.63330078125</v>
      </c>
      <c r="C1456" s="28">
        <v>0.011484837159514427</v>
      </c>
      <c r="D1456" s="28">
        <v>-6.9326171875</v>
      </c>
      <c r="E1456" s="28">
        <v>52.616</v>
      </c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>
      <c r="A1457" s="27" t="s">
        <v>9708</v>
      </c>
      <c r="B1457" s="28">
        <v>3820.677490234375</v>
      </c>
      <c r="C1457" s="28">
        <v>0.010788578540086746</v>
      </c>
      <c r="D1457" s="28">
        <v>-6.93212890625</v>
      </c>
      <c r="E1457" s="28">
        <v>52.616</v>
      </c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>
      <c r="A1458" s="27" t="s">
        <v>9709</v>
      </c>
      <c r="B1458" s="28">
        <v>3822.957275390625</v>
      </c>
      <c r="C1458" s="28">
        <v>2.7968084812164307</v>
      </c>
      <c r="D1458" s="28">
        <v>-6.9326171875</v>
      </c>
      <c r="E1458" s="28">
        <v>52.616</v>
      </c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>
      <c r="A1459" s="27" t="s">
        <v>9710</v>
      </c>
      <c r="B1459" s="28">
        <v>3827.059326171875</v>
      </c>
      <c r="C1459" s="28">
        <v>2.151705741882324</v>
      </c>
      <c r="D1459" s="28">
        <v>-6.93310546875</v>
      </c>
      <c r="E1459" s="28">
        <v>53.154</v>
      </c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>
      <c r="A1460" s="27" t="s">
        <v>9711</v>
      </c>
      <c r="B1460" s="28">
        <v>3830.78173828125</v>
      </c>
      <c r="C1460" s="28">
        <v>0.009943783283233643</v>
      </c>
      <c r="D1460" s="28">
        <v>-6.933349609375</v>
      </c>
      <c r="E1460" s="28">
        <v>52.616</v>
      </c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>
      <c r="A1461" s="27" t="s">
        <v>9712</v>
      </c>
      <c r="B1461" s="28">
        <v>3837.281982421875</v>
      </c>
      <c r="C1461" s="28">
        <v>0.010800219140946865</v>
      </c>
      <c r="D1461" s="28">
        <v>-6.933349609375</v>
      </c>
      <c r="E1461" s="28">
        <v>52.078</v>
      </c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>
      <c r="A1462" s="27" t="s">
        <v>9713</v>
      </c>
      <c r="B1462" s="28">
        <v>3837.30615234375</v>
      </c>
      <c r="C1462" s="28">
        <v>0.011563393287360668</v>
      </c>
      <c r="D1462" s="28">
        <v>-6.93310546875</v>
      </c>
      <c r="E1462" s="28">
        <v>52.616</v>
      </c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>
      <c r="A1463" s="27" t="s">
        <v>9714</v>
      </c>
      <c r="B1463" s="28">
        <v>3837.746826171875</v>
      </c>
      <c r="C1463" s="28">
        <v>2.5771243572235107</v>
      </c>
      <c r="D1463" s="28">
        <v>-6.93310546875</v>
      </c>
      <c r="E1463" s="28">
        <v>52.078</v>
      </c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>
      <c r="A1464" s="27" t="s">
        <v>9715</v>
      </c>
      <c r="B1464" s="28">
        <v>3841.01416015625</v>
      </c>
      <c r="C1464" s="28">
        <v>0.013072652742266655</v>
      </c>
      <c r="D1464" s="28">
        <v>-6.932861328125</v>
      </c>
      <c r="E1464" s="28">
        <v>52.078</v>
      </c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>
      <c r="A1465" s="27" t="s">
        <v>9716</v>
      </c>
      <c r="B1465" s="28">
        <v>3841.233642578125</v>
      </c>
      <c r="C1465" s="28">
        <v>2.096031904220581</v>
      </c>
      <c r="D1465" s="28">
        <v>-6.932861328125</v>
      </c>
      <c r="E1465" s="28">
        <v>52.616</v>
      </c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>
      <c r="A1466" s="27" t="s">
        <v>9717</v>
      </c>
      <c r="B1466" s="28">
        <v>3846.154541015625</v>
      </c>
      <c r="C1466" s="28">
        <v>0.01125446055084467</v>
      </c>
      <c r="D1466" s="28">
        <v>-6.93359375</v>
      </c>
      <c r="E1466" s="28">
        <v>52.616</v>
      </c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>
      <c r="A1467" s="27" t="s">
        <v>9718</v>
      </c>
      <c r="B1467" s="28">
        <v>3846.17724609375</v>
      </c>
      <c r="C1467" s="28">
        <v>0.010041231289505959</v>
      </c>
      <c r="D1467" s="28">
        <v>-6.933349609375</v>
      </c>
      <c r="E1467" s="28">
        <v>52.616</v>
      </c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>
      <c r="A1468" s="27" t="s">
        <v>9719</v>
      </c>
      <c r="B1468" s="28">
        <v>3849.651611328125</v>
      </c>
      <c r="C1468" s="28">
        <v>0.012749817222356796</v>
      </c>
      <c r="D1468" s="28">
        <v>-6.933349609375</v>
      </c>
      <c r="E1468" s="28">
        <v>52.616</v>
      </c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>
      <c r="A1469" s="27" t="s">
        <v>9720</v>
      </c>
      <c r="B1469" s="28">
        <v>3849.672607421875</v>
      </c>
      <c r="C1469" s="28">
        <v>0.0103316530585289</v>
      </c>
      <c r="D1469" s="28">
        <v>-6.93359375</v>
      </c>
      <c r="E1469" s="28">
        <v>52.616</v>
      </c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>
      <c r="A1470" s="27" t="s">
        <v>9721</v>
      </c>
      <c r="B1470" s="28">
        <v>3849.696044921875</v>
      </c>
      <c r="C1470" s="28">
        <v>0.01151767186820507</v>
      </c>
      <c r="D1470" s="28">
        <v>-6.933349609375</v>
      </c>
      <c r="E1470" s="28">
        <v>52.078</v>
      </c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>
      <c r="A1471" s="27" t="s">
        <v>9722</v>
      </c>
      <c r="B1471" s="28">
        <v>3852.544921875</v>
      </c>
      <c r="C1471" s="28">
        <v>3.752183437347412</v>
      </c>
      <c r="D1471" s="28">
        <v>-6.93310546875</v>
      </c>
      <c r="E1471" s="28">
        <v>52.078</v>
      </c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>
      <c r="A1472" s="27" t="s">
        <v>9723</v>
      </c>
      <c r="B1472" s="28">
        <v>3853.434814453125</v>
      </c>
      <c r="C1472" s="28">
        <v>0.011525173671543598</v>
      </c>
      <c r="D1472" s="28">
        <v>-6.93359375</v>
      </c>
      <c r="E1472" s="28">
        <v>52.078</v>
      </c>
      <c r="F1472" s="26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>
      <c r="A1473" s="27" t="s">
        <v>9724</v>
      </c>
      <c r="B1473" s="28">
        <v>3853.459228515625</v>
      </c>
      <c r="C1473" s="28">
        <v>0.01354371290653944</v>
      </c>
      <c r="D1473" s="28">
        <v>-6.93359375</v>
      </c>
      <c r="E1473" s="28">
        <v>52.616</v>
      </c>
      <c r="F1473" s="26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>
      <c r="A1474" s="27" t="s">
        <v>9725</v>
      </c>
      <c r="B1474" s="28">
        <v>3853.51025390625</v>
      </c>
      <c r="C1474" s="28">
        <v>0.011766104027628899</v>
      </c>
      <c r="D1474" s="28">
        <v>-6.93359375</v>
      </c>
      <c r="E1474" s="28">
        <v>52.078</v>
      </c>
      <c r="F1474" s="26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>
      <c r="A1475" s="27" t="s">
        <v>9726</v>
      </c>
      <c r="B1475" s="28">
        <v>3853.535888671875</v>
      </c>
      <c r="C1475" s="28">
        <v>0.01314749475568533</v>
      </c>
      <c r="D1475" s="28">
        <v>-6.933349609375</v>
      </c>
      <c r="E1475" s="28">
        <v>52.078</v>
      </c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>
      <c r="A1476" s="27" t="s">
        <v>9727</v>
      </c>
      <c r="B1476" s="28">
        <v>3859.4150390625</v>
      </c>
      <c r="C1476" s="28">
        <v>0.011657698079943657</v>
      </c>
      <c r="D1476" s="28">
        <v>-6.933837890625</v>
      </c>
      <c r="E1476" s="28">
        <v>52.078</v>
      </c>
      <c r="F1476" s="26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>
      <c r="A1477" s="27" t="s">
        <v>9728</v>
      </c>
      <c r="B1477" s="28">
        <v>3859.438720703125</v>
      </c>
      <c r="C1477" s="28">
        <v>0.01075732707977295</v>
      </c>
      <c r="D1477" s="28">
        <v>-6.933837890625</v>
      </c>
      <c r="E1477" s="28">
        <v>52.078</v>
      </c>
      <c r="F1477" s="26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>
      <c r="A1478" s="27" t="s">
        <v>9729</v>
      </c>
      <c r="B1478" s="28">
        <v>3862.235595703125</v>
      </c>
      <c r="C1478" s="28">
        <v>4.448392868041992</v>
      </c>
      <c r="D1478" s="28">
        <v>-6.933837890625</v>
      </c>
      <c r="E1478" s="28">
        <v>52.616</v>
      </c>
      <c r="F1478" s="26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>
      <c r="A1479" s="27" t="s">
        <v>9730</v>
      </c>
      <c r="B1479" s="28">
        <v>3863.975341796875</v>
      </c>
      <c r="C1479" s="28">
        <v>0.009882116690278053</v>
      </c>
      <c r="D1479" s="28">
        <v>-6.933837890625</v>
      </c>
      <c r="E1479" s="28">
        <v>52.616</v>
      </c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>
      <c r="A1480" s="27" t="s">
        <v>9731</v>
      </c>
      <c r="B1480" s="28">
        <v>3863.99560546875</v>
      </c>
      <c r="C1480" s="28">
        <v>0.012873711064457893</v>
      </c>
      <c r="D1480" s="28">
        <v>-6.933837890625</v>
      </c>
      <c r="E1480" s="28">
        <v>52.616</v>
      </c>
      <c r="F1480" s="26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>
      <c r="A1481" s="27" t="s">
        <v>9732</v>
      </c>
      <c r="B1481" s="28">
        <v>3867.642333984375</v>
      </c>
      <c r="C1481" s="28">
        <v>0.01171216368675232</v>
      </c>
      <c r="D1481" s="28">
        <v>-6.934326171875</v>
      </c>
      <c r="E1481" s="28">
        <v>53.154</v>
      </c>
      <c r="F1481" s="26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>
      <c r="A1482" s="27" t="s">
        <v>9733</v>
      </c>
      <c r="B1482" s="28">
        <v>3867.66650390625</v>
      </c>
      <c r="C1482" s="28">
        <v>0.012705611065030098</v>
      </c>
      <c r="D1482" s="28">
        <v>-6.93408203125</v>
      </c>
      <c r="E1482" s="28">
        <v>52.616</v>
      </c>
      <c r="F1482" s="26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>
      <c r="A1483" s="27" t="s">
        <v>9734</v>
      </c>
      <c r="B1483" s="28">
        <v>3867.69140625</v>
      </c>
      <c r="C1483" s="28">
        <v>0.010965931229293346</v>
      </c>
      <c r="D1483" s="28">
        <v>-6.93408203125</v>
      </c>
      <c r="E1483" s="28">
        <v>52.616</v>
      </c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>
      <c r="A1484" s="27" t="s">
        <v>9735</v>
      </c>
      <c r="B1484" s="28">
        <v>3867.74267578125</v>
      </c>
      <c r="C1484" s="28">
        <v>0.013599233701825142</v>
      </c>
      <c r="D1484" s="28">
        <v>-6.933837890625</v>
      </c>
      <c r="E1484" s="28">
        <v>52.616</v>
      </c>
      <c r="F1484" s="26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>
      <c r="A1485" s="27" t="s">
        <v>9736</v>
      </c>
      <c r="B1485" s="28">
        <v>3867.76904296875</v>
      </c>
      <c r="C1485" s="28">
        <v>0.014023003168404102</v>
      </c>
      <c r="D1485" s="28">
        <v>-6.93408203125</v>
      </c>
      <c r="E1485" s="28">
        <v>52.078</v>
      </c>
      <c r="F1485" s="26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>
      <c r="A1486" s="27" t="s">
        <v>9737</v>
      </c>
      <c r="B1486" s="28">
        <v>3871.56298828125</v>
      </c>
      <c r="C1486" s="28">
        <v>0.010951189324259758</v>
      </c>
      <c r="D1486" s="28">
        <v>-6.93408203125</v>
      </c>
      <c r="E1486" s="28">
        <v>51.54</v>
      </c>
      <c r="F1486" s="26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>
      <c r="A1487" s="27" t="s">
        <v>9738</v>
      </c>
      <c r="B1487" s="28">
        <v>3877.49072265625</v>
      </c>
      <c r="C1487" s="28">
        <v>0.011619298718869686</v>
      </c>
      <c r="D1487" s="28">
        <v>-6.935791015625</v>
      </c>
      <c r="E1487" s="28">
        <v>52.616</v>
      </c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>
      <c r="A1488" s="27" t="s">
        <v>9739</v>
      </c>
      <c r="B1488" s="28">
        <v>3877.513671875</v>
      </c>
      <c r="C1488" s="28">
        <v>0.012136034667491913</v>
      </c>
      <c r="D1488" s="28">
        <v>-6.935791015625</v>
      </c>
      <c r="E1488" s="28">
        <v>52.616</v>
      </c>
      <c r="F1488" s="26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>
      <c r="A1489" s="27" t="s">
        <v>9740</v>
      </c>
      <c r="B1489" s="28">
        <v>3882.2587890625</v>
      </c>
      <c r="C1489" s="28">
        <v>0.01288704201579094</v>
      </c>
      <c r="D1489" s="28">
        <v>-6.935546875</v>
      </c>
      <c r="E1489" s="28">
        <v>52.078</v>
      </c>
      <c r="F1489" s="26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>
      <c r="A1490" s="27" t="s">
        <v>9741</v>
      </c>
      <c r="B1490" s="28">
        <v>3882.28076171875</v>
      </c>
      <c r="C1490" s="28">
        <v>0.01004711352288723</v>
      </c>
      <c r="D1490" s="28">
        <v>-6.935546875</v>
      </c>
      <c r="E1490" s="28">
        <v>50.464</v>
      </c>
      <c r="F1490" s="26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>
      <c r="A1491" s="27" t="s">
        <v>9742</v>
      </c>
      <c r="B1491" s="28">
        <v>3884.424072265625</v>
      </c>
      <c r="C1491" s="28">
        <v>0.7029373645782471</v>
      </c>
      <c r="D1491" s="28">
        <v>-6.935546875</v>
      </c>
      <c r="E1491" s="28">
        <v>52.078</v>
      </c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>
      <c r="A1492" s="27" t="s">
        <v>9743</v>
      </c>
      <c r="B1492" s="28">
        <v>3885.810546875</v>
      </c>
      <c r="C1492" s="28">
        <v>0.010556446388363838</v>
      </c>
      <c r="D1492" s="28">
        <v>-6.935546875</v>
      </c>
      <c r="E1492" s="28">
        <v>51.54</v>
      </c>
      <c r="F1492" s="26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>
      <c r="A1493" s="27" t="s">
        <v>9744</v>
      </c>
      <c r="B1493" s="28">
        <v>3885.83251953125</v>
      </c>
      <c r="C1493" s="28">
        <v>0.01057522464543581</v>
      </c>
      <c r="D1493" s="28">
        <v>-6.935546875</v>
      </c>
      <c r="E1493" s="28">
        <v>52.078</v>
      </c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>
      <c r="A1494" s="27" t="s">
        <v>9745</v>
      </c>
      <c r="B1494" s="28">
        <v>3885.85595703125</v>
      </c>
      <c r="C1494" s="28">
        <v>0.012031445279717445</v>
      </c>
      <c r="D1494" s="28">
        <v>-6.935791015625</v>
      </c>
      <c r="E1494" s="28">
        <v>52.616</v>
      </c>
      <c r="F1494" s="26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>
      <c r="A1495" s="27" t="s">
        <v>9746</v>
      </c>
      <c r="B1495" s="28">
        <v>3885.8798828125</v>
      </c>
      <c r="C1495" s="28">
        <v>0.01145912241190672</v>
      </c>
      <c r="D1495" s="28">
        <v>-6.935546875</v>
      </c>
      <c r="E1495" s="28">
        <v>51.54</v>
      </c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>
      <c r="A1496" s="27" t="s">
        <v>9747</v>
      </c>
      <c r="B1496" s="28">
        <v>3885.904541015625</v>
      </c>
      <c r="C1496" s="28">
        <v>0.013762839138507843</v>
      </c>
      <c r="D1496" s="28">
        <v>-6.935546875</v>
      </c>
      <c r="E1496" s="28">
        <v>52.078</v>
      </c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>
      <c r="A1497" s="27" t="s">
        <v>9748</v>
      </c>
      <c r="B1497" s="28">
        <v>3887.353515625</v>
      </c>
      <c r="C1497" s="28">
        <v>4.30549955368042</v>
      </c>
      <c r="D1497" s="28">
        <v>-6.93603515625</v>
      </c>
      <c r="E1497" s="28">
        <v>51.54</v>
      </c>
      <c r="F1497" s="26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>
      <c r="A1498" s="27" t="s">
        <v>9749</v>
      </c>
      <c r="B1498" s="28">
        <v>3892.739013671875</v>
      </c>
      <c r="C1498" s="28">
        <v>0.8476216793060303</v>
      </c>
      <c r="D1498" s="28">
        <v>-6.93603515625</v>
      </c>
      <c r="E1498" s="28">
        <v>52.616</v>
      </c>
      <c r="F1498" s="26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>
      <c r="A1499" s="27" t="s">
        <v>9750</v>
      </c>
      <c r="B1499" s="28">
        <v>3898.1123046875</v>
      </c>
      <c r="C1499" s="28">
        <v>2.1673717498779297</v>
      </c>
      <c r="D1499" s="28">
        <v>-6.946533203125</v>
      </c>
      <c r="E1499" s="28">
        <v>52.078</v>
      </c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>
      <c r="A1500" s="27" t="s">
        <v>9751</v>
      </c>
      <c r="B1500" s="28">
        <v>3900.60302734375</v>
      </c>
      <c r="C1500" s="28">
        <v>3.279123306274414</v>
      </c>
      <c r="D1500" s="28">
        <v>-6.991455078125</v>
      </c>
      <c r="E1500" s="28">
        <v>52.078</v>
      </c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>
      <c r="A1501" s="27" t="s">
        <v>9752</v>
      </c>
      <c r="B1501" s="28">
        <v>3905.20166015625</v>
      </c>
      <c r="C1501" s="28">
        <v>0.012641447596251965</v>
      </c>
      <c r="D1501" s="28">
        <v>-7.015380859375</v>
      </c>
      <c r="E1501" s="28">
        <v>51.54</v>
      </c>
      <c r="F1501" s="26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>
      <c r="A1502" s="27" t="s">
        <v>9753</v>
      </c>
      <c r="B1502" s="28">
        <v>3905.227783203125</v>
      </c>
      <c r="C1502" s="28">
        <v>0.012516820803284645</v>
      </c>
      <c r="D1502" s="28">
        <v>-7.015869140625</v>
      </c>
      <c r="E1502" s="28">
        <v>52.078</v>
      </c>
      <c r="F1502" s="26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>
      <c r="A1503" s="27" t="s">
        <v>9754</v>
      </c>
      <c r="B1503" s="28">
        <v>3905.253173828125</v>
      </c>
      <c r="C1503" s="28">
        <v>0.01330304704606533</v>
      </c>
      <c r="D1503" s="28">
        <v>-7.015380859375</v>
      </c>
      <c r="E1503" s="28">
        <v>52.616</v>
      </c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>
      <c r="A1504" s="27" t="s">
        <v>9755</v>
      </c>
      <c r="B1504" s="28">
        <v>3905.28076171875</v>
      </c>
      <c r="C1504" s="28">
        <v>0.012972958385944366</v>
      </c>
      <c r="D1504" s="28">
        <v>-7.015869140625</v>
      </c>
      <c r="E1504" s="28">
        <v>52.616</v>
      </c>
      <c r="F1504" s="26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>
      <c r="A1505" s="27" t="s">
        <v>9756</v>
      </c>
      <c r="B1505" s="28">
        <v>3905.30859375</v>
      </c>
      <c r="C1505" s="28">
        <v>0.013644488528370857</v>
      </c>
      <c r="D1505" s="28">
        <v>-7.015625</v>
      </c>
      <c r="E1505" s="28">
        <v>52.078</v>
      </c>
      <c r="F1505" s="26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>
      <c r="A1506" s="27" t="s">
        <v>9757</v>
      </c>
      <c r="B1506" s="28">
        <v>3908.427978515625</v>
      </c>
      <c r="C1506" s="28">
        <v>0.8745613098144531</v>
      </c>
      <c r="D1506" s="28">
        <v>-7.015625</v>
      </c>
      <c r="E1506" s="28">
        <v>53.154</v>
      </c>
      <c r="F1506" s="26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>
      <c r="A1507" s="27" t="s">
        <v>9758</v>
      </c>
      <c r="B1507" s="28">
        <v>3913.907958984375</v>
      </c>
      <c r="C1507" s="28">
        <v>1.2354342937469482</v>
      </c>
      <c r="D1507" s="28">
        <v>-7.015869140625</v>
      </c>
      <c r="E1507" s="28">
        <v>53.154</v>
      </c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>
      <c r="A1508" s="27" t="s">
        <v>9759</v>
      </c>
      <c r="B1508" s="28">
        <v>3914.61328125</v>
      </c>
      <c r="C1508" s="28">
        <v>0.011752845719456673</v>
      </c>
      <c r="D1508" s="28">
        <v>-7.01611328125</v>
      </c>
      <c r="E1508" s="28">
        <v>52.616</v>
      </c>
      <c r="F1508" s="26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>
      <c r="A1509" s="27" t="s">
        <v>9760</v>
      </c>
      <c r="B1509" s="28">
        <v>3914.956787109375</v>
      </c>
      <c r="C1509" s="28">
        <v>0.8472256660461426</v>
      </c>
      <c r="D1509" s="28">
        <v>-7.016845703125</v>
      </c>
      <c r="E1509" s="28">
        <v>53.154</v>
      </c>
      <c r="F1509" s="26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>
      <c r="A1510" s="27" t="s">
        <v>9761</v>
      </c>
      <c r="B1510" s="28">
        <v>3918.528564453125</v>
      </c>
      <c r="C1510" s="28">
        <v>0.013355867937207222</v>
      </c>
      <c r="D1510" s="28">
        <v>-7.016845703125</v>
      </c>
      <c r="E1510" s="28">
        <v>52.616</v>
      </c>
      <c r="F1510" s="26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>
      <c r="A1511" s="27" t="s">
        <v>9762</v>
      </c>
      <c r="B1511" s="28">
        <v>3918.552978515625</v>
      </c>
      <c r="C1511" s="28">
        <v>0.011914827860891819</v>
      </c>
      <c r="D1511" s="28">
        <v>-7.016845703125</v>
      </c>
      <c r="E1511" s="28">
        <v>52.616</v>
      </c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>
      <c r="A1512" s="27" t="s">
        <v>9763</v>
      </c>
      <c r="B1512" s="28">
        <v>3918.57763671875</v>
      </c>
      <c r="C1512" s="28">
        <v>0.014120283536612988</v>
      </c>
      <c r="D1512" s="28">
        <v>-7.0166015625</v>
      </c>
      <c r="E1512" s="28">
        <v>52.616</v>
      </c>
      <c r="F1512" s="26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>
      <c r="A1513" s="27" t="s">
        <v>9764</v>
      </c>
      <c r="B1513" s="28">
        <v>3919.164306640625</v>
      </c>
      <c r="C1513" s="28">
        <v>1.1433974504470825</v>
      </c>
      <c r="D1513" s="28">
        <v>-7.01708984375</v>
      </c>
      <c r="E1513" s="28">
        <v>53.154</v>
      </c>
      <c r="F1513" s="26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>
      <c r="A1514" s="27" t="s">
        <v>9765</v>
      </c>
      <c r="B1514" s="28">
        <v>3922.291015625</v>
      </c>
      <c r="C1514" s="28">
        <v>0.01363434735685587</v>
      </c>
      <c r="D1514" s="28">
        <v>-7.0400390625</v>
      </c>
      <c r="E1514" s="28">
        <v>52.616</v>
      </c>
      <c r="F1514" s="26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>
      <c r="A1515" s="27" t="s">
        <v>9766</v>
      </c>
      <c r="B1515" s="28">
        <v>3922.316162109375</v>
      </c>
      <c r="C1515" s="28">
        <v>0.013102910481393337</v>
      </c>
      <c r="D1515" s="28">
        <v>-7.03955078125</v>
      </c>
      <c r="E1515" s="28">
        <v>52.616</v>
      </c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>
      <c r="A1516" s="27" t="s">
        <v>9767</v>
      </c>
      <c r="B1516" s="28">
        <v>3922.34228515625</v>
      </c>
      <c r="C1516" s="28">
        <v>0.013913402333855629</v>
      </c>
      <c r="D1516" s="28">
        <v>-7.039794921875</v>
      </c>
      <c r="E1516" s="28">
        <v>52.616</v>
      </c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>
      <c r="A1517" s="27" t="s">
        <v>9768</v>
      </c>
      <c r="B1517" s="28">
        <v>3922.368896484375</v>
      </c>
      <c r="C1517" s="28">
        <v>0.014005706645548344</v>
      </c>
      <c r="D1517" s="28">
        <v>-7.03955078125</v>
      </c>
      <c r="E1517" s="28">
        <v>52.616</v>
      </c>
      <c r="F1517" s="26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>
      <c r="A1518" s="27" t="s">
        <v>9769</v>
      </c>
      <c r="B1518" s="28">
        <v>3922.397216796875</v>
      </c>
      <c r="C1518" s="28">
        <v>0.016733059659600258</v>
      </c>
      <c r="D1518" s="28">
        <v>-7.0400390625</v>
      </c>
      <c r="E1518" s="28">
        <v>52.616</v>
      </c>
      <c r="F1518" s="26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>
      <c r="A1519" s="27" t="s">
        <v>9770</v>
      </c>
      <c r="B1519" s="28">
        <v>3932.2021484375</v>
      </c>
      <c r="C1519" s="28">
        <v>0.014605211094021797</v>
      </c>
      <c r="D1519" s="28">
        <v>-7.039794921875</v>
      </c>
      <c r="E1519" s="28">
        <v>53.154</v>
      </c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>
      <c r="A1520" s="27" t="s">
        <v>9771</v>
      </c>
      <c r="B1520" s="28">
        <v>3932.229248046875</v>
      </c>
      <c r="C1520" s="28">
        <v>0.0115201435983181</v>
      </c>
      <c r="D1520" s="28">
        <v>-7.0400390625</v>
      </c>
      <c r="E1520" s="28">
        <v>52.616</v>
      </c>
      <c r="F1520" s="26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>
      <c r="A1521" s="27" t="s">
        <v>9772</v>
      </c>
      <c r="B1521" s="28">
        <v>3932.2509765625</v>
      </c>
      <c r="C1521" s="28">
        <v>0.009968416765332222</v>
      </c>
      <c r="D1521" s="28">
        <v>-7.039794921875</v>
      </c>
      <c r="E1521" s="28">
        <v>53.154</v>
      </c>
      <c r="F1521" s="26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>
      <c r="A1522" s="27" t="s">
        <v>9773</v>
      </c>
      <c r="B1522" s="28">
        <v>3937.496337890625</v>
      </c>
      <c r="C1522" s="28">
        <v>4.099851608276367</v>
      </c>
      <c r="D1522" s="28">
        <v>-7.0400390625</v>
      </c>
      <c r="E1522" s="28">
        <v>53.692</v>
      </c>
      <c r="F1522" s="26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>
      <c r="A1523" s="27" t="s">
        <v>9774</v>
      </c>
      <c r="B1523" s="28">
        <v>3939.58642578125</v>
      </c>
      <c r="C1523" s="28">
        <v>0.012739265337586403</v>
      </c>
      <c r="D1523" s="28">
        <v>-7.040283203125</v>
      </c>
      <c r="E1523" s="28">
        <v>52.616</v>
      </c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>
      <c r="A1524" s="27" t="s">
        <v>9775</v>
      </c>
      <c r="B1524" s="28">
        <v>3939.611083984375</v>
      </c>
      <c r="C1524" s="28">
        <v>0.013257252052426338</v>
      </c>
      <c r="D1524" s="28">
        <v>-7.040283203125</v>
      </c>
      <c r="E1524" s="28">
        <v>52.616</v>
      </c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>
      <c r="A1525" s="27" t="s">
        <v>9776</v>
      </c>
      <c r="B1525" s="28">
        <v>3939.635986328125</v>
      </c>
      <c r="C1525" s="28">
        <v>0.013678627088665962</v>
      </c>
      <c r="D1525" s="28">
        <v>-7.040283203125</v>
      </c>
      <c r="E1525" s="28">
        <v>52.616</v>
      </c>
      <c r="F1525" s="26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>
      <c r="A1526" s="27" t="s">
        <v>9777</v>
      </c>
      <c r="B1526" s="28">
        <v>3939.66162109375</v>
      </c>
      <c r="C1526" s="28">
        <v>0.012403289787471294</v>
      </c>
      <c r="D1526" s="28">
        <v>-7.040283203125</v>
      </c>
      <c r="E1526" s="28">
        <v>53.154</v>
      </c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>
      <c r="A1527" s="27" t="s">
        <v>9778</v>
      </c>
      <c r="B1527" s="28">
        <v>3940.578857421875</v>
      </c>
      <c r="C1527" s="28">
        <v>3.488475799560547</v>
      </c>
      <c r="D1527" s="28">
        <v>-7.04052734375</v>
      </c>
      <c r="E1527" s="28">
        <v>53.154</v>
      </c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>
      <c r="A1528" s="27" t="s">
        <v>9779</v>
      </c>
      <c r="B1528" s="28">
        <v>3946.115966796875</v>
      </c>
      <c r="C1528" s="28">
        <v>1.302871823310852</v>
      </c>
      <c r="D1528" s="28">
        <v>-7.040771484375</v>
      </c>
      <c r="E1528" s="28">
        <v>53.692</v>
      </c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>
      <c r="A1529" s="27" t="s">
        <v>9780</v>
      </c>
      <c r="B1529" s="28">
        <v>3958.253662109375</v>
      </c>
      <c r="C1529" s="28">
        <v>2.886500597000122</v>
      </c>
      <c r="D1529" s="28">
        <v>-7.04052734375</v>
      </c>
      <c r="E1529" s="28">
        <v>53.154</v>
      </c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>
      <c r="A1530" s="27" t="s">
        <v>9781</v>
      </c>
      <c r="B1530" s="28">
        <v>3960.248046875</v>
      </c>
      <c r="C1530" s="28">
        <v>0.011519684456288815</v>
      </c>
      <c r="D1530" s="28">
        <v>-7.040771484375</v>
      </c>
      <c r="E1530" s="28">
        <v>53.692</v>
      </c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>
      <c r="A1531" s="27" t="s">
        <v>9782</v>
      </c>
      <c r="B1531" s="28">
        <v>3963.813720703125</v>
      </c>
      <c r="C1531" s="28">
        <v>4.212883472442627</v>
      </c>
      <c r="D1531" s="28">
        <v>-7.041015625</v>
      </c>
      <c r="E1531" s="28">
        <v>52.616</v>
      </c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>
      <c r="A1532" s="27" t="s">
        <v>9783</v>
      </c>
      <c r="B1532" s="28">
        <v>3972.49755859375</v>
      </c>
      <c r="C1532" s="28">
        <v>0.011893210001289845</v>
      </c>
      <c r="D1532" s="28">
        <v>-7.041259765625</v>
      </c>
      <c r="E1532" s="28">
        <v>53.692</v>
      </c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>
      <c r="A1533" s="27" t="s">
        <v>9784</v>
      </c>
      <c r="B1533" s="28">
        <v>3972.522216796875</v>
      </c>
      <c r="C1533" s="28">
        <v>0.01195099763572216</v>
      </c>
      <c r="D1533" s="28">
        <v>-7.041259765625</v>
      </c>
      <c r="E1533" s="28">
        <v>53.154</v>
      </c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>
      <c r="A1534" s="27" t="s">
        <v>9785</v>
      </c>
      <c r="B1534" s="28">
        <v>3972.548095703125</v>
      </c>
      <c r="C1534" s="28">
        <v>0.013910322450101376</v>
      </c>
      <c r="D1534" s="28">
        <v>-7.041259765625</v>
      </c>
      <c r="E1534" s="28">
        <v>53.154</v>
      </c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>
      <c r="A1535" s="27" t="s">
        <v>9786</v>
      </c>
      <c r="B1535" s="28">
        <v>3980.681640625</v>
      </c>
      <c r="C1535" s="28">
        <v>0.014042132534086704</v>
      </c>
      <c r="D1535" s="28">
        <v>-7.041748046875</v>
      </c>
      <c r="E1535" s="28">
        <v>53.692</v>
      </c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>
      <c r="A1536" s="27" t="s">
        <v>9787</v>
      </c>
      <c r="B1536" s="28">
        <v>3980.70654296875</v>
      </c>
      <c r="C1536" s="28">
        <v>0.010403962805867195</v>
      </c>
      <c r="D1536" s="28">
        <v>-7.0419921875</v>
      </c>
      <c r="E1536" s="28">
        <v>53.154</v>
      </c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>
      <c r="A1537" s="27" t="s">
        <v>9788</v>
      </c>
      <c r="B1537" s="28">
        <v>3995.09326171875</v>
      </c>
      <c r="C1537" s="28">
        <v>0.01150202751159668</v>
      </c>
      <c r="D1537" s="28">
        <v>-7.045166015625</v>
      </c>
      <c r="E1537" s="28">
        <v>53.692</v>
      </c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>
      <c r="A1538" s="27" t="s">
        <v>9789</v>
      </c>
      <c r="B1538" s="28">
        <v>3995.118408203125</v>
      </c>
      <c r="C1538" s="28">
        <v>0.012798517011106014</v>
      </c>
      <c r="D1538" s="28">
        <v>-7.045166015625</v>
      </c>
      <c r="E1538" s="28">
        <v>53.692</v>
      </c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>
      <c r="A1539" s="27" t="s">
        <v>9790</v>
      </c>
      <c r="B1539" s="28">
        <v>3995.143310546875</v>
      </c>
      <c r="C1539" s="28">
        <v>0.012787122279405594</v>
      </c>
      <c r="D1539" s="28">
        <v>-7.04541015625</v>
      </c>
      <c r="E1539" s="28">
        <v>53.154</v>
      </c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>
      <c r="A1540" s="27" t="s">
        <v>9791</v>
      </c>
      <c r="B1540" s="28">
        <v>3995.194580078125</v>
      </c>
      <c r="C1540" s="28">
        <v>0.013561391271650791</v>
      </c>
      <c r="D1540" s="28">
        <v>-7.04541015625</v>
      </c>
      <c r="E1540" s="28">
        <v>52.616</v>
      </c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>
      <c r="A1541" s="27" t="s">
        <v>9792</v>
      </c>
      <c r="B1541" s="28">
        <v>3998.922607421875</v>
      </c>
      <c r="C1541" s="28">
        <v>3.204810619354248</v>
      </c>
      <c r="D1541" s="28">
        <v>-7.04541015625</v>
      </c>
      <c r="E1541" s="28">
        <v>53.692</v>
      </c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>
      <c r="A1542" s="27" t="s">
        <v>9793</v>
      </c>
      <c r="B1542" s="28">
        <v>4002.43310546875</v>
      </c>
      <c r="C1542" s="28">
        <v>0.011927110143005848</v>
      </c>
      <c r="D1542" s="28">
        <v>-7.046630859375</v>
      </c>
      <c r="E1542" s="28">
        <v>53.154</v>
      </c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>
      <c r="A1543" s="27" t="s">
        <v>9794</v>
      </c>
      <c r="B1543" s="28">
        <v>4002.457763671875</v>
      </c>
      <c r="C1543" s="28">
        <v>0.010955147445201874</v>
      </c>
      <c r="D1543" s="28">
        <v>-7.046630859375</v>
      </c>
      <c r="E1543" s="28">
        <v>52.078</v>
      </c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>
      <c r="A1544" s="27" t="s">
        <v>9795</v>
      </c>
      <c r="B1544" s="28">
        <v>4008.52587890625</v>
      </c>
      <c r="C1544" s="28">
        <v>0.01007908396422863</v>
      </c>
      <c r="D1544" s="28">
        <v>-7.053466796875</v>
      </c>
      <c r="E1544" s="28">
        <v>53.154</v>
      </c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>
      <c r="A1545" s="27" t="s">
        <v>9796</v>
      </c>
      <c r="B1545" s="28">
        <v>4009.52490234375</v>
      </c>
      <c r="C1545" s="28">
        <v>3.3149144649505615</v>
      </c>
      <c r="D1545" s="28">
        <v>-7.0537109375</v>
      </c>
      <c r="E1545" s="28">
        <v>53.154</v>
      </c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>
      <c r="A1546" s="27" t="s">
        <v>9797</v>
      </c>
      <c r="B1546" s="28">
        <v>4012.3203125</v>
      </c>
      <c r="C1546" s="28">
        <v>0.013067377731204033</v>
      </c>
      <c r="D1546" s="28">
        <v>-7.0537109375</v>
      </c>
      <c r="E1546" s="28">
        <v>53.692</v>
      </c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>
      <c r="A1547" s="27" t="s">
        <v>9798</v>
      </c>
      <c r="B1547" s="28">
        <v>4012.345458984375</v>
      </c>
      <c r="C1547" s="28">
        <v>0.013569572009146214</v>
      </c>
      <c r="D1547" s="28">
        <v>-7.053955078125</v>
      </c>
      <c r="E1547" s="28">
        <v>52.616</v>
      </c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>
      <c r="A1548" s="27" t="s">
        <v>9799</v>
      </c>
      <c r="B1548" s="28">
        <v>4014.6279296875</v>
      </c>
      <c r="C1548" s="28">
        <v>0.010293971747159958</v>
      </c>
      <c r="D1548" s="28">
        <v>-7.0634765625</v>
      </c>
      <c r="E1548" s="28">
        <v>53.154</v>
      </c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>
      <c r="A1549" s="27" t="s">
        <v>9800</v>
      </c>
      <c r="B1549" s="28">
        <v>4018.037841796875</v>
      </c>
      <c r="C1549" s="28">
        <v>2.80584454536438</v>
      </c>
      <c r="D1549" s="28">
        <v>-7.063720703125</v>
      </c>
      <c r="E1549" s="28">
        <v>53.154</v>
      </c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>
      <c r="A1550" s="27" t="s">
        <v>9801</v>
      </c>
      <c r="B1550" s="28">
        <v>4022.80419921875</v>
      </c>
      <c r="C1550" s="28">
        <v>3.4625463485717773</v>
      </c>
      <c r="D1550" s="28">
        <v>-7.063720703125</v>
      </c>
      <c r="E1550" s="28">
        <v>52.616</v>
      </c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>
      <c r="A1551" s="27" t="s">
        <v>9802</v>
      </c>
      <c r="B1551" s="28">
        <v>4024.8505859375</v>
      </c>
      <c r="C1551" s="28">
        <v>0.010248711332678795</v>
      </c>
      <c r="D1551" s="28">
        <v>-7.06396484375</v>
      </c>
      <c r="E1551" s="28">
        <v>53.692</v>
      </c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>
      <c r="A1552" s="27" t="s">
        <v>9803</v>
      </c>
      <c r="B1552" s="28">
        <v>4024.87109375</v>
      </c>
      <c r="C1552" s="28">
        <v>0.012695057317614555</v>
      </c>
      <c r="D1552" s="28">
        <v>-7.06396484375</v>
      </c>
      <c r="E1552" s="28">
        <v>52.616</v>
      </c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>
      <c r="A1553" s="27" t="s">
        <v>9804</v>
      </c>
      <c r="B1553" s="28">
        <v>4024.892333984375</v>
      </c>
      <c r="C1553" s="28">
        <v>0.009230528958141804</v>
      </c>
      <c r="D1553" s="28">
        <v>-7.063720703125</v>
      </c>
      <c r="E1553" s="28">
        <v>53.154</v>
      </c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>
      <c r="A1554" s="27" t="s">
        <v>9805</v>
      </c>
      <c r="B1554" s="28">
        <v>4024.91455078125</v>
      </c>
      <c r="C1554" s="28">
        <v>0.012260273098945618</v>
      </c>
      <c r="D1554" s="28">
        <v>-7.06396484375</v>
      </c>
      <c r="E1554" s="28">
        <v>53.154</v>
      </c>
      <c r="F1554" s="26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>
      <c r="A1555" s="27" t="s">
        <v>9806</v>
      </c>
      <c r="B1555" s="28">
        <v>4024.958740234375</v>
      </c>
      <c r="C1555" s="28">
        <v>0.01008997205644846</v>
      </c>
      <c r="D1555" s="28">
        <v>-7.06396484375</v>
      </c>
      <c r="E1555" s="28">
        <v>53.154</v>
      </c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>
      <c r="A1556" s="27" t="s">
        <v>9807</v>
      </c>
      <c r="B1556" s="28">
        <v>4024.98095703125</v>
      </c>
      <c r="C1556" s="28">
        <v>0.01142013818025589</v>
      </c>
      <c r="D1556" s="28">
        <v>-7.06396484375</v>
      </c>
      <c r="E1556" s="28">
        <v>52.616</v>
      </c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>
      <c r="A1557" s="27" t="s">
        <v>9808</v>
      </c>
      <c r="B1557" s="28">
        <v>4025.003173828125</v>
      </c>
      <c r="C1557" s="28">
        <v>0.010602242313325405</v>
      </c>
      <c r="D1557" s="28">
        <v>-7.06396484375</v>
      </c>
      <c r="E1557" s="28">
        <v>52.616</v>
      </c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>
      <c r="A1558" s="27" t="s">
        <v>9809</v>
      </c>
      <c r="B1558" s="28">
        <v>4025.025390625</v>
      </c>
      <c r="C1558" s="28">
        <v>0.011800951324403286</v>
      </c>
      <c r="D1558" s="28">
        <v>-7.06396484375</v>
      </c>
      <c r="E1558" s="28">
        <v>52.616</v>
      </c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>
      <c r="A1559" s="27" t="s">
        <v>9810</v>
      </c>
      <c r="B1559" s="28">
        <v>4025.048828125</v>
      </c>
      <c r="C1559" s="28">
        <v>0.011087163351476192</v>
      </c>
      <c r="D1559" s="28">
        <v>-7.06396484375</v>
      </c>
      <c r="E1559" s="28">
        <v>52.616</v>
      </c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>
      <c r="A1560" s="27" t="s">
        <v>9811</v>
      </c>
      <c r="B1560" s="28">
        <v>4025.071533203125</v>
      </c>
      <c r="C1560" s="28">
        <v>0.010048327967524529</v>
      </c>
      <c r="D1560" s="28">
        <v>-7.06396484375</v>
      </c>
      <c r="E1560" s="28">
        <v>53.154</v>
      </c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>
      <c r="A1561" s="27" t="s">
        <v>9812</v>
      </c>
      <c r="B1561" s="28">
        <v>4025.0947265625</v>
      </c>
      <c r="C1561" s="28">
        <v>0.010977117344737053</v>
      </c>
      <c r="D1561" s="28">
        <v>-7.06396484375</v>
      </c>
      <c r="E1561" s="28">
        <v>52.616</v>
      </c>
      <c r="F1561" s="26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>
      <c r="A1562" s="27" t="s">
        <v>9813</v>
      </c>
      <c r="B1562" s="28">
        <v>4025.116943359375</v>
      </c>
      <c r="C1562" s="28">
        <v>0.011565062217414379</v>
      </c>
      <c r="D1562" s="28">
        <v>-7.063720703125</v>
      </c>
      <c r="E1562" s="28">
        <v>52.616</v>
      </c>
      <c r="F1562" s="26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>
      <c r="A1563" s="27" t="s">
        <v>9814</v>
      </c>
      <c r="B1563" s="28">
        <v>4025.14208984375</v>
      </c>
      <c r="C1563" s="28">
        <v>0.07956207543611526</v>
      </c>
      <c r="D1563" s="28">
        <v>-7.06640625</v>
      </c>
      <c r="E1563" s="28">
        <v>52.616</v>
      </c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>
      <c r="A1564" s="27" t="s">
        <v>9815</v>
      </c>
      <c r="B1564" s="28">
        <v>4025.212646484375</v>
      </c>
      <c r="C1564" s="28">
        <v>-0.08686283975839615</v>
      </c>
      <c r="D1564" s="28">
        <v>-7.111083984375</v>
      </c>
      <c r="E1564" s="28">
        <v>53.154</v>
      </c>
      <c r="F1564" s="26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>
      <c r="A1565" s="27" t="s">
        <v>9816</v>
      </c>
      <c r="B1565" s="28">
        <v>4025.28076171875</v>
      </c>
      <c r="C1565" s="28">
        <v>0.07459480315446854</v>
      </c>
      <c r="D1565" s="28">
        <v>-7.15478515625</v>
      </c>
      <c r="E1565" s="28">
        <v>52.616</v>
      </c>
      <c r="F1565" s="26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>
      <c r="A1566" s="27" t="s">
        <v>9817</v>
      </c>
      <c r="B1566" s="28">
        <v>4025.3486328125</v>
      </c>
      <c r="C1566" s="28">
        <v>0.03300277143716812</v>
      </c>
      <c r="D1566" s="28">
        <v>-7.19677734375</v>
      </c>
      <c r="E1566" s="28">
        <v>53.154</v>
      </c>
      <c r="F1566" s="26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>
      <c r="A1567" s="27" t="s">
        <v>9818</v>
      </c>
      <c r="B1567" s="28">
        <v>4025.375</v>
      </c>
      <c r="C1567" s="28">
        <v>0.07242541015148163</v>
      </c>
      <c r="D1567" s="28">
        <v>-7.2041015625</v>
      </c>
      <c r="E1567" s="28">
        <v>52.616</v>
      </c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>
      <c r="A1568" s="27" t="s">
        <v>9819</v>
      </c>
      <c r="B1568" s="28">
        <v>4025.434326171875</v>
      </c>
      <c r="C1568" s="28">
        <v>0.07055889815092087</v>
      </c>
      <c r="D1568" s="28">
        <v>-7.236572265625</v>
      </c>
      <c r="E1568" s="28">
        <v>53.154</v>
      </c>
      <c r="F1568" s="26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>
      <c r="A1569" s="27" t="s">
        <v>9820</v>
      </c>
      <c r="B1569" s="28">
        <v>4025.492431640625</v>
      </c>
      <c r="C1569" s="28">
        <v>0.05084684118628502</v>
      </c>
      <c r="D1569" s="28">
        <v>-7.267578125</v>
      </c>
      <c r="E1569" s="28">
        <v>52.616</v>
      </c>
      <c r="F1569" s="26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>
      <c r="A1570" s="27" t="s">
        <v>9821</v>
      </c>
      <c r="B1570" s="28">
        <v>4025.546142578125</v>
      </c>
      <c r="C1570" s="28">
        <v>-0.023555880412459373</v>
      </c>
      <c r="D1570" s="28">
        <v>-7.2939453125</v>
      </c>
      <c r="E1570" s="28">
        <v>53.154</v>
      </c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>
      <c r="A1571" s="27" t="s">
        <v>9822</v>
      </c>
      <c r="B1571" s="28">
        <v>4025.6005859375</v>
      </c>
      <c r="C1571" s="28">
        <v>0.04668054357171059</v>
      </c>
      <c r="D1571" s="28">
        <v>-7.321044921875</v>
      </c>
      <c r="E1571" s="28">
        <v>52.616</v>
      </c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>
      <c r="A1572" s="27" t="s">
        <v>9823</v>
      </c>
      <c r="B1572" s="28">
        <v>4025.65771484375</v>
      </c>
      <c r="C1572" s="28">
        <v>-0.05573148652911186</v>
      </c>
      <c r="D1572" s="28">
        <v>-7.3515625</v>
      </c>
      <c r="E1572" s="28">
        <v>52.616</v>
      </c>
      <c r="F1572" s="26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>
      <c r="A1573" s="27" t="s">
        <v>9824</v>
      </c>
      <c r="B1573" s="28">
        <v>4025.71337890625</v>
      </c>
      <c r="C1573" s="28">
        <v>-0.06342820823192596</v>
      </c>
      <c r="D1573" s="28">
        <v>-7.382568359375</v>
      </c>
      <c r="E1573" s="28">
        <v>53.154</v>
      </c>
      <c r="F1573" s="26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>
      <c r="A1574" s="27" t="s">
        <v>9825</v>
      </c>
      <c r="B1574" s="28">
        <v>4025.76806640625</v>
      </c>
      <c r="C1574" s="28">
        <v>-0.05863665044307709</v>
      </c>
      <c r="D1574" s="28">
        <v>-7.41357421875</v>
      </c>
      <c r="E1574" s="28">
        <v>52.078</v>
      </c>
      <c r="F1574" s="26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>
      <c r="A1575" s="27" t="s">
        <v>9826</v>
      </c>
      <c r="B1575" s="28">
        <v>4025.821044921875</v>
      </c>
      <c r="C1575" s="28">
        <v>0.03255726769566536</v>
      </c>
      <c r="D1575" s="28">
        <v>-7.444580078125</v>
      </c>
      <c r="E1575" s="28">
        <v>53.154</v>
      </c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>
      <c r="A1576" s="27" t="s">
        <v>9827</v>
      </c>
      <c r="B1576" s="28">
        <v>4025.935302734375</v>
      </c>
      <c r="C1576" s="28">
        <v>0.07328897714614868</v>
      </c>
      <c r="D1576" s="28">
        <v>-7.503173828125</v>
      </c>
      <c r="E1576" s="28">
        <v>52.616</v>
      </c>
      <c r="F1576" s="26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>
      <c r="A1577" s="27" t="s">
        <v>9828</v>
      </c>
      <c r="B1577" s="28">
        <v>4025.99462890625</v>
      </c>
      <c r="C1577" s="28">
        <v>0.03985374793410301</v>
      </c>
      <c r="D1577" s="28">
        <v>-7.532958984375</v>
      </c>
      <c r="E1577" s="28">
        <v>52.616</v>
      </c>
      <c r="F1577" s="26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>
      <c r="A1578" s="27" t="s">
        <v>9829</v>
      </c>
      <c r="B1578" s="28">
        <v>4026.02197265625</v>
      </c>
      <c r="C1578" s="28">
        <v>0.07301662117242813</v>
      </c>
      <c r="D1578" s="28">
        <v>-7.539306640625</v>
      </c>
      <c r="E1578" s="28">
        <v>52.616</v>
      </c>
      <c r="F1578" s="26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>
      <c r="A1579" s="27" t="s">
        <v>9830</v>
      </c>
      <c r="B1579" s="28">
        <v>4026.0830078125</v>
      </c>
      <c r="C1579" s="28">
        <v>0.07058639079332352</v>
      </c>
      <c r="D1579" s="28">
        <v>-7.5712890625</v>
      </c>
      <c r="E1579" s="28">
        <v>52.616</v>
      </c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>
      <c r="A1580" s="27" t="s">
        <v>9831</v>
      </c>
      <c r="B1580" s="28">
        <v>4026.1474609375</v>
      </c>
      <c r="C1580" s="28">
        <v>-0.032510045915842056</v>
      </c>
      <c r="D1580" s="28">
        <v>-7.60693359375</v>
      </c>
      <c r="E1580" s="28">
        <v>52.616</v>
      </c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>
      <c r="A1581" s="27" t="s">
        <v>9832</v>
      </c>
      <c r="B1581" s="28">
        <v>4026.210205078125</v>
      </c>
      <c r="C1581" s="28">
        <v>-0.06462210416793823</v>
      </c>
      <c r="D1581" s="28">
        <v>-7.640869140625</v>
      </c>
      <c r="E1581" s="28">
        <v>52.616</v>
      </c>
      <c r="F1581" s="26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>
      <c r="A1582" s="27" t="s">
        <v>9833</v>
      </c>
      <c r="B1582" s="28">
        <v>4028.4560546875</v>
      </c>
      <c r="C1582" s="28">
        <v>2.6217634677886963</v>
      </c>
      <c r="D1582" s="28">
        <v>-7.6552734375</v>
      </c>
      <c r="E1582" s="28">
        <v>53.154</v>
      </c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>
      <c r="A1583" s="27" t="s">
        <v>9834</v>
      </c>
      <c r="B1583" s="28">
        <v>4037.614990234375</v>
      </c>
      <c r="C1583" s="28">
        <v>1.8469728231430054</v>
      </c>
      <c r="D1583" s="28">
        <v>-7.65576171875</v>
      </c>
      <c r="E1583" s="28">
        <v>52.616</v>
      </c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>
      <c r="A1584" s="27" t="s">
        <v>9835</v>
      </c>
      <c r="B1584" s="28">
        <v>4042.17822265625</v>
      </c>
      <c r="C1584" s="28">
        <v>3.4889636039733887</v>
      </c>
      <c r="D1584" s="28">
        <v>-7.656005859375</v>
      </c>
      <c r="E1584" s="28">
        <v>52.616</v>
      </c>
      <c r="F1584" s="26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>
      <c r="A1585" s="27" t="s">
        <v>9836</v>
      </c>
      <c r="B1585" s="28">
        <v>4046.73779296875</v>
      </c>
      <c r="C1585" s="28">
        <v>0.9587872624397278</v>
      </c>
      <c r="D1585" s="28">
        <v>-7.656005859375</v>
      </c>
      <c r="E1585" s="28">
        <v>52.616</v>
      </c>
      <c r="F1585" s="26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>
      <c r="A1586" s="27" t="s">
        <v>9837</v>
      </c>
      <c r="B1586" s="28">
        <v>4051.118408203125</v>
      </c>
      <c r="C1586" s="28">
        <v>2.3479225635528564</v>
      </c>
      <c r="D1586" s="28">
        <v>-7.658935546875</v>
      </c>
      <c r="E1586" s="28">
        <v>52.616</v>
      </c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>
      <c r="A1587" s="27" t="s">
        <v>9838</v>
      </c>
      <c r="B1587" s="28">
        <v>4052.06103515625</v>
      </c>
      <c r="C1587" s="28">
        <v>0.013739076443016529</v>
      </c>
      <c r="D1587" s="28">
        <v>-7.658935546875</v>
      </c>
      <c r="E1587" s="28">
        <v>52.078</v>
      </c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>
      <c r="A1588" s="27" t="s">
        <v>9839</v>
      </c>
      <c r="B1588" s="28">
        <v>4052.087646484375</v>
      </c>
      <c r="C1588" s="28">
        <v>0.014027530327439308</v>
      </c>
      <c r="D1588" s="28">
        <v>-7.6591796875</v>
      </c>
      <c r="E1588" s="28">
        <v>52.616</v>
      </c>
      <c r="F1588" s="26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>
      <c r="A1589" s="27" t="s">
        <v>9840</v>
      </c>
      <c r="B1589" s="28">
        <v>4052.116455078125</v>
      </c>
      <c r="C1589" s="28">
        <v>0.015935257077217102</v>
      </c>
      <c r="D1589" s="28">
        <v>-7.658935546875</v>
      </c>
      <c r="E1589" s="28">
        <v>52.616</v>
      </c>
      <c r="F1589" s="26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>
      <c r="A1590" s="27" t="s">
        <v>9841</v>
      </c>
      <c r="B1590" s="28">
        <v>4052.143798828125</v>
      </c>
      <c r="C1590" s="28">
        <v>0.015093127265572548</v>
      </c>
      <c r="D1590" s="28">
        <v>-7.658935546875</v>
      </c>
      <c r="E1590" s="28">
        <v>52.616</v>
      </c>
      <c r="F1590" s="26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>
      <c r="A1591" s="27" t="s">
        <v>9842</v>
      </c>
      <c r="B1591" s="28">
        <v>4052.17041015625</v>
      </c>
      <c r="C1591" s="28">
        <v>0.012831060215830803</v>
      </c>
      <c r="D1591" s="28">
        <v>-7.6591796875</v>
      </c>
      <c r="E1591" s="28">
        <v>52.078</v>
      </c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>
      <c r="A1592" s="27" t="s">
        <v>9843</v>
      </c>
      <c r="B1592" s="28">
        <v>4052.19775390625</v>
      </c>
      <c r="C1592" s="28">
        <v>0.01338451262563467</v>
      </c>
      <c r="D1592" s="28">
        <v>-7.658935546875</v>
      </c>
      <c r="E1592" s="28">
        <v>51.54</v>
      </c>
      <c r="F1592" s="26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>
      <c r="A1593" s="27" t="s">
        <v>9844</v>
      </c>
      <c r="B1593" s="28">
        <v>4052.225341796875</v>
      </c>
      <c r="C1593" s="28">
        <v>0.013316089287400246</v>
      </c>
      <c r="D1593" s="28">
        <v>-7.659423828125</v>
      </c>
      <c r="E1593" s="28">
        <v>52.078</v>
      </c>
      <c r="F1593" s="26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>
      <c r="A1594" s="27" t="s">
        <v>9845</v>
      </c>
      <c r="B1594" s="28">
        <v>4052.25244140625</v>
      </c>
      <c r="C1594" s="28">
        <v>0.01267654076218605</v>
      </c>
      <c r="D1594" s="28">
        <v>-7.6591796875</v>
      </c>
      <c r="E1594" s="28">
        <v>52.616</v>
      </c>
      <c r="F1594" s="26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>
      <c r="A1595" s="27" t="s">
        <v>9846</v>
      </c>
      <c r="B1595" s="28">
        <v>4052.27783203125</v>
      </c>
      <c r="C1595" s="28">
        <v>0.012458136305212975</v>
      </c>
      <c r="D1595" s="28">
        <v>-7.6591796875</v>
      </c>
      <c r="E1595" s="28">
        <v>53.154</v>
      </c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>
      <c r="A1596" s="27" t="s">
        <v>9847</v>
      </c>
      <c r="B1596" s="28">
        <v>4052.3388671875</v>
      </c>
      <c r="C1596" s="28">
        <v>0.08310618251562119</v>
      </c>
      <c r="D1596" s="28">
        <v>-7.69775390625</v>
      </c>
      <c r="E1596" s="28">
        <v>52.616</v>
      </c>
      <c r="F1596" s="26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>
      <c r="A1597" s="27" t="s">
        <v>9848</v>
      </c>
      <c r="B1597" s="28">
        <v>4052.403564453125</v>
      </c>
      <c r="C1597" s="28">
        <v>0.0346527025103569</v>
      </c>
      <c r="D1597" s="28">
        <v>-7.73974609375</v>
      </c>
      <c r="E1597" s="28">
        <v>53.692</v>
      </c>
      <c r="F1597" s="26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>
      <c r="A1598" s="27" t="s">
        <v>9849</v>
      </c>
      <c r="B1598" s="28">
        <v>4052.466796875</v>
      </c>
      <c r="C1598" s="28">
        <v>0.020900730043649673</v>
      </c>
      <c r="D1598" s="28">
        <v>-7.77978515625</v>
      </c>
      <c r="E1598" s="28">
        <v>53.692</v>
      </c>
      <c r="F1598" s="26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>
      <c r="A1599" s="27" t="s">
        <v>9850</v>
      </c>
      <c r="B1599" s="28">
        <v>4055.538330078125</v>
      </c>
      <c r="C1599" s="28">
        <v>1.233185052871704</v>
      </c>
      <c r="D1599" s="28">
        <v>-7.792724609375</v>
      </c>
      <c r="E1599" s="28">
        <v>53.692</v>
      </c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>
      <c r="A1600" s="27" t="s">
        <v>9851</v>
      </c>
      <c r="B1600" s="28">
        <v>4060.06591796875</v>
      </c>
      <c r="C1600" s="28">
        <v>1.5163253545761108</v>
      </c>
      <c r="D1600" s="28">
        <v>-7.79248046875</v>
      </c>
      <c r="E1600" s="28">
        <v>53.154</v>
      </c>
      <c r="F1600" s="26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>
      <c r="A1601" s="27" t="s">
        <v>9852</v>
      </c>
      <c r="B1601" s="28">
        <v>4069.07861328125</v>
      </c>
      <c r="C1601" s="28">
        <v>0.9110747575759888</v>
      </c>
      <c r="D1601" s="28">
        <v>-7.792724609375</v>
      </c>
      <c r="E1601" s="28">
        <v>53.692</v>
      </c>
      <c r="F1601" s="26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>
      <c r="A1602" s="27" t="s">
        <v>9853</v>
      </c>
      <c r="B1602" s="28">
        <v>4073.617919921875</v>
      </c>
      <c r="C1602" s="28">
        <v>2.386641025543213</v>
      </c>
      <c r="D1602" s="28">
        <v>-7.79296875</v>
      </c>
      <c r="E1602" s="28">
        <v>53.154</v>
      </c>
      <c r="F1602" s="26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>
      <c r="A1603" s="27" t="s">
        <v>9854</v>
      </c>
      <c r="B1603" s="28">
        <v>4078.119140625</v>
      </c>
      <c r="C1603" s="28">
        <v>2.741929292678833</v>
      </c>
      <c r="D1603" s="28">
        <v>-7.793212890625</v>
      </c>
      <c r="E1603" s="28">
        <v>53.154</v>
      </c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>
      <c r="A1604" s="27" t="s">
        <v>9855</v>
      </c>
      <c r="B1604" s="28">
        <v>4078.87939453125</v>
      </c>
      <c r="C1604" s="28">
        <v>0.07193231582641602</v>
      </c>
      <c r="D1604" s="28">
        <v>-7.83203125</v>
      </c>
      <c r="E1604" s="28">
        <v>53.154</v>
      </c>
      <c r="F1604" s="26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>
      <c r="A1605" s="27" t="s">
        <v>9856</v>
      </c>
      <c r="B1605" s="28">
        <v>4078.951171875</v>
      </c>
      <c r="C1605" s="28">
        <v>-0.0651824101805687</v>
      </c>
      <c r="D1605" s="28">
        <v>-7.876953125</v>
      </c>
      <c r="E1605" s="28">
        <v>53.692</v>
      </c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>
      <c r="A1606" s="27" t="s">
        <v>9857</v>
      </c>
      <c r="B1606" s="28">
        <v>4079.021484375</v>
      </c>
      <c r="C1606" s="28">
        <v>-0.029490020126104355</v>
      </c>
      <c r="D1606" s="28">
        <v>-7.92236328125</v>
      </c>
      <c r="E1606" s="28">
        <v>53.154</v>
      </c>
      <c r="F1606" s="26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>
      <c r="A1607" s="27" t="s">
        <v>9858</v>
      </c>
      <c r="B1607" s="28">
        <v>4079.091552734375</v>
      </c>
      <c r="C1607" s="28">
        <v>-1.5183209325186908E-4</v>
      </c>
      <c r="D1607" s="28">
        <v>-7.968994140625</v>
      </c>
      <c r="E1607" s="28">
        <v>53.154</v>
      </c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>
      <c r="A1608" s="27" t="s">
        <v>9859</v>
      </c>
      <c r="B1608" s="28">
        <v>4079.16015625</v>
      </c>
      <c r="C1608" s="28">
        <v>-0.04400420933961868</v>
      </c>
      <c r="D1608" s="28">
        <v>-8.014404296875</v>
      </c>
      <c r="E1608" s="28">
        <v>53.692</v>
      </c>
      <c r="F1608" s="26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>
      <c r="A1609" s="27" t="s">
        <v>9860</v>
      </c>
      <c r="B1609" s="28">
        <v>4079.2294921875</v>
      </c>
      <c r="C1609" s="28">
        <v>-0.09412723034620285</v>
      </c>
      <c r="D1609" s="28">
        <v>-8.06005859375</v>
      </c>
      <c r="E1609" s="28">
        <v>53.692</v>
      </c>
      <c r="F1609" s="26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>
      <c r="A1610" s="27" t="s">
        <v>9861</v>
      </c>
      <c r="B1610" s="28">
        <v>4082.75732421875</v>
      </c>
      <c r="C1610" s="28">
        <v>0.8662448525428772</v>
      </c>
      <c r="D1610" s="28">
        <v>-8.0703125</v>
      </c>
      <c r="E1610" s="28">
        <v>53.692</v>
      </c>
      <c r="F1610" s="26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>
      <c r="A1611" s="27" t="s">
        <v>9862</v>
      </c>
      <c r="B1611" s="28">
        <v>4087.25537109375</v>
      </c>
      <c r="C1611" s="28">
        <v>2.246613025665283</v>
      </c>
      <c r="D1611" s="28">
        <v>-8.0703125</v>
      </c>
      <c r="E1611" s="28">
        <v>53.154</v>
      </c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>
      <c r="A1612" s="27" t="s">
        <v>9863</v>
      </c>
      <c r="B1612" s="28">
        <v>4087.6376953125</v>
      </c>
      <c r="C1612" s="28">
        <v>0.08022909611463547</v>
      </c>
      <c r="D1612" s="28">
        <v>-8.109375</v>
      </c>
      <c r="E1612" s="28">
        <v>53.692</v>
      </c>
      <c r="F1612" s="26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>
      <c r="A1613" s="27" t="s">
        <v>9864</v>
      </c>
      <c r="B1613" s="28">
        <v>4087.7060546875</v>
      </c>
      <c r="C1613" s="28">
        <v>0.07895801961421967</v>
      </c>
      <c r="D1613" s="28">
        <v>-8.150390625</v>
      </c>
      <c r="E1613" s="28">
        <v>53.692</v>
      </c>
      <c r="F1613" s="26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>
      <c r="A1614" s="27" t="s">
        <v>9865</v>
      </c>
      <c r="B1614" s="28">
        <v>4087.774658203125</v>
      </c>
      <c r="C1614" s="28">
        <v>0.0459270142018795</v>
      </c>
      <c r="D1614" s="28">
        <v>-8.19091796875</v>
      </c>
      <c r="E1614" s="28">
        <v>53.154</v>
      </c>
      <c r="F1614" s="26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>
      <c r="A1615" s="27" t="s">
        <v>9866</v>
      </c>
      <c r="B1615" s="28">
        <v>4087.83544921875</v>
      </c>
      <c r="C1615" s="28">
        <v>-0.00948173739016056</v>
      </c>
      <c r="D1615" s="28">
        <v>-8.22314453125</v>
      </c>
      <c r="E1615" s="28">
        <v>53.154</v>
      </c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>
      <c r="A1616" s="27" t="s">
        <v>9867</v>
      </c>
      <c r="B1616" s="28">
        <v>4091.9248046875</v>
      </c>
      <c r="C1616" s="28">
        <v>0.0787632018327713</v>
      </c>
      <c r="D1616" s="28">
        <v>-8.2294921875</v>
      </c>
      <c r="E1616" s="28">
        <v>53.692</v>
      </c>
      <c r="F1616" s="26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>
      <c r="A1617" s="27" t="s">
        <v>9868</v>
      </c>
      <c r="B1617" s="28">
        <v>4091.99560546875</v>
      </c>
      <c r="C1617" s="28">
        <v>0.07547127455472946</v>
      </c>
      <c r="D1617" s="28">
        <v>-8.273193359375</v>
      </c>
      <c r="E1617" s="28">
        <v>53.154</v>
      </c>
      <c r="F1617" s="26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>
      <c r="A1618" s="27" t="s">
        <v>9869</v>
      </c>
      <c r="B1618" s="28">
        <v>4092.066162109375</v>
      </c>
      <c r="C1618" s="28">
        <v>-0.08628154546022415</v>
      </c>
      <c r="D1618" s="28">
        <v>-8.31884765625</v>
      </c>
      <c r="E1618" s="28">
        <v>53.154</v>
      </c>
      <c r="F1618" s="26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>
      <c r="A1619" s="27" t="s">
        <v>9870</v>
      </c>
      <c r="B1619" s="28">
        <v>4092.205322265625</v>
      </c>
      <c r="C1619" s="28">
        <v>0.015552946366369724</v>
      </c>
      <c r="D1619" s="28">
        <v>-8.4013671875</v>
      </c>
      <c r="E1619" s="28">
        <v>52.616</v>
      </c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>
      <c r="A1620" s="27" t="s">
        <v>9871</v>
      </c>
      <c r="B1620" s="28">
        <v>4092.27294921875</v>
      </c>
      <c r="C1620" s="28">
        <v>0.08836110681295395</v>
      </c>
      <c r="D1620" s="28">
        <v>-8.443115234375</v>
      </c>
      <c r="E1620" s="28">
        <v>52.616</v>
      </c>
      <c r="F1620" s="26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>
      <c r="A1621" s="27" t="s">
        <v>9872</v>
      </c>
      <c r="B1621" s="28">
        <v>4101.24853515625</v>
      </c>
      <c r="C1621" s="28">
        <v>1.8445886373519897</v>
      </c>
      <c r="D1621" s="28">
        <v>-8.444091796875</v>
      </c>
      <c r="E1621" s="28">
        <v>52.616</v>
      </c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>
      <c r="A1622" s="27" t="s">
        <v>9873</v>
      </c>
      <c r="B1622" s="28">
        <v>4103.42822265625</v>
      </c>
      <c r="C1622" s="28">
        <v>-0.03301934525370598</v>
      </c>
      <c r="D1622" s="28">
        <v>-8.4677734375</v>
      </c>
      <c r="E1622" s="28">
        <v>52.616</v>
      </c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>
      <c r="A1623" s="27" t="s">
        <v>9874</v>
      </c>
      <c r="B1623" s="28">
        <v>4103.49560546875</v>
      </c>
      <c r="C1623" s="28">
        <v>-0.014902529306709766</v>
      </c>
      <c r="D1623" s="28">
        <v>-8.509765625</v>
      </c>
      <c r="E1623" s="28">
        <v>52.616</v>
      </c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>
      <c r="A1624" s="27" t="s">
        <v>9875</v>
      </c>
      <c r="B1624" s="28">
        <v>4103.5634765625</v>
      </c>
      <c r="C1624" s="28">
        <v>0.09079089760780334</v>
      </c>
      <c r="D1624" s="28">
        <v>-8.55224609375</v>
      </c>
      <c r="E1624" s="28">
        <v>52.616</v>
      </c>
      <c r="F1624" s="26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>
      <c r="A1625" s="27" t="s">
        <v>9876</v>
      </c>
      <c r="B1625" s="28">
        <v>4108.29296875</v>
      </c>
      <c r="C1625" s="28">
        <v>0.7934033274650574</v>
      </c>
      <c r="D1625" s="28">
        <v>-8.5908203125</v>
      </c>
      <c r="E1625" s="28">
        <v>52.078</v>
      </c>
      <c r="F1625" s="26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>
      <c r="A1626" s="27" t="s">
        <v>9877</v>
      </c>
      <c r="B1626" s="28">
        <v>4112.701171875</v>
      </c>
      <c r="C1626" s="28">
        <v>1.7627304792404175</v>
      </c>
      <c r="D1626" s="28">
        <v>-8.5908203125</v>
      </c>
      <c r="E1626" s="28">
        <v>52.616</v>
      </c>
      <c r="F1626" s="26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>
      <c r="A1627" s="27" t="s">
        <v>9878</v>
      </c>
      <c r="B1627" s="28">
        <v>4116.53173828125</v>
      </c>
      <c r="C1627" s="28">
        <v>0.011697924695909023</v>
      </c>
      <c r="D1627" s="28">
        <v>-8.59326171875</v>
      </c>
      <c r="E1627" s="28">
        <v>52.616</v>
      </c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>
      <c r="A1628" s="27" t="s">
        <v>9879</v>
      </c>
      <c r="B1628" s="28">
        <v>4116.60595703125</v>
      </c>
      <c r="C1628" s="28">
        <v>0.08214172720909119</v>
      </c>
      <c r="D1628" s="28">
        <v>-8.64794921875</v>
      </c>
      <c r="E1628" s="28">
        <v>53.154</v>
      </c>
      <c r="F1628" s="26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>
      <c r="A1629" s="27" t="s">
        <v>9880</v>
      </c>
      <c r="B1629" s="28">
        <v>4116.6796875</v>
      </c>
      <c r="C1629" s="28">
        <v>-0.09354115277528763</v>
      </c>
      <c r="D1629" s="28">
        <v>-8.703125</v>
      </c>
      <c r="E1629" s="28">
        <v>52.616</v>
      </c>
      <c r="F1629" s="26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>
      <c r="A1630" s="27" t="s">
        <v>9881</v>
      </c>
      <c r="B1630" s="28">
        <v>4116.765625</v>
      </c>
      <c r="C1630" s="28">
        <v>0.32267096638679504</v>
      </c>
      <c r="D1630" s="28">
        <v>-8.75732421875</v>
      </c>
      <c r="E1630" s="28">
        <v>52.616</v>
      </c>
      <c r="F1630" s="26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>
      <c r="A1631" s="27" t="s">
        <v>9882</v>
      </c>
      <c r="B1631" s="28">
        <v>4119.2841796875</v>
      </c>
      <c r="C1631" s="28">
        <v>1.4631274938583374</v>
      </c>
      <c r="D1631" s="28">
        <v>-8.75732421875</v>
      </c>
      <c r="E1631" s="28">
        <v>52.616</v>
      </c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>
      <c r="A1632" s="27" t="s">
        <v>9883</v>
      </c>
      <c r="B1632" s="28">
        <v>4121.78076171875</v>
      </c>
      <c r="C1632" s="28">
        <v>0.9449846148490906</v>
      </c>
      <c r="D1632" s="28">
        <v>-8.75732421875</v>
      </c>
      <c r="E1632" s="28">
        <v>53.154</v>
      </c>
      <c r="F1632" s="26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>
      <c r="A1633" s="27" t="s">
        <v>9884</v>
      </c>
      <c r="B1633" s="28">
        <v>4123.97119140625</v>
      </c>
      <c r="C1633" s="28">
        <v>0.8529464602470398</v>
      </c>
      <c r="D1633" s="28">
        <v>-8.77880859375</v>
      </c>
      <c r="E1633" s="28">
        <v>53.154</v>
      </c>
      <c r="F1633" s="26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>
      <c r="A1634" s="27" t="s">
        <v>9885</v>
      </c>
      <c r="B1634" s="28">
        <v>4124.48193359375</v>
      </c>
      <c r="C1634" s="28">
        <v>0.010231385007500648</v>
      </c>
      <c r="D1634" s="28">
        <v>-8.80712890625</v>
      </c>
      <c r="E1634" s="28">
        <v>52.616</v>
      </c>
      <c r="F1634" s="26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>
      <c r="A1635" s="27" t="s">
        <v>9886</v>
      </c>
      <c r="B1635" s="28">
        <v>4124.5400390625</v>
      </c>
      <c r="C1635" s="28">
        <v>-0.07046263664960861</v>
      </c>
      <c r="D1635" s="28">
        <v>-8.84033203125</v>
      </c>
      <c r="E1635" s="28">
        <v>52.616</v>
      </c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>
      <c r="A1636" s="27" t="s">
        <v>9887</v>
      </c>
      <c r="B1636" s="28">
        <v>4124.59326171875</v>
      </c>
      <c r="C1636" s="28">
        <v>-0.04735148325562477</v>
      </c>
      <c r="D1636" s="28">
        <v>-8.86767578125</v>
      </c>
      <c r="E1636" s="28">
        <v>52.616</v>
      </c>
      <c r="F1636" s="26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>
      <c r="A1637" s="27" t="s">
        <v>9888</v>
      </c>
      <c r="B1637" s="28">
        <v>4124.93994140625</v>
      </c>
      <c r="C1637" s="28">
        <v>-0.06681903451681137</v>
      </c>
      <c r="D1637" s="28">
        <v>-8.89892578125</v>
      </c>
      <c r="E1637" s="28">
        <v>52.616</v>
      </c>
      <c r="F1637" s="26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>
      <c r="A1638" s="27" t="s">
        <v>9889</v>
      </c>
      <c r="B1638" s="28">
        <v>4125.00732421875</v>
      </c>
      <c r="C1638" s="28">
        <v>-0.030009016394615173</v>
      </c>
      <c r="D1638" s="28">
        <v>-8.94091796875</v>
      </c>
      <c r="E1638" s="28">
        <v>52.616</v>
      </c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>
      <c r="A1639" s="27" t="s">
        <v>9890</v>
      </c>
      <c r="B1639" s="28">
        <v>4125.07421875</v>
      </c>
      <c r="C1639" s="28">
        <v>0.005445740185678005</v>
      </c>
      <c r="D1639" s="28">
        <v>-8.98486328125</v>
      </c>
      <c r="E1639" s="28">
        <v>52.616</v>
      </c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>
      <c r="A1640" s="27" t="s">
        <v>9891</v>
      </c>
      <c r="B1640" s="28">
        <v>4125.44287109375</v>
      </c>
      <c r="C1640" s="28">
        <v>1.5581965446472168</v>
      </c>
      <c r="D1640" s="28">
        <v>-9.115234375</v>
      </c>
      <c r="E1640" s="28">
        <v>52.616</v>
      </c>
      <c r="F1640" s="26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>
      <c r="A1641" s="27" t="s">
        <v>9892</v>
      </c>
      <c r="B1641" s="28">
        <v>4127.9462890625</v>
      </c>
      <c r="C1641" s="28">
        <v>1.0512820482254028</v>
      </c>
      <c r="D1641" s="28">
        <v>-9.11572265625</v>
      </c>
      <c r="E1641" s="28">
        <v>53.154</v>
      </c>
      <c r="F1641" s="26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>
      <c r="A1642" s="27" t="s">
        <v>9893</v>
      </c>
      <c r="B1642" s="28">
        <v>4130.46923828125</v>
      </c>
      <c r="C1642" s="28">
        <v>0.3557227551937103</v>
      </c>
      <c r="D1642" s="28">
        <v>-9.11572265625</v>
      </c>
      <c r="E1642" s="28">
        <v>53.154</v>
      </c>
      <c r="F1642" s="26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>
      <c r="A1643" s="27" t="s">
        <v>9894</v>
      </c>
      <c r="B1643" s="28">
        <v>4131.82568359375</v>
      </c>
      <c r="C1643" s="28">
        <v>-0.0014277781592682004</v>
      </c>
      <c r="D1643" s="28">
        <v>-9.12548828125</v>
      </c>
      <c r="E1643" s="28">
        <v>52.616</v>
      </c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>
      <c r="A1644" s="27" t="s">
        <v>9895</v>
      </c>
      <c r="B1644" s="28">
        <v>4131.88818359375</v>
      </c>
      <c r="C1644" s="28">
        <v>-0.007795108947902918</v>
      </c>
      <c r="D1644" s="28">
        <v>-9.162109375</v>
      </c>
      <c r="E1644" s="28">
        <v>52.616</v>
      </c>
      <c r="F1644" s="26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>
      <c r="A1645" s="27" t="s">
        <v>9896</v>
      </c>
      <c r="B1645" s="28">
        <v>4131.95263671875</v>
      </c>
      <c r="C1645" s="28">
        <v>-0.0061267889104783535</v>
      </c>
      <c r="D1645" s="28">
        <v>-9.19921875</v>
      </c>
      <c r="E1645" s="28">
        <v>52.616</v>
      </c>
      <c r="F1645" s="26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>
      <c r="A1646" s="27" t="s">
        <v>9897</v>
      </c>
      <c r="B1646" s="28">
        <v>4132.01171875</v>
      </c>
      <c r="C1646" s="28">
        <v>0.013927445746958256</v>
      </c>
      <c r="D1646" s="28">
        <v>-9.2314453125</v>
      </c>
      <c r="E1646" s="28">
        <v>52.616</v>
      </c>
      <c r="F1646" s="26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>
      <c r="A1647" s="27" t="s">
        <v>9898</v>
      </c>
      <c r="B1647" s="28">
        <v>4133.15966796875</v>
      </c>
      <c r="C1647" s="28">
        <v>0.37045422196388245</v>
      </c>
      <c r="D1647" s="28">
        <v>-9.25146484375</v>
      </c>
      <c r="E1647" s="28">
        <v>52.616</v>
      </c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>
      <c r="A1648" s="27" t="s">
        <v>9899</v>
      </c>
      <c r="B1648" s="28">
        <v>4135.63671875</v>
      </c>
      <c r="C1648" s="28">
        <v>1.3365811109542847</v>
      </c>
      <c r="D1648" s="28">
        <v>-9.251953125</v>
      </c>
      <c r="E1648" s="28">
        <v>52.616</v>
      </c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>
      <c r="A1649" s="27" t="s">
        <v>9900</v>
      </c>
      <c r="B1649" s="28">
        <v>4140.60546875</v>
      </c>
      <c r="C1649" s="28">
        <v>2.037604808807373</v>
      </c>
      <c r="D1649" s="28">
        <v>-9.26123046875</v>
      </c>
      <c r="E1649" s="28">
        <v>52.616</v>
      </c>
      <c r="F1649" s="26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>
      <c r="A1650" s="27" t="s">
        <v>9901</v>
      </c>
      <c r="B1650" s="28">
        <v>4142.82666015625</v>
      </c>
      <c r="C1650" s="28">
        <v>1.940256118774414</v>
      </c>
      <c r="D1650" s="28">
        <v>-9.2802734375</v>
      </c>
      <c r="E1650" s="28">
        <v>52.078</v>
      </c>
      <c r="F1650" s="26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>
      <c r="A1651" s="27" t="s">
        <v>9902</v>
      </c>
      <c r="B1651" s="28">
        <v>4144.9775390625</v>
      </c>
      <c r="C1651" s="28">
        <v>0.28725236654281616</v>
      </c>
      <c r="D1651" s="28">
        <v>-9.3173828125</v>
      </c>
      <c r="E1651" s="28">
        <v>52.616</v>
      </c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>
      <c r="A1652" s="27" t="s">
        <v>9903</v>
      </c>
      <c r="B1652" s="28">
        <v>4150.0263671875</v>
      </c>
      <c r="C1652" s="28">
        <v>0.7776927947998047</v>
      </c>
      <c r="D1652" s="28">
        <v>-9.318359375</v>
      </c>
      <c r="E1652" s="28">
        <v>52.616</v>
      </c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>
      <c r="A1653" s="27" t="s">
        <v>9904</v>
      </c>
      <c r="B1653" s="28">
        <v>4151.884765625</v>
      </c>
      <c r="C1653" s="28">
        <v>0.056530069559812546</v>
      </c>
      <c r="D1653" s="28">
        <v>-9.33056640625</v>
      </c>
      <c r="E1653" s="28">
        <v>52.616</v>
      </c>
      <c r="F1653" s="26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>
      <c r="A1654" s="27" t="s">
        <v>9905</v>
      </c>
      <c r="B1654" s="28">
        <v>4151.9541015625</v>
      </c>
      <c r="C1654" s="28">
        <v>0.012552672997117043</v>
      </c>
      <c r="D1654" s="28">
        <v>-9.375</v>
      </c>
      <c r="E1654" s="28">
        <v>52.616</v>
      </c>
      <c r="F1654" s="26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>
      <c r="A1655" s="27" t="s">
        <v>9906</v>
      </c>
      <c r="B1655" s="28">
        <v>4151.97998046875</v>
      </c>
      <c r="C1655" s="28">
        <v>0.013126490637660027</v>
      </c>
      <c r="D1655" s="28">
        <v>-9.375</v>
      </c>
      <c r="E1655" s="28">
        <v>52.078</v>
      </c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>
      <c r="A1656" s="27" t="s">
        <v>9907</v>
      </c>
      <c r="B1656" s="28">
        <v>4152.00634765625</v>
      </c>
      <c r="C1656" s="28">
        <v>0.013501136563718319</v>
      </c>
      <c r="D1656" s="28">
        <v>-9.37548828125</v>
      </c>
      <c r="E1656" s="28">
        <v>52.078</v>
      </c>
      <c r="F1656" s="26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>
      <c r="A1657" s="27" t="s">
        <v>9908</v>
      </c>
      <c r="B1657" s="28">
        <v>4152.03271484375</v>
      </c>
      <c r="C1657" s="28">
        <v>0.014092030934989452</v>
      </c>
      <c r="D1657" s="28">
        <v>-9.375</v>
      </c>
      <c r="E1657" s="28">
        <v>52.616</v>
      </c>
      <c r="F1657" s="26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>
      <c r="A1658" s="27" t="s">
        <v>9909</v>
      </c>
      <c r="B1658" s="28">
        <v>4152.06005859375</v>
      </c>
      <c r="C1658" s="28">
        <v>0.019389374181628227</v>
      </c>
      <c r="D1658" s="28">
        <v>-9.375</v>
      </c>
      <c r="E1658" s="28">
        <v>52.616</v>
      </c>
      <c r="F1658" s="26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>
      <c r="A1659" s="27" t="s">
        <v>9910</v>
      </c>
      <c r="B1659" s="28">
        <v>4152.11962890625</v>
      </c>
      <c r="C1659" s="28">
        <v>0.013016406446695328</v>
      </c>
      <c r="D1659" s="28">
        <v>-9.37548828125</v>
      </c>
      <c r="E1659" s="28">
        <v>52.078</v>
      </c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>
      <c r="A1660" s="27" t="s">
        <v>9911</v>
      </c>
      <c r="B1660" s="28">
        <v>4152.1416015625</v>
      </c>
      <c r="C1660" s="28">
        <v>0.011211618781089783</v>
      </c>
      <c r="D1660" s="28">
        <v>-9.375</v>
      </c>
      <c r="E1660" s="28">
        <v>52.616</v>
      </c>
      <c r="F1660" s="26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>
      <c r="A1661" s="27" t="s">
        <v>9912</v>
      </c>
      <c r="B1661" s="28">
        <v>4152.16552734375</v>
      </c>
      <c r="C1661" s="28">
        <v>0.017020341008901596</v>
      </c>
      <c r="D1661" s="28">
        <v>-9.375</v>
      </c>
      <c r="E1661" s="28">
        <v>52.616</v>
      </c>
      <c r="F1661" s="26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>
      <c r="A1662" s="27" t="s">
        <v>9913</v>
      </c>
      <c r="B1662" s="28">
        <v>4152.2060546875</v>
      </c>
      <c r="C1662" s="28">
        <v>0.03385086730122566</v>
      </c>
      <c r="D1662" s="28">
        <v>-9.3857421875</v>
      </c>
      <c r="E1662" s="28">
        <v>52.616</v>
      </c>
      <c r="F1662" s="26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>
      <c r="A1663" s="27" t="s">
        <v>9914</v>
      </c>
      <c r="B1663" s="28">
        <v>4152.244140625</v>
      </c>
      <c r="C1663" s="28">
        <v>0.03624994680285454</v>
      </c>
      <c r="D1663" s="28">
        <v>-9.396484375</v>
      </c>
      <c r="E1663" s="28">
        <v>52.078</v>
      </c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>
      <c r="A1664" s="27" t="s">
        <v>9915</v>
      </c>
      <c r="B1664" s="28">
        <v>4152.28173828125</v>
      </c>
      <c r="C1664" s="28">
        <v>0.01487166341394186</v>
      </c>
      <c r="D1664" s="28">
        <v>-9.4072265625</v>
      </c>
      <c r="E1664" s="28">
        <v>52.616</v>
      </c>
      <c r="F1664" s="26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>
      <c r="A1665" s="27" t="s">
        <v>9916</v>
      </c>
      <c r="B1665" s="28">
        <v>4152.31689453125</v>
      </c>
      <c r="C1665" s="28">
        <v>0.008549385704100132</v>
      </c>
      <c r="D1665" s="28">
        <v>-9.4150390625</v>
      </c>
      <c r="E1665" s="28">
        <v>52.078</v>
      </c>
      <c r="F1665" s="26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>
      <c r="A1666" s="27" t="s">
        <v>9917</v>
      </c>
      <c r="B1666" s="28">
        <v>4152.35400390625</v>
      </c>
      <c r="C1666" s="28">
        <v>-0.0023088837042450905</v>
      </c>
      <c r="D1666" s="28">
        <v>-9.423828125</v>
      </c>
      <c r="E1666" s="28">
        <v>51.54</v>
      </c>
      <c r="F1666" s="26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>
      <c r="A1667" s="27" t="s">
        <v>9918</v>
      </c>
      <c r="B1667" s="28">
        <v>4154.70458984375</v>
      </c>
      <c r="C1667" s="28">
        <v>3.3765738010406494</v>
      </c>
      <c r="D1667" s="28">
        <v>-9.42724609375</v>
      </c>
      <c r="E1667" s="28">
        <v>51.54</v>
      </c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>
      <c r="A1668" s="27" t="s">
        <v>9919</v>
      </c>
      <c r="B1668" s="28">
        <v>4159.08056640625</v>
      </c>
      <c r="C1668" s="28">
        <v>1.327591061592102</v>
      </c>
      <c r="D1668" s="28">
        <v>-9.42724609375</v>
      </c>
      <c r="E1668" s="28">
        <v>51.54</v>
      </c>
      <c r="F1668" s="26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>
      <c r="A1669" s="27" t="s">
        <v>9920</v>
      </c>
      <c r="B1669" s="28">
        <v>4163.23046875</v>
      </c>
      <c r="C1669" s="28">
        <v>1.089296579360962</v>
      </c>
      <c r="D1669" s="28">
        <v>-9.42724609375</v>
      </c>
      <c r="E1669" s="28">
        <v>51.54</v>
      </c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>
      <c r="A1670" s="27" t="s">
        <v>9921</v>
      </c>
      <c r="B1670" s="28">
        <v>4167.3330078125</v>
      </c>
      <c r="C1670" s="28">
        <v>2.685365676879883</v>
      </c>
      <c r="D1670" s="28">
        <v>-9.42724609375</v>
      </c>
      <c r="E1670" s="28">
        <v>52.078</v>
      </c>
      <c r="F1670" s="26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>
      <c r="A1671" s="27" t="s">
        <v>9922</v>
      </c>
      <c r="B1671" s="28">
        <v>4171.50390625</v>
      </c>
      <c r="C1671" s="28">
        <v>3.207291603088379</v>
      </c>
      <c r="D1671" s="28">
        <v>-9.427734375</v>
      </c>
      <c r="E1671" s="28">
        <v>52.078</v>
      </c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>
      <c r="A1672" s="27" t="s">
        <v>9923</v>
      </c>
      <c r="B1672" s="28">
        <v>4171.94482421875</v>
      </c>
      <c r="C1672" s="28">
        <v>0.039600126445293427</v>
      </c>
      <c r="D1672" s="28">
        <v>-9.46826171875</v>
      </c>
      <c r="E1672" s="28">
        <v>52.616</v>
      </c>
      <c r="F1672" s="26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>
      <c r="A1673" s="27" t="s">
        <v>9924</v>
      </c>
      <c r="B1673" s="28">
        <v>4172.20703125</v>
      </c>
      <c r="C1673" s="28">
        <v>2.066362142562866</v>
      </c>
      <c r="D1673" s="28">
        <v>-9.5107421875</v>
      </c>
      <c r="E1673" s="28">
        <v>52.616</v>
      </c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>
      <c r="A1674" s="27" t="s">
        <v>9925</v>
      </c>
      <c r="B1674" s="28">
        <v>4176.4365234375</v>
      </c>
      <c r="C1674" s="28">
        <v>2.2356624603271484</v>
      </c>
      <c r="D1674" s="28">
        <v>-9.5107421875</v>
      </c>
      <c r="E1674" s="28">
        <v>52.078</v>
      </c>
      <c r="F1674" s="26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>
      <c r="A1675" s="27" t="s">
        <v>9926</v>
      </c>
      <c r="B1675" s="28">
        <v>4177.2412109375</v>
      </c>
      <c r="C1675" s="28">
        <v>-0.05370423570275307</v>
      </c>
      <c r="D1675" s="28">
        <v>-9.55126953125</v>
      </c>
      <c r="E1675" s="28">
        <v>52.078</v>
      </c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>
      <c r="A1676" s="27" t="s">
        <v>9927</v>
      </c>
      <c r="B1676" s="28">
        <v>4177.31494140625</v>
      </c>
      <c r="C1676" s="28">
        <v>-0.08976561576128006</v>
      </c>
      <c r="D1676" s="28">
        <v>-9.59814453125</v>
      </c>
      <c r="E1676" s="28">
        <v>51.54</v>
      </c>
      <c r="F1676" s="26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>
      <c r="A1677" s="27" t="s">
        <v>9928</v>
      </c>
      <c r="B1677" s="28">
        <v>4177.38623046875</v>
      </c>
      <c r="C1677" s="28">
        <v>-0.00346480798907578</v>
      </c>
      <c r="D1677" s="28">
        <v>-9.6416015625</v>
      </c>
      <c r="E1677" s="28">
        <v>51.54</v>
      </c>
      <c r="F1677" s="26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>
      <c r="A1678" s="27" t="s">
        <v>9929</v>
      </c>
      <c r="B1678" s="28">
        <v>4177.45751953125</v>
      </c>
      <c r="C1678" s="28">
        <v>0.08050526678562164</v>
      </c>
      <c r="D1678" s="28">
        <v>-9.68505859375</v>
      </c>
      <c r="E1678" s="28">
        <v>51.54</v>
      </c>
      <c r="F1678" s="26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>
      <c r="A1679" s="27" t="s">
        <v>9930</v>
      </c>
      <c r="B1679" s="28">
        <v>4177.52978515625</v>
      </c>
      <c r="C1679" s="28">
        <v>0.09059855341911316</v>
      </c>
      <c r="D1679" s="28">
        <v>-9.72998046875</v>
      </c>
      <c r="E1679" s="28">
        <v>51.54</v>
      </c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>
      <c r="A1680" s="27" t="s">
        <v>9931</v>
      </c>
      <c r="B1680" s="28">
        <v>4181.09130859375</v>
      </c>
      <c r="C1680" s="28">
        <v>1.6557725667953491</v>
      </c>
      <c r="D1680" s="28">
        <v>-9.73779296875</v>
      </c>
      <c r="E1680" s="28">
        <v>51.54</v>
      </c>
      <c r="F1680" s="26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>
      <c r="A1681" s="27" t="s">
        <v>9932</v>
      </c>
      <c r="B1681" s="28">
        <v>4185.37841796875</v>
      </c>
      <c r="C1681" s="28">
        <v>2.47967267036438</v>
      </c>
      <c r="D1681" s="28">
        <v>-9.73828125</v>
      </c>
      <c r="E1681" s="28">
        <v>52.078</v>
      </c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>
      <c r="A1682" s="27" t="s">
        <v>9933</v>
      </c>
      <c r="B1682" s="28">
        <v>4189.23828125</v>
      </c>
      <c r="C1682" s="28">
        <v>2.817854166030884</v>
      </c>
      <c r="D1682" s="28">
        <v>-9.73779296875</v>
      </c>
      <c r="E1682" s="28">
        <v>51.54</v>
      </c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>
      <c r="A1683" s="27" t="s">
        <v>9934</v>
      </c>
      <c r="B1683" s="28">
        <v>4200.306640625</v>
      </c>
      <c r="C1683" s="28">
        <v>0.5751549005508423</v>
      </c>
      <c r="D1683" s="28">
        <v>-10.0859375</v>
      </c>
      <c r="E1683" s="28">
        <v>51.002</v>
      </c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>
      <c r="A1684" s="27" t="s">
        <v>9935</v>
      </c>
      <c r="B1684" s="28">
        <v>4207.2529296875</v>
      </c>
      <c r="C1684" s="28">
        <v>1.0088557004928589</v>
      </c>
      <c r="D1684" s="28">
        <v>-10.1015625</v>
      </c>
      <c r="E1684" s="28">
        <v>51.54</v>
      </c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>
      <c r="A1685" s="27" t="s">
        <v>9936</v>
      </c>
      <c r="B1685" s="28">
        <v>4208.85888671875</v>
      </c>
      <c r="C1685" s="28">
        <v>-0.08260232210159302</v>
      </c>
      <c r="D1685" s="28">
        <v>-10.12841796875</v>
      </c>
      <c r="E1685" s="28">
        <v>51.002</v>
      </c>
      <c r="F1685" s="26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>
      <c r="A1686" s="27" t="s">
        <v>9937</v>
      </c>
      <c r="B1686" s="28">
        <v>4208.92822265625</v>
      </c>
      <c r="C1686" s="28">
        <v>0.07515816390514374</v>
      </c>
      <c r="D1686" s="28">
        <v>-10.173828125</v>
      </c>
      <c r="E1686" s="28">
        <v>51.002</v>
      </c>
      <c r="F1686" s="26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>
      <c r="A1687" s="27" t="s">
        <v>9938</v>
      </c>
      <c r="B1687" s="28">
        <v>4208.998046875</v>
      </c>
      <c r="C1687" s="28">
        <v>0.073770672082901</v>
      </c>
      <c r="D1687" s="28">
        <v>-10.21826171875</v>
      </c>
      <c r="E1687" s="28">
        <v>51.54</v>
      </c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>
      <c r="A1688" s="27" t="s">
        <v>9939</v>
      </c>
      <c r="B1688" s="28">
        <v>4209.138671875</v>
      </c>
      <c r="C1688" s="28">
        <v>0.049198973923921585</v>
      </c>
      <c r="D1688" s="28">
        <v>-10.30615234375</v>
      </c>
      <c r="E1688" s="28">
        <v>51.54</v>
      </c>
      <c r="F1688" s="26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>
      <c r="A1689" s="27" t="s">
        <v>9940</v>
      </c>
      <c r="B1689" s="28">
        <v>4209.208984375</v>
      </c>
      <c r="C1689" s="28">
        <v>-0.04191485792398453</v>
      </c>
      <c r="D1689" s="28">
        <v>-10.35009765625</v>
      </c>
      <c r="E1689" s="28">
        <v>51.54</v>
      </c>
      <c r="F1689" s="26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>
      <c r="A1690" s="27" t="s">
        <v>9941</v>
      </c>
      <c r="B1690" s="28">
        <v>4209.27978515625</v>
      </c>
      <c r="C1690" s="28">
        <v>0.06200872361660004</v>
      </c>
      <c r="D1690" s="28">
        <v>-10.39306640625</v>
      </c>
      <c r="E1690" s="28">
        <v>51.54</v>
      </c>
      <c r="F1690" s="26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>
      <c r="A1691" s="27" t="s">
        <v>9942</v>
      </c>
      <c r="B1691" s="28">
        <v>4211.2421875</v>
      </c>
      <c r="C1691" s="28">
        <v>3.0713682174682617</v>
      </c>
      <c r="D1691" s="28">
        <v>-10.41552734375</v>
      </c>
      <c r="E1691" s="28">
        <v>50.464</v>
      </c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>
      <c r="A1692" s="27" t="s">
        <v>9943</v>
      </c>
      <c r="B1692" s="28">
        <v>4215.7509765625</v>
      </c>
      <c r="C1692" s="28">
        <v>1.5097335577011108</v>
      </c>
      <c r="D1692" s="28">
        <v>-10.41552734375</v>
      </c>
      <c r="E1692" s="28">
        <v>50.464</v>
      </c>
      <c r="F1692" s="26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>
      <c r="A1693" s="27" t="s">
        <v>9944</v>
      </c>
      <c r="B1693" s="28">
        <v>4220.02587890625</v>
      </c>
      <c r="C1693" s="28">
        <v>2.435598850250244</v>
      </c>
      <c r="D1693" s="28">
        <v>-10.41552734375</v>
      </c>
      <c r="E1693" s="28">
        <v>50.464</v>
      </c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>
      <c r="A1694" s="27" t="s">
        <v>9945</v>
      </c>
      <c r="B1694" s="28">
        <v>4220.31591796875</v>
      </c>
      <c r="C1694" s="28">
        <v>0.08185670524835587</v>
      </c>
      <c r="D1694" s="28">
        <v>-10.4599609375</v>
      </c>
      <c r="E1694" s="28">
        <v>51.54</v>
      </c>
      <c r="F1694" s="26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>
      <c r="A1695" s="27" t="s">
        <v>9946</v>
      </c>
      <c r="B1695" s="28">
        <v>4220.3876953125</v>
      </c>
      <c r="C1695" s="28">
        <v>-0.08874441683292389</v>
      </c>
      <c r="D1695" s="28">
        <v>-10.5068359375</v>
      </c>
      <c r="E1695" s="28">
        <v>51.54</v>
      </c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>
      <c r="A1696" s="27" t="s">
        <v>9947</v>
      </c>
      <c r="B1696" s="28">
        <v>4221.8427734375</v>
      </c>
      <c r="C1696" s="28">
        <v>1.0943297147750854</v>
      </c>
      <c r="D1696" s="28">
        <v>-10.5380859375</v>
      </c>
      <c r="E1696" s="28">
        <v>51.54</v>
      </c>
      <c r="F1696" s="26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>
      <c r="A1697" s="27" t="s">
        <v>9948</v>
      </c>
      <c r="B1697" s="28">
        <v>4226.02978515625</v>
      </c>
      <c r="C1697" s="28">
        <v>0.05218476057052612</v>
      </c>
      <c r="D1697" s="28">
        <v>-10.6728515625</v>
      </c>
      <c r="E1697" s="28">
        <v>51.54</v>
      </c>
      <c r="F1697" s="26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>
      <c r="A1698" s="27" t="s">
        <v>9949</v>
      </c>
      <c r="B1698" s="28">
        <v>4226.10546875</v>
      </c>
      <c r="C1698" s="28">
        <v>0.0904056653380394</v>
      </c>
      <c r="D1698" s="28">
        <v>-10.720703125</v>
      </c>
      <c r="E1698" s="28">
        <v>52.078</v>
      </c>
      <c r="F1698" s="26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>
      <c r="A1699" s="27" t="s">
        <v>9950</v>
      </c>
      <c r="B1699" s="28">
        <v>4226.17138671875</v>
      </c>
      <c r="C1699" s="28">
        <v>0.08561374247074127</v>
      </c>
      <c r="D1699" s="28">
        <v>-10.7578125</v>
      </c>
      <c r="E1699" s="28">
        <v>51.54</v>
      </c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>
      <c r="A1700" s="27" t="s">
        <v>9951</v>
      </c>
      <c r="B1700" s="28">
        <v>4226.23681640625</v>
      </c>
      <c r="C1700" s="28">
        <v>0.1148224025964737</v>
      </c>
      <c r="D1700" s="28">
        <v>-10.79541015625</v>
      </c>
      <c r="E1700" s="28">
        <v>52.078</v>
      </c>
      <c r="F1700" s="26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>
      <c r="A1701" s="27" t="s">
        <v>9952</v>
      </c>
      <c r="B1701" s="28">
        <v>4227.9736328125</v>
      </c>
      <c r="C1701" s="28">
        <v>1.6619184017181396</v>
      </c>
      <c r="D1701" s="28">
        <v>-10.81884765625</v>
      </c>
      <c r="E1701" s="28">
        <v>51.54</v>
      </c>
      <c r="F1701" s="26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>
      <c r="A1702" s="27" t="s">
        <v>9953</v>
      </c>
      <c r="B1702" s="28">
        <v>4232.31689453125</v>
      </c>
      <c r="C1702" s="28">
        <v>0.8002496361732483</v>
      </c>
      <c r="D1702" s="28">
        <v>-10.818359375</v>
      </c>
      <c r="E1702" s="28">
        <v>51.54</v>
      </c>
      <c r="F1702" s="26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>
      <c r="A1703" s="27" t="s">
        <v>9954</v>
      </c>
      <c r="B1703" s="28">
        <v>4240.9052734375</v>
      </c>
      <c r="C1703" s="28">
        <v>2.83141827583313</v>
      </c>
      <c r="D1703" s="28">
        <v>-10.818359375</v>
      </c>
      <c r="E1703" s="28">
        <v>52.078</v>
      </c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>
      <c r="A1704" s="27" t="s">
        <v>9955</v>
      </c>
      <c r="B1704" s="28">
        <v>4243.06298828125</v>
      </c>
      <c r="C1704" s="28">
        <v>0.047118477523326874</v>
      </c>
      <c r="D1704" s="28">
        <v>-10.84326171875</v>
      </c>
      <c r="E1704" s="28">
        <v>52.078</v>
      </c>
      <c r="F1704" s="26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>
      <c r="A1705" s="27" t="s">
        <v>9956</v>
      </c>
      <c r="B1705" s="28">
        <v>4243.10546875</v>
      </c>
      <c r="C1705" s="28">
        <v>-5.092019564472139E-4</v>
      </c>
      <c r="D1705" s="28">
        <v>-10.859375</v>
      </c>
      <c r="E1705" s="28">
        <v>51.54</v>
      </c>
      <c r="F1705" s="26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>
      <c r="A1706" s="27" t="s">
        <v>9957</v>
      </c>
      <c r="B1706" s="28">
        <v>4243.1474609375</v>
      </c>
      <c r="C1706" s="28">
        <v>0.040110766887664795</v>
      </c>
      <c r="D1706" s="28">
        <v>-10.8740234375</v>
      </c>
      <c r="E1706" s="28">
        <v>51.54</v>
      </c>
      <c r="F1706" s="26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>
      <c r="A1707" s="27" t="s">
        <v>9958</v>
      </c>
      <c r="B1707" s="28">
        <v>4243.18994140625</v>
      </c>
      <c r="C1707" s="28">
        <v>0.05202178657054901</v>
      </c>
      <c r="D1707" s="28">
        <v>-10.8896484375</v>
      </c>
      <c r="E1707" s="28">
        <v>51.54</v>
      </c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>
      <c r="A1708" s="27" t="s">
        <v>9959</v>
      </c>
      <c r="B1708" s="28">
        <v>4243.232421875</v>
      </c>
      <c r="C1708" s="28">
        <v>0.03134195879101753</v>
      </c>
      <c r="D1708" s="28">
        <v>-10.904296875</v>
      </c>
      <c r="E1708" s="28">
        <v>52.078</v>
      </c>
      <c r="F1708" s="26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>
      <c r="A1709" s="27" t="s">
        <v>9960</v>
      </c>
      <c r="B1709" s="28">
        <v>4243.27392578125</v>
      </c>
      <c r="C1709" s="28">
        <v>0.002463162876665592</v>
      </c>
      <c r="D1709" s="28">
        <v>-10.91845703125</v>
      </c>
      <c r="E1709" s="28">
        <v>51.54</v>
      </c>
      <c r="F1709" s="26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>
      <c r="A1710" s="27" t="s">
        <v>9961</v>
      </c>
      <c r="B1710" s="28">
        <v>4243.31298828125</v>
      </c>
      <c r="C1710" s="28">
        <v>0.009712200611829758</v>
      </c>
      <c r="D1710" s="28">
        <v>-10.9296875</v>
      </c>
      <c r="E1710" s="28">
        <v>51.54</v>
      </c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>
      <c r="A1711" s="27" t="s">
        <v>9962</v>
      </c>
      <c r="B1711" s="28">
        <v>4247.1435546875</v>
      </c>
      <c r="C1711" s="28">
        <v>1.39339280128479</v>
      </c>
      <c r="D1711" s="28">
        <v>-10.93212890625</v>
      </c>
      <c r="E1711" s="28">
        <v>51.54</v>
      </c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>
      <c r="A1712" s="27" t="s">
        <v>9963</v>
      </c>
      <c r="B1712" s="28">
        <v>4251.53955078125</v>
      </c>
      <c r="C1712" s="28">
        <v>1.2132529020309448</v>
      </c>
      <c r="D1712" s="28">
        <v>-10.9326171875</v>
      </c>
      <c r="E1712" s="28">
        <v>52.078</v>
      </c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>
      <c r="A1713" s="27" t="s">
        <v>9964</v>
      </c>
      <c r="B1713" s="28">
        <v>4255.884765625</v>
      </c>
      <c r="C1713" s="28">
        <v>2.7259411811828613</v>
      </c>
      <c r="D1713" s="28">
        <v>-10.931640625</v>
      </c>
      <c r="E1713" s="28">
        <v>51.54</v>
      </c>
      <c r="F1713" s="26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>
      <c r="A1714" s="27" t="s">
        <v>9965</v>
      </c>
      <c r="B1714" s="28">
        <v>4260.16455078125</v>
      </c>
      <c r="C1714" s="28">
        <v>1.807478666305542</v>
      </c>
      <c r="D1714" s="28">
        <v>-10.93212890625</v>
      </c>
      <c r="E1714" s="28">
        <v>52.078</v>
      </c>
      <c r="F1714" s="26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>
      <c r="A1715" s="27" t="s">
        <v>9966</v>
      </c>
      <c r="B1715" s="28">
        <v>4264.12841796875</v>
      </c>
      <c r="C1715" s="28">
        <v>-0.012480124831199646</v>
      </c>
      <c r="D1715" s="28">
        <v>-10.935546875</v>
      </c>
      <c r="E1715" s="28">
        <v>52.616</v>
      </c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>
      <c r="A1716" s="27" t="s">
        <v>9967</v>
      </c>
      <c r="B1716" s="28">
        <v>4264.201171875</v>
      </c>
      <c r="C1716" s="28">
        <v>0.051633358001708984</v>
      </c>
      <c r="D1716" s="28">
        <v>-10.98095703125</v>
      </c>
      <c r="E1716" s="28">
        <v>52.078</v>
      </c>
      <c r="F1716" s="26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>
      <c r="A1717" s="27" t="s">
        <v>9968</v>
      </c>
      <c r="B1717" s="28">
        <v>4264.2724609375</v>
      </c>
      <c r="C1717" s="28">
        <v>0.09603007137775421</v>
      </c>
      <c r="D1717" s="28">
        <v>-11.02587890625</v>
      </c>
      <c r="E1717" s="28">
        <v>52.078</v>
      </c>
      <c r="F1717" s="26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>
      <c r="A1718" s="27" t="s">
        <v>9969</v>
      </c>
      <c r="B1718" s="28">
        <v>4264.3427734375</v>
      </c>
      <c r="C1718" s="28">
        <v>-0.07755512744188309</v>
      </c>
      <c r="D1718" s="28">
        <v>-11.0703125</v>
      </c>
      <c r="E1718" s="28">
        <v>51.54</v>
      </c>
      <c r="F1718" s="26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>
      <c r="A1719" s="27" t="s">
        <v>9970</v>
      </c>
      <c r="B1719" s="28">
        <v>4264.4150390625</v>
      </c>
      <c r="C1719" s="28">
        <v>0.0465543195605278</v>
      </c>
      <c r="D1719" s="28">
        <v>-11.1162109375</v>
      </c>
      <c r="E1719" s="28">
        <v>51.54</v>
      </c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>
      <c r="A1720" s="27" t="s">
        <v>9971</v>
      </c>
      <c r="B1720" s="28">
        <v>4264.48681640625</v>
      </c>
      <c r="C1720" s="28">
        <v>0.09763333946466446</v>
      </c>
      <c r="D1720" s="28">
        <v>-11.1611328125</v>
      </c>
      <c r="E1720" s="28">
        <v>52.078</v>
      </c>
      <c r="F1720" s="26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>
      <c r="A1721" s="27" t="s">
        <v>9972</v>
      </c>
      <c r="B1721" s="28">
        <v>4264.55517578125</v>
      </c>
      <c r="C1721" s="28">
        <v>0.0594048872590065</v>
      </c>
      <c r="D1721" s="28">
        <v>-11.20263671875</v>
      </c>
      <c r="E1721" s="28">
        <v>51.54</v>
      </c>
      <c r="F1721" s="26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>
      <c r="A1722" s="27" t="s">
        <v>9973</v>
      </c>
      <c r="B1722" s="28">
        <v>4264.6171875</v>
      </c>
      <c r="C1722" s="28">
        <v>-0.007932883687317371</v>
      </c>
      <c r="D1722" s="28">
        <v>-11.23681640625</v>
      </c>
      <c r="E1722" s="28">
        <v>52.078</v>
      </c>
      <c r="F1722" s="26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>
      <c r="A1723" s="27" t="s">
        <v>9974</v>
      </c>
      <c r="B1723" s="28">
        <v>4273.20361328125</v>
      </c>
      <c r="C1723" s="28">
        <v>3.306366205215454</v>
      </c>
      <c r="D1723" s="28">
        <v>-11.2392578125</v>
      </c>
      <c r="E1723" s="28">
        <v>52.078</v>
      </c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>
      <c r="A1724" s="27" t="s">
        <v>9975</v>
      </c>
      <c r="B1724" s="28">
        <v>4277.5029296875</v>
      </c>
      <c r="C1724" s="28">
        <v>1.6148364543914795</v>
      </c>
      <c r="D1724" s="28">
        <v>-11.2392578125</v>
      </c>
      <c r="E1724" s="28">
        <v>52.078</v>
      </c>
      <c r="F1724" s="26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>
      <c r="A1725" s="27" t="s">
        <v>9976</v>
      </c>
      <c r="B1725" s="28">
        <v>4281.51708984375</v>
      </c>
      <c r="C1725" s="28">
        <v>3.1531543731689453</v>
      </c>
      <c r="D1725" s="28">
        <v>-11.240234375</v>
      </c>
      <c r="E1725" s="28">
        <v>52.078</v>
      </c>
      <c r="F1725" s="26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>
      <c r="A1726" s="27" t="s">
        <v>9977</v>
      </c>
      <c r="B1726" s="28">
        <v>4285.34619140625</v>
      </c>
      <c r="C1726" s="28">
        <v>0.8280448913574219</v>
      </c>
      <c r="D1726" s="28">
        <v>-11.24072265625</v>
      </c>
      <c r="E1726" s="28">
        <v>52.078</v>
      </c>
      <c r="F1726" s="26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>
      <c r="A1727" s="27" t="s">
        <v>9978</v>
      </c>
      <c r="B1727" s="28">
        <v>4294.06591796875</v>
      </c>
      <c r="C1727" s="28">
        <v>1.1162115335464478</v>
      </c>
      <c r="D1727" s="28">
        <v>-11.24072265625</v>
      </c>
      <c r="E1727" s="28">
        <v>52.616</v>
      </c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>
      <c r="A1728" s="27" t="s">
        <v>9979</v>
      </c>
      <c r="B1728" s="28">
        <v>4298.4169921875</v>
      </c>
      <c r="C1728" s="28">
        <v>2.0958383083343506</v>
      </c>
      <c r="D1728" s="28">
        <v>-11.24169921875</v>
      </c>
      <c r="E1728" s="28">
        <v>52.616</v>
      </c>
      <c r="F1728" s="26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>
      <c r="A1729" s="27" t="s">
        <v>9980</v>
      </c>
      <c r="B1729" s="28">
        <v>4301.7587890625</v>
      </c>
      <c r="C1729" s="28">
        <v>0.0629437044262886</v>
      </c>
      <c r="D1729" s="28">
        <v>-11.25927734375</v>
      </c>
      <c r="E1729" s="28">
        <v>52.078</v>
      </c>
      <c r="F1729" s="26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>
      <c r="A1730" s="27" t="s">
        <v>9981</v>
      </c>
      <c r="B1730" s="28">
        <v>4301.8544921875</v>
      </c>
      <c r="C1730" s="28">
        <v>0.04589713737368584</v>
      </c>
      <c r="D1730" s="28">
        <v>-11.33056640625</v>
      </c>
      <c r="E1730" s="28">
        <v>52.616</v>
      </c>
      <c r="F1730" s="26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>
      <c r="A1731" s="27" t="s">
        <v>9982</v>
      </c>
      <c r="B1731" s="28">
        <v>4301.94970703125</v>
      </c>
      <c r="C1731" s="28">
        <v>0.10502845048904419</v>
      </c>
      <c r="D1731" s="28">
        <v>-11.4013671875</v>
      </c>
      <c r="E1731" s="28">
        <v>52.078</v>
      </c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>
      <c r="A1732" s="27" t="s">
        <v>9983</v>
      </c>
      <c r="B1732" s="28">
        <v>4302.03759765625</v>
      </c>
      <c r="C1732" s="28">
        <v>0.11215578764677048</v>
      </c>
      <c r="D1732" s="28">
        <v>-11.46337890625</v>
      </c>
      <c r="E1732" s="28">
        <v>51.54</v>
      </c>
      <c r="F1732" s="26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>
      <c r="A1733" s="27" t="s">
        <v>9984</v>
      </c>
      <c r="B1733" s="28">
        <v>4303.31005859375</v>
      </c>
      <c r="C1733" s="28">
        <v>0.06479992717504501</v>
      </c>
      <c r="D1733" s="28">
        <v>-11.5009765625</v>
      </c>
      <c r="E1733" s="28">
        <v>52.616</v>
      </c>
      <c r="F1733" s="26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>
      <c r="A1734" s="27" t="s">
        <v>9985</v>
      </c>
      <c r="B1734" s="28">
        <v>4303.390625</v>
      </c>
      <c r="C1734" s="28">
        <v>-0.07546641677618027</v>
      </c>
      <c r="D1734" s="28">
        <v>-11.5537109375</v>
      </c>
      <c r="E1734" s="28">
        <v>52.616</v>
      </c>
      <c r="F1734" s="26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>
      <c r="A1735" s="27" t="s">
        <v>9986</v>
      </c>
      <c r="B1735" s="28">
        <v>4303.47119140625</v>
      </c>
      <c r="C1735" s="28">
        <v>-0.04613129794597626</v>
      </c>
      <c r="D1735" s="28">
        <v>-11.60595703125</v>
      </c>
      <c r="E1735" s="28">
        <v>52.616</v>
      </c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>
      <c r="A1736" s="27" t="s">
        <v>9987</v>
      </c>
      <c r="B1736" s="28">
        <v>4303.546875</v>
      </c>
      <c r="C1736" s="28">
        <v>-0.10665370523929596</v>
      </c>
      <c r="D1736" s="28">
        <v>-11.658203125</v>
      </c>
      <c r="E1736" s="28">
        <v>52.616</v>
      </c>
      <c r="F1736" s="26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>
      <c r="A1737" s="27" t="s">
        <v>9988</v>
      </c>
      <c r="B1737" s="28">
        <v>4303.6220703125</v>
      </c>
      <c r="C1737" s="28">
        <v>-0.07565733045339584</v>
      </c>
      <c r="D1737" s="28">
        <v>-11.71044921875</v>
      </c>
      <c r="E1737" s="28">
        <v>53.154</v>
      </c>
      <c r="F1737" s="26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>
      <c r="A1738" s="27" t="s">
        <v>9989</v>
      </c>
      <c r="B1738" s="28">
        <v>4304.27392578125</v>
      </c>
      <c r="C1738" s="28">
        <v>1.6239936351776123</v>
      </c>
      <c r="D1738" s="28">
        <v>-11.755859375</v>
      </c>
      <c r="E1738" s="28">
        <v>53.154</v>
      </c>
      <c r="F1738" s="26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>
      <c r="A1739" s="27" t="s">
        <v>9990</v>
      </c>
      <c r="B1739" s="28">
        <v>4308.72509765625</v>
      </c>
      <c r="C1739" s="28">
        <v>2.6368422508239746</v>
      </c>
      <c r="D1739" s="28">
        <v>-11.75537109375</v>
      </c>
      <c r="E1739" s="28">
        <v>52.616</v>
      </c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>
      <c r="A1740" s="27" t="s">
        <v>9991</v>
      </c>
      <c r="B1740" s="28">
        <v>4313.22119140625</v>
      </c>
      <c r="C1740" s="28">
        <v>3.37730073928833</v>
      </c>
      <c r="D1740" s="28">
        <v>-11.755859375</v>
      </c>
      <c r="E1740" s="28">
        <v>53.154</v>
      </c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>
      <c r="A1741" s="27" t="s">
        <v>9992</v>
      </c>
      <c r="B1741" s="28">
        <v>4315.56201171875</v>
      </c>
      <c r="C1741" s="28">
        <v>0.06778275221586227</v>
      </c>
      <c r="D1741" s="28">
        <v>-11.7822265625</v>
      </c>
      <c r="E1741" s="28">
        <v>52.616</v>
      </c>
      <c r="F1741" s="26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>
      <c r="A1742" s="27" t="s">
        <v>9993</v>
      </c>
      <c r="B1742" s="28">
        <v>4315.6396484375</v>
      </c>
      <c r="C1742" s="28">
        <v>-0.03920562192797661</v>
      </c>
      <c r="D1742" s="28">
        <v>-11.8349609375</v>
      </c>
      <c r="E1742" s="28">
        <v>52.616</v>
      </c>
      <c r="F1742" s="26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>
      <c r="A1743" s="27" t="s">
        <v>9994</v>
      </c>
      <c r="B1743" s="28">
        <v>4315.70751953125</v>
      </c>
      <c r="C1743" s="28">
        <v>0.0643901526927948</v>
      </c>
      <c r="D1743" s="28">
        <v>-11.87744140625</v>
      </c>
      <c r="E1743" s="28">
        <v>52.616</v>
      </c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>
      <c r="A1744" s="27" t="s">
        <v>9995</v>
      </c>
      <c r="B1744" s="28">
        <v>4315.7783203125</v>
      </c>
      <c r="C1744" s="28">
        <v>-0.0558340921998024</v>
      </c>
      <c r="D1744" s="28">
        <v>-11.92236328125</v>
      </c>
      <c r="E1744" s="28">
        <v>53.154</v>
      </c>
      <c r="F1744" s="26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>
      <c r="A1745" s="27" t="s">
        <v>9996</v>
      </c>
      <c r="B1745" s="28">
        <v>4324.86572265625</v>
      </c>
      <c r="C1745" s="28">
        <v>2.86677622795105</v>
      </c>
      <c r="D1745" s="28">
        <v>-11.9248046875</v>
      </c>
      <c r="E1745" s="28">
        <v>53.692</v>
      </c>
      <c r="F1745" s="26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>
      <c r="A1746" s="27" t="s">
        <v>9997</v>
      </c>
      <c r="B1746" s="28">
        <v>4329.30517578125</v>
      </c>
      <c r="C1746" s="28">
        <v>2.25116229057312</v>
      </c>
      <c r="D1746" s="28">
        <v>-11.9248046875</v>
      </c>
      <c r="E1746" s="28">
        <v>53.692</v>
      </c>
      <c r="F1746" s="26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>
      <c r="A1747" s="27" t="s">
        <v>9998</v>
      </c>
      <c r="B1747" s="28">
        <v>4339.63427734375</v>
      </c>
      <c r="C1747" s="28">
        <v>0.36812832951545715</v>
      </c>
      <c r="D1747" s="28">
        <v>-12.01318359375</v>
      </c>
      <c r="E1747" s="28">
        <v>53.692</v>
      </c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>
      <c r="A1748" s="27" t="s">
        <v>9999</v>
      </c>
      <c r="B1748" s="28">
        <v>4343.86083984375</v>
      </c>
      <c r="C1748" s="28">
        <v>3.4032652378082275</v>
      </c>
      <c r="D1748" s="28">
        <v>-12.01318359375</v>
      </c>
      <c r="E1748" s="28">
        <v>53.692</v>
      </c>
      <c r="F1748" s="26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>
      <c r="A1749" s="27" t="s">
        <v>10000</v>
      </c>
      <c r="B1749" s="28">
        <v>4347.52197265625</v>
      </c>
      <c r="C1749" s="28">
        <v>0.11928161978721619</v>
      </c>
      <c r="D1749" s="28">
        <v>-12.02587890625</v>
      </c>
      <c r="E1749" s="28">
        <v>53.154</v>
      </c>
      <c r="F1749" s="26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>
      <c r="A1750" s="27" t="s">
        <v>10001</v>
      </c>
      <c r="B1750" s="28">
        <v>4347.611328125</v>
      </c>
      <c r="C1750" s="28">
        <v>0.031420186161994934</v>
      </c>
      <c r="D1750" s="28">
        <v>-12.09033203125</v>
      </c>
      <c r="E1750" s="28">
        <v>53.154</v>
      </c>
      <c r="F1750" s="26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>
      <c r="A1751" s="27" t="s">
        <v>10002</v>
      </c>
      <c r="B1751" s="28">
        <v>4347.7021484375</v>
      </c>
      <c r="C1751" s="28">
        <v>-0.07307400554418564</v>
      </c>
      <c r="D1751" s="28">
        <v>-12.15625</v>
      </c>
      <c r="E1751" s="28">
        <v>53.692</v>
      </c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>
      <c r="A1752" s="27" t="s">
        <v>10003</v>
      </c>
      <c r="B1752" s="28">
        <v>4347.7841796875</v>
      </c>
      <c r="C1752" s="28">
        <v>-0.11520683020353317</v>
      </c>
      <c r="D1752" s="28">
        <v>-12.21240234375</v>
      </c>
      <c r="E1752" s="28">
        <v>52.616</v>
      </c>
      <c r="F1752" s="26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>
      <c r="A1753" s="27" t="s">
        <v>10004</v>
      </c>
      <c r="B1753" s="28">
        <v>4350.9267578125</v>
      </c>
      <c r="C1753" s="28">
        <v>0.11192824691534042</v>
      </c>
      <c r="D1753" s="28">
        <v>-12.27978515625</v>
      </c>
      <c r="E1753" s="28">
        <v>53.692</v>
      </c>
      <c r="F1753" s="26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>
      <c r="A1754" s="27" t="s">
        <v>10005</v>
      </c>
      <c r="B1754" s="28">
        <v>4351.00732421875</v>
      </c>
      <c r="C1754" s="28">
        <v>-0.10985012352466583</v>
      </c>
      <c r="D1754" s="28">
        <v>-12.32958984375</v>
      </c>
      <c r="E1754" s="28">
        <v>53.692</v>
      </c>
      <c r="F1754" s="26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>
      <c r="A1755" s="27" t="s">
        <v>10006</v>
      </c>
      <c r="B1755" s="28">
        <v>4351.0859375</v>
      </c>
      <c r="C1755" s="28">
        <v>0.08740060776472092</v>
      </c>
      <c r="D1755" s="28">
        <v>-12.38232421875</v>
      </c>
      <c r="E1755" s="28">
        <v>53.692</v>
      </c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>
      <c r="A1756" s="27" t="s">
        <v>10007</v>
      </c>
      <c r="B1756" s="28">
        <v>4351.16259765625</v>
      </c>
      <c r="C1756" s="28">
        <v>-0.024563947692513466</v>
      </c>
      <c r="D1756" s="28">
        <v>-12.43359375</v>
      </c>
      <c r="E1756" s="28">
        <v>53.692</v>
      </c>
      <c r="F1756" s="26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>
      <c r="A1757" s="27" t="s">
        <v>10008</v>
      </c>
      <c r="B1757" s="28">
        <v>4351.27685546875</v>
      </c>
      <c r="C1757" s="28">
        <v>1.579505205154419</v>
      </c>
      <c r="D1757" s="28">
        <v>-12.48486328125</v>
      </c>
      <c r="E1757" s="28">
        <v>53.692</v>
      </c>
      <c r="F1757" s="26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>
      <c r="A1758" s="27" t="s">
        <v>10009</v>
      </c>
      <c r="B1758" s="28">
        <v>4355.662109375</v>
      </c>
      <c r="C1758" s="28">
        <v>3.5343315601348877</v>
      </c>
      <c r="D1758" s="28">
        <v>-12.4853515625</v>
      </c>
      <c r="E1758" s="28">
        <v>53.692</v>
      </c>
      <c r="F1758" s="26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>
      <c r="A1759" s="27" t="s">
        <v>10010</v>
      </c>
      <c r="B1759" s="28">
        <v>4360.14208984375</v>
      </c>
      <c r="C1759" s="28">
        <v>3.0378358364105225</v>
      </c>
      <c r="D1759" s="28">
        <v>-12.48486328125</v>
      </c>
      <c r="E1759" s="28">
        <v>53.154</v>
      </c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>
      <c r="A1760" s="27" t="s">
        <v>10011</v>
      </c>
      <c r="B1760" s="28">
        <v>4363.53759765625</v>
      </c>
      <c r="C1760" s="28">
        <v>-0.005308116786181927</v>
      </c>
      <c r="D1760" s="28">
        <v>-12.4990234375</v>
      </c>
      <c r="E1760" s="28">
        <v>53.154</v>
      </c>
      <c r="F1760" s="26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>
      <c r="A1761" s="27" t="s">
        <v>10012</v>
      </c>
      <c r="B1761" s="28">
        <v>4363.61767578125</v>
      </c>
      <c r="C1761" s="28">
        <v>0.030021797865629196</v>
      </c>
      <c r="D1761" s="28">
        <v>-12.55322265625</v>
      </c>
      <c r="E1761" s="28">
        <v>53.692</v>
      </c>
      <c r="F1761" s="26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>
      <c r="A1762" s="27" t="s">
        <v>10013</v>
      </c>
      <c r="B1762" s="28">
        <v>4363.697265625</v>
      </c>
      <c r="C1762" s="28">
        <v>0.07455166429281235</v>
      </c>
      <c r="D1762" s="28">
        <v>-12.60595703125</v>
      </c>
      <c r="E1762" s="28">
        <v>53.692</v>
      </c>
      <c r="F1762" s="26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>
      <c r="A1763" s="27" t="s">
        <v>10014</v>
      </c>
      <c r="B1763" s="28">
        <v>4363.76904296875</v>
      </c>
      <c r="C1763" s="28">
        <v>0.08841961622238159</v>
      </c>
      <c r="D1763" s="28">
        <v>-12.65087890625</v>
      </c>
      <c r="E1763" s="28">
        <v>52.616</v>
      </c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>
      <c r="A1764" s="27" t="s">
        <v>10015</v>
      </c>
      <c r="B1764" s="28">
        <v>4367.642578125</v>
      </c>
      <c r="C1764" s="28">
        <v>1.5341471433639526</v>
      </c>
      <c r="D1764" s="28">
        <v>-12.658203125</v>
      </c>
      <c r="E1764" s="28">
        <v>53.692</v>
      </c>
      <c r="F1764" s="26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>
      <c r="A1765" s="27" t="s">
        <v>10016</v>
      </c>
      <c r="B1765" s="28">
        <v>4372.048828125</v>
      </c>
      <c r="C1765" s="28">
        <v>2.534472703933716</v>
      </c>
      <c r="D1765" s="28">
        <v>-12.65771484375</v>
      </c>
      <c r="E1765" s="28">
        <v>53.154</v>
      </c>
      <c r="F1765" s="26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>
      <c r="A1766" s="27" t="s">
        <v>10017</v>
      </c>
      <c r="B1766" s="28">
        <v>4375.94580078125</v>
      </c>
      <c r="C1766" s="28">
        <v>0.9503511786460876</v>
      </c>
      <c r="D1766" s="28">
        <v>-12.666015625</v>
      </c>
      <c r="E1766" s="28">
        <v>52.616</v>
      </c>
      <c r="F1766" s="26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>
      <c r="A1767" s="27" t="s">
        <v>10018</v>
      </c>
      <c r="B1767" s="28">
        <v>4383.67626953125</v>
      </c>
      <c r="C1767" s="28">
        <v>0.0012793304631486535</v>
      </c>
      <c r="D1767" s="28">
        <v>-12.6806640625</v>
      </c>
      <c r="E1767" s="28">
        <v>53.692</v>
      </c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>
      <c r="A1768" s="27" t="s">
        <v>10019</v>
      </c>
      <c r="B1768" s="28">
        <v>4383.705078125</v>
      </c>
      <c r="C1768" s="28">
        <v>-0.009975839406251907</v>
      </c>
      <c r="D1768" s="28">
        <v>-12.68603515625</v>
      </c>
      <c r="E1768" s="28">
        <v>54.23</v>
      </c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>
      <c r="A1769" s="27" t="s">
        <v>10020</v>
      </c>
      <c r="B1769" s="28">
        <v>4383.73388671875</v>
      </c>
      <c r="C1769" s="28">
        <v>-5.984866875223815E-4</v>
      </c>
      <c r="D1769" s="28">
        <v>-12.69091796875</v>
      </c>
      <c r="E1769" s="28">
        <v>53.692</v>
      </c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>
      <c r="A1770" s="27" t="s">
        <v>10021</v>
      </c>
      <c r="B1770" s="28">
        <v>4383.763671875</v>
      </c>
      <c r="C1770" s="28">
        <v>0.016754427924752235</v>
      </c>
      <c r="D1770" s="28">
        <v>-12.69677734375</v>
      </c>
      <c r="E1770" s="28">
        <v>53.154</v>
      </c>
      <c r="F1770" s="26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>
      <c r="A1771" s="27" t="s">
        <v>10022</v>
      </c>
      <c r="B1771" s="28">
        <v>4388.01953125</v>
      </c>
      <c r="C1771" s="28">
        <v>1.3133140802383423</v>
      </c>
      <c r="D1771" s="28">
        <v>-12.697265625</v>
      </c>
      <c r="E1771" s="28">
        <v>53.154</v>
      </c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>
      <c r="A1772" s="27" t="s">
        <v>10023</v>
      </c>
      <c r="B1772" s="28">
        <v>4401.32861328125</v>
      </c>
      <c r="C1772" s="28">
        <v>3.5709784030914307</v>
      </c>
      <c r="D1772" s="28">
        <v>-12.697265625</v>
      </c>
      <c r="E1772" s="28">
        <v>53.692</v>
      </c>
      <c r="F1772" s="26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>
      <c r="A1773" s="27" t="s">
        <v>10024</v>
      </c>
      <c r="B1773" s="28">
        <v>4401.958984375</v>
      </c>
      <c r="C1773" s="28">
        <v>0.0936085656285286</v>
      </c>
      <c r="D1773" s="28">
        <v>-12.7353515625</v>
      </c>
      <c r="E1773" s="28">
        <v>53.154</v>
      </c>
      <c r="F1773" s="26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>
      <c r="A1774" s="27" t="s">
        <v>10025</v>
      </c>
      <c r="B1774" s="28">
        <v>4402.03515625</v>
      </c>
      <c r="C1774" s="28">
        <v>0.09858039766550064</v>
      </c>
      <c r="D1774" s="28">
        <v>-12.78662109375</v>
      </c>
      <c r="E1774" s="28">
        <v>53.692</v>
      </c>
      <c r="F1774" s="26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>
      <c r="A1775" s="27" t="s">
        <v>10026</v>
      </c>
      <c r="B1775" s="28">
        <v>4402.11328125</v>
      </c>
      <c r="C1775" s="28">
        <v>-0.10400287061929703</v>
      </c>
      <c r="D1775" s="28">
        <v>-12.8369140625</v>
      </c>
      <c r="E1775" s="28">
        <v>53.692</v>
      </c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>
      <c r="A1776" s="27" t="s">
        <v>10027</v>
      </c>
      <c r="B1776" s="28">
        <v>4402.1904296875</v>
      </c>
      <c r="C1776" s="28">
        <v>-0.038513749837875366</v>
      </c>
      <c r="D1776" s="28">
        <v>-12.89013671875</v>
      </c>
      <c r="E1776" s="28">
        <v>53.154</v>
      </c>
      <c r="F1776" s="26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>
      <c r="A1777" s="27" t="s">
        <v>10028</v>
      </c>
      <c r="B1777" s="28">
        <v>4402.265625</v>
      </c>
      <c r="C1777" s="28">
        <v>0.09750102460384369</v>
      </c>
      <c r="D1777" s="28">
        <v>-12.94384765625</v>
      </c>
      <c r="E1777" s="28">
        <v>52.616</v>
      </c>
      <c r="F1777" s="26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>
      <c r="A1778" s="27" t="s">
        <v>10029</v>
      </c>
      <c r="B1778" s="28">
        <v>4402.34130859375</v>
      </c>
      <c r="C1778" s="28">
        <v>-0.06461525708436966</v>
      </c>
      <c r="D1778" s="28">
        <v>-12.9970703125</v>
      </c>
      <c r="E1778" s="28">
        <v>52.616</v>
      </c>
      <c r="F1778" s="26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>
      <c r="A1779" s="27" t="s">
        <v>10030</v>
      </c>
      <c r="B1779" s="28">
        <v>4403.86669921875</v>
      </c>
      <c r="C1779" s="28">
        <v>3.154189348220825</v>
      </c>
      <c r="D1779" s="28">
        <v>-13.0322265625</v>
      </c>
      <c r="E1779" s="28">
        <v>53.154</v>
      </c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>
      <c r="A1780" s="27" t="s">
        <v>10031</v>
      </c>
      <c r="B1780" s="28">
        <v>4408.05126953125</v>
      </c>
      <c r="C1780" s="28">
        <v>2.60357403755188</v>
      </c>
      <c r="D1780" s="28">
        <v>-13.033203125</v>
      </c>
      <c r="E1780" s="28">
        <v>53.154</v>
      </c>
      <c r="F1780" s="26"/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>
      <c r="A1781" s="27" t="s">
        <v>10032</v>
      </c>
      <c r="B1781" s="28">
        <v>4412.3603515625</v>
      </c>
      <c r="C1781" s="28">
        <v>1.7004746198654175</v>
      </c>
      <c r="D1781" s="28">
        <v>-13.03271484375</v>
      </c>
      <c r="E1781" s="28">
        <v>53.154</v>
      </c>
      <c r="F1781" s="26"/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>
      <c r="A1782" s="27" t="s">
        <v>10033</v>
      </c>
      <c r="B1782" s="28">
        <v>4421.2060546875</v>
      </c>
      <c r="C1782" s="28">
        <v>1.6517935991287231</v>
      </c>
      <c r="D1782" s="28">
        <v>-13.0341796875</v>
      </c>
      <c r="E1782" s="28">
        <v>52.616</v>
      </c>
      <c r="F1782" s="26"/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>
      <c r="A1783" s="27" t="s">
        <v>10034</v>
      </c>
      <c r="B1783" s="28">
        <v>4425.88134765625</v>
      </c>
      <c r="C1783" s="28">
        <v>2.788017988204956</v>
      </c>
      <c r="D1783" s="28">
        <v>-13.03369140625</v>
      </c>
      <c r="E1783" s="28">
        <v>52.078</v>
      </c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>
      <c r="A1784" s="27" t="s">
        <v>10035</v>
      </c>
      <c r="B1784" s="28">
        <v>4427.3759765625</v>
      </c>
      <c r="C1784" s="28">
        <v>0.004372770432382822</v>
      </c>
      <c r="D1784" s="28">
        <v>-13.068359375</v>
      </c>
      <c r="E1784" s="28">
        <v>52.078</v>
      </c>
      <c r="F1784" s="26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>
      <c r="A1785" s="27" t="s">
        <v>10036</v>
      </c>
      <c r="B1785" s="28">
        <v>4427.458984375</v>
      </c>
      <c r="C1785" s="28">
        <v>0.10692194104194641</v>
      </c>
      <c r="D1785" s="28">
        <v>-13.125</v>
      </c>
      <c r="E1785" s="28">
        <v>53.154</v>
      </c>
      <c r="F1785" s="26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>
      <c r="A1786" s="27" t="s">
        <v>10037</v>
      </c>
      <c r="B1786" s="28">
        <v>4427.5439453125</v>
      </c>
      <c r="C1786" s="28">
        <v>-0.106991708278656</v>
      </c>
      <c r="D1786" s="28">
        <v>-13.185546875</v>
      </c>
      <c r="E1786" s="28">
        <v>52.616</v>
      </c>
      <c r="F1786" s="26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>
      <c r="A1787" s="27" t="s">
        <v>10038</v>
      </c>
      <c r="B1787" s="28">
        <v>4427.62744140625</v>
      </c>
      <c r="C1787" s="28">
        <v>0.10973039269447327</v>
      </c>
      <c r="D1787" s="28">
        <v>-13.24609375</v>
      </c>
      <c r="E1787" s="28">
        <v>52.078</v>
      </c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>
      <c r="A1788" s="27" t="s">
        <v>10039</v>
      </c>
      <c r="B1788" s="28">
        <v>4427.84130859375</v>
      </c>
      <c r="C1788" s="28">
        <v>1.3625743389129639</v>
      </c>
      <c r="D1788" s="28">
        <v>-13.30615234375</v>
      </c>
      <c r="E1788" s="28">
        <v>52.078</v>
      </c>
      <c r="F1788" s="26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>
      <c r="A1789" s="27" t="s">
        <v>10040</v>
      </c>
      <c r="B1789" s="28">
        <v>4432.177734375</v>
      </c>
      <c r="C1789" s="28">
        <v>2.023524761199951</v>
      </c>
      <c r="D1789" s="28">
        <v>-13.30615234375</v>
      </c>
      <c r="E1789" s="28">
        <v>52.616</v>
      </c>
      <c r="F1789" s="26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>
      <c r="A1790" s="27" t="s">
        <v>10041</v>
      </c>
      <c r="B1790" s="28">
        <v>4436.52734375</v>
      </c>
      <c r="C1790" s="28">
        <v>2.151928663253784</v>
      </c>
      <c r="D1790" s="28">
        <v>-13.30615234375</v>
      </c>
      <c r="E1790" s="28">
        <v>53.154</v>
      </c>
      <c r="F1790" s="26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>
      <c r="A1791" s="27" t="s">
        <v>10042</v>
      </c>
      <c r="B1791" s="28">
        <v>4440.96826171875</v>
      </c>
      <c r="C1791" s="28">
        <v>3.0895957946777344</v>
      </c>
      <c r="D1791" s="28">
        <v>-13.306640625</v>
      </c>
      <c r="E1791" s="28">
        <v>52.616</v>
      </c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>
      <c r="A1792" s="27" t="s">
        <v>10043</v>
      </c>
      <c r="B1792" s="28">
        <v>4444.6044921875</v>
      </c>
      <c r="C1792" s="28">
        <v>-0.0015936046838760376</v>
      </c>
      <c r="D1792" s="28">
        <v>-13.30810546875</v>
      </c>
      <c r="E1792" s="28">
        <v>52.616</v>
      </c>
      <c r="F1792" s="26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>
      <c r="A1793" s="27" t="s">
        <v>10044</v>
      </c>
      <c r="B1793" s="28">
        <v>4444.630859375</v>
      </c>
      <c r="C1793" s="28">
        <v>-0.006040440406650305</v>
      </c>
      <c r="D1793" s="28">
        <v>-13.31005859375</v>
      </c>
      <c r="E1793" s="28">
        <v>51.54</v>
      </c>
      <c r="F1793" s="26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>
      <c r="A1794" s="27" t="s">
        <v>10045</v>
      </c>
      <c r="B1794" s="28">
        <v>4444.658203125</v>
      </c>
      <c r="C1794" s="28">
        <v>0.0010216862428933382</v>
      </c>
      <c r="D1794" s="28">
        <v>-13.3115234375</v>
      </c>
      <c r="E1794" s="28">
        <v>52.078</v>
      </c>
      <c r="F1794" s="26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>
      <c r="A1795" s="27" t="s">
        <v>10046</v>
      </c>
      <c r="B1795" s="28">
        <v>4444.68505859375</v>
      </c>
      <c r="C1795" s="28">
        <v>0.01174162793904543</v>
      </c>
      <c r="D1795" s="28">
        <v>-13.31298828125</v>
      </c>
      <c r="E1795" s="28">
        <v>52.616</v>
      </c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>
      <c r="A1796" s="27" t="s">
        <v>10047</v>
      </c>
      <c r="B1796" s="28">
        <v>4453.29345703125</v>
      </c>
      <c r="C1796" s="28">
        <v>0.4988315999507904</v>
      </c>
      <c r="D1796" s="28">
        <v>-13.3134765625</v>
      </c>
      <c r="E1796" s="28">
        <v>52.616</v>
      </c>
      <c r="F1796" s="26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>
      <c r="A1797" s="27" t="s">
        <v>10048</v>
      </c>
      <c r="B1797" s="28">
        <v>4457.61572265625</v>
      </c>
      <c r="C1797" s="28">
        <v>1.7857048511505127</v>
      </c>
      <c r="D1797" s="28">
        <v>-13.314453125</v>
      </c>
      <c r="E1797" s="28">
        <v>52.078</v>
      </c>
      <c r="F1797" s="26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>
      <c r="A1798" s="27" t="s">
        <v>10049</v>
      </c>
      <c r="B1798" s="28">
        <v>4459.50146484375</v>
      </c>
      <c r="C1798" s="28">
        <v>0.10781464725732803</v>
      </c>
      <c r="D1798" s="28">
        <v>-13.349609375</v>
      </c>
      <c r="E1798" s="28">
        <v>52.616</v>
      </c>
      <c r="F1798" s="26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>
      <c r="A1799" s="27" t="s">
        <v>10050</v>
      </c>
      <c r="B1799" s="28">
        <v>4463.64990234375</v>
      </c>
      <c r="C1799" s="28">
        <v>3.3557989597320557</v>
      </c>
      <c r="D1799" s="28">
        <v>-13.35302734375</v>
      </c>
      <c r="E1799" s="28">
        <v>52.616</v>
      </c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>
      <c r="A1800" s="27" t="s">
        <v>10051</v>
      </c>
      <c r="B1800" s="28">
        <v>4464.9150390625</v>
      </c>
      <c r="C1800" s="28">
        <v>0.059041690081357956</v>
      </c>
      <c r="D1800" s="28">
        <v>-13.3828125</v>
      </c>
      <c r="E1800" s="28">
        <v>52.616</v>
      </c>
      <c r="F1800" s="26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>
      <c r="A1801" s="27" t="s">
        <v>10052</v>
      </c>
      <c r="B1801" s="28">
        <v>4464.98046875</v>
      </c>
      <c r="C1801" s="28">
        <v>0.08148560672998428</v>
      </c>
      <c r="D1801" s="28">
        <v>-13.4248046875</v>
      </c>
      <c r="E1801" s="28">
        <v>52.616</v>
      </c>
      <c r="F1801" s="26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>
      <c r="A1802" s="27" t="s">
        <v>10053</v>
      </c>
      <c r="B1802" s="28">
        <v>4466.82666015625</v>
      </c>
      <c r="C1802" s="28">
        <v>0.9341591000556946</v>
      </c>
      <c r="D1802" s="28">
        <v>-13.4521484375</v>
      </c>
      <c r="E1802" s="28">
        <v>52.616</v>
      </c>
      <c r="F1802" s="26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>
      <c r="A1803" s="27" t="s">
        <v>10054</v>
      </c>
      <c r="B1803" s="28">
        <v>4469.54736328125</v>
      </c>
      <c r="C1803" s="28">
        <v>-0.022851966321468353</v>
      </c>
      <c r="D1803" s="28">
        <v>-13.45703125</v>
      </c>
      <c r="E1803" s="28">
        <v>52.616</v>
      </c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>
      <c r="A1804" s="27" t="s">
        <v>10055</v>
      </c>
      <c r="B1804" s="28">
        <v>4469.58203125</v>
      </c>
      <c r="C1804" s="28">
        <v>0.010503280907869339</v>
      </c>
      <c r="D1804" s="28">
        <v>-13.46923828125</v>
      </c>
      <c r="E1804" s="28">
        <v>52.616</v>
      </c>
      <c r="F1804" s="26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>
      <c r="A1805" s="27" t="s">
        <v>10056</v>
      </c>
      <c r="B1805" s="28">
        <v>4469.61767578125</v>
      </c>
      <c r="C1805" s="28">
        <v>0.04171614721417427</v>
      </c>
      <c r="D1805" s="28">
        <v>-13.4814453125</v>
      </c>
      <c r="E1805" s="28">
        <v>52.078</v>
      </c>
      <c r="F1805" s="26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>
      <c r="A1806" s="27" t="s">
        <v>10057</v>
      </c>
      <c r="B1806" s="28">
        <v>4469.6533203125</v>
      </c>
      <c r="C1806" s="28">
        <v>-0.0029337930027395487</v>
      </c>
      <c r="D1806" s="28">
        <v>-13.494140625</v>
      </c>
      <c r="E1806" s="28">
        <v>52.616</v>
      </c>
      <c r="F1806" s="26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>
      <c r="A1807" s="27" t="s">
        <v>10058</v>
      </c>
      <c r="B1807" s="28">
        <v>4477.50390625</v>
      </c>
      <c r="C1807" s="28">
        <v>0.6985464692115784</v>
      </c>
      <c r="D1807" s="28">
        <v>-13.498046875</v>
      </c>
      <c r="E1807" s="28">
        <v>52.616</v>
      </c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>
      <c r="A1808" s="27" t="s">
        <v>10059</v>
      </c>
      <c r="B1808" s="28">
        <v>4479.55029296875</v>
      </c>
      <c r="C1808" s="28">
        <v>0.10169213265180588</v>
      </c>
      <c r="D1808" s="28">
        <v>-13.5322265625</v>
      </c>
      <c r="E1808" s="28">
        <v>52.616</v>
      </c>
      <c r="F1808" s="26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>
      <c r="A1809" s="27" t="s">
        <v>10060</v>
      </c>
      <c r="B1809" s="28">
        <v>4479.6357421875</v>
      </c>
      <c r="C1809" s="28">
        <v>0.039832789450883865</v>
      </c>
      <c r="D1809" s="28">
        <v>-13.59619140625</v>
      </c>
      <c r="E1809" s="28">
        <v>52.616</v>
      </c>
      <c r="F1809" s="26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>
      <c r="A1810" s="27" t="s">
        <v>10061</v>
      </c>
      <c r="B1810" s="28">
        <v>4485.2587890625</v>
      </c>
      <c r="C1810" s="28">
        <v>2.6892290115356445</v>
      </c>
      <c r="D1810" s="28">
        <v>-13.64111328125</v>
      </c>
      <c r="E1810" s="28">
        <v>52.616</v>
      </c>
      <c r="F1810" s="26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>
      <c r="A1811" s="27" t="s">
        <v>10062</v>
      </c>
      <c r="B1811" s="28">
        <v>4489.66796875</v>
      </c>
      <c r="C1811" s="28">
        <v>1.952447772026062</v>
      </c>
      <c r="D1811" s="28">
        <v>-13.6416015625</v>
      </c>
      <c r="E1811" s="28">
        <v>53.154</v>
      </c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>
      <c r="A1812" s="27" t="s">
        <v>10063</v>
      </c>
      <c r="B1812" s="28">
        <v>4496.5517578125</v>
      </c>
      <c r="C1812" s="28">
        <v>0.0020434025209397078</v>
      </c>
      <c r="D1812" s="28">
        <v>-13.69482421875</v>
      </c>
      <c r="E1812" s="28">
        <v>53.154</v>
      </c>
      <c r="F1812" s="26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>
      <c r="A1813" s="27" t="s">
        <v>10064</v>
      </c>
      <c r="B1813" s="28">
        <v>4496.65185546875</v>
      </c>
      <c r="C1813" s="28">
        <v>0.10323861986398697</v>
      </c>
      <c r="D1813" s="28">
        <v>-13.76904296875</v>
      </c>
      <c r="E1813" s="28">
        <v>52.616</v>
      </c>
      <c r="F1813" s="26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>
      <c r="A1814" s="27" t="s">
        <v>10065</v>
      </c>
      <c r="B1814" s="28">
        <v>4496.751953125</v>
      </c>
      <c r="C1814" s="28">
        <v>0.1140364482998848</v>
      </c>
      <c r="D1814" s="28">
        <v>-13.8427734375</v>
      </c>
      <c r="E1814" s="28">
        <v>53.154</v>
      </c>
      <c r="F1814" s="26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>
      <c r="A1815" s="27" t="s">
        <v>10066</v>
      </c>
      <c r="B1815" s="28">
        <v>4496.853515625</v>
      </c>
      <c r="C1815" s="28">
        <v>0.058397237211465836</v>
      </c>
      <c r="D1815" s="28">
        <v>-13.91748046875</v>
      </c>
      <c r="E1815" s="28">
        <v>53.154</v>
      </c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>
      <c r="A1816" s="27" t="s">
        <v>10067</v>
      </c>
      <c r="B1816" s="28">
        <v>4500.482421875</v>
      </c>
      <c r="C1816" s="28">
        <v>1.1263513565063477</v>
      </c>
      <c r="D1816" s="28">
        <v>-13.9296875</v>
      </c>
      <c r="E1816" s="28">
        <v>52.616</v>
      </c>
      <c r="F1816" s="26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>
      <c r="A1817" s="27" t="s">
        <v>10068</v>
      </c>
      <c r="B1817" s="28">
        <v>4501.36376953125</v>
      </c>
      <c r="C1817" s="28">
        <v>0.023227771744132042</v>
      </c>
      <c r="D1817" s="28">
        <v>-13.9580078125</v>
      </c>
      <c r="E1817" s="28">
        <v>52.616</v>
      </c>
      <c r="F1817" s="26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>
      <c r="A1818" s="27" t="s">
        <v>10069</v>
      </c>
      <c r="B1818" s="28">
        <v>4501.4267578125</v>
      </c>
      <c r="C1818" s="28">
        <v>0.013065509498119354</v>
      </c>
      <c r="D1818" s="28">
        <v>-13.99462890625</v>
      </c>
      <c r="E1818" s="28">
        <v>53.692</v>
      </c>
      <c r="F1818" s="26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>
      <c r="A1819" s="27" t="s">
        <v>10070</v>
      </c>
      <c r="B1819" s="28">
        <v>4502.0986328125</v>
      </c>
      <c r="C1819" s="28">
        <v>3.509002208709717</v>
      </c>
      <c r="D1819" s="28">
        <v>-14.0654296875</v>
      </c>
      <c r="E1819" s="28">
        <v>53.692</v>
      </c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>
      <c r="A1820" s="27" t="s">
        <v>10071</v>
      </c>
      <c r="B1820" s="28">
        <v>4506.45556640625</v>
      </c>
      <c r="C1820" s="28">
        <v>1.1113351583480835</v>
      </c>
      <c r="D1820" s="28">
        <v>-14.06591796875</v>
      </c>
      <c r="E1820" s="28">
        <v>52.616</v>
      </c>
      <c r="F1820" s="26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>
      <c r="A1821" s="27" t="s">
        <v>10072</v>
      </c>
      <c r="B1821" s="28">
        <v>4510.77294921875</v>
      </c>
      <c r="C1821" s="28">
        <v>2.6521825790405273</v>
      </c>
      <c r="D1821" s="28">
        <v>-14.06591796875</v>
      </c>
      <c r="E1821" s="28">
        <v>53.154</v>
      </c>
      <c r="F1821" s="26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>
      <c r="A1822" s="27" t="s">
        <v>10073</v>
      </c>
      <c r="B1822" s="28">
        <v>4515.12841796875</v>
      </c>
      <c r="C1822" s="28">
        <v>0.7209571599960327</v>
      </c>
      <c r="D1822" s="28">
        <v>-14.06640625</v>
      </c>
      <c r="E1822" s="28">
        <v>53.692</v>
      </c>
      <c r="F1822" s="26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>
      <c r="A1823" s="27" t="s">
        <v>10074</v>
      </c>
      <c r="B1823" s="28">
        <v>4519.04443359375</v>
      </c>
      <c r="C1823" s="28">
        <v>0.12023213505744934</v>
      </c>
      <c r="D1823" s="28">
        <v>-14.07421875</v>
      </c>
      <c r="E1823" s="28">
        <v>53.692</v>
      </c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>
      <c r="A1824" s="27" t="s">
        <v>10075</v>
      </c>
      <c r="B1824" s="28">
        <v>4519.14990234375</v>
      </c>
      <c r="C1824" s="28">
        <v>0.11489904671907425</v>
      </c>
      <c r="D1824" s="28">
        <v>-14.15478515625</v>
      </c>
      <c r="E1824" s="28">
        <v>53.154</v>
      </c>
      <c r="F1824" s="26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>
      <c r="A1825" s="27" t="s">
        <v>10076</v>
      </c>
      <c r="B1825" s="28">
        <v>4519.34228515625</v>
      </c>
      <c r="C1825" s="28">
        <v>-0.2027721256017685</v>
      </c>
      <c r="D1825" s="28">
        <v>-14.2958984375</v>
      </c>
      <c r="E1825" s="28">
        <v>52.616</v>
      </c>
      <c r="F1825" s="26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>
      <c r="A1826" s="27" t="s">
        <v>10077</v>
      </c>
      <c r="B1826" s="28">
        <v>4520.70849609375</v>
      </c>
      <c r="C1826" s="28">
        <v>0.007165433373302221</v>
      </c>
      <c r="D1826" s="28">
        <v>-14.3095703125</v>
      </c>
      <c r="E1826" s="28">
        <v>53.692</v>
      </c>
      <c r="F1826" s="26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>
      <c r="A1827" s="27" t="s">
        <v>10078</v>
      </c>
      <c r="B1827" s="28">
        <v>4520.740234375</v>
      </c>
      <c r="C1827" s="28">
        <v>0.0043179248459637165</v>
      </c>
      <c r="D1827" s="28">
        <v>-14.31640625</v>
      </c>
      <c r="E1827" s="28">
        <v>53.154</v>
      </c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>
      <c r="A1828" s="27" t="s">
        <v>10079</v>
      </c>
      <c r="B1828" s="28">
        <v>4520.7724609375</v>
      </c>
      <c r="C1828" s="28">
        <v>0.02907220833003521</v>
      </c>
      <c r="D1828" s="28">
        <v>-14.32275390625</v>
      </c>
      <c r="E1828" s="28">
        <v>53.692</v>
      </c>
      <c r="F1828" s="26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>
      <c r="A1829" s="27" t="s">
        <v>10080</v>
      </c>
      <c r="B1829" s="28">
        <v>4520.8056640625</v>
      </c>
      <c r="C1829" s="28">
        <v>-0.014668268151581287</v>
      </c>
      <c r="D1829" s="28">
        <v>-14.32958984375</v>
      </c>
      <c r="E1829" s="28">
        <v>53.692</v>
      </c>
      <c r="F1829" s="26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>
      <c r="A1830" s="27" t="s">
        <v>10081</v>
      </c>
      <c r="B1830" s="28">
        <v>4524.6708984375</v>
      </c>
      <c r="C1830" s="28">
        <v>1.4165427684783936</v>
      </c>
      <c r="D1830" s="28">
        <v>-14.32958984375</v>
      </c>
      <c r="E1830" s="28">
        <v>52.616</v>
      </c>
      <c r="F1830" s="26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>
      <c r="A1831" s="27" t="s">
        <v>10082</v>
      </c>
      <c r="B1831" s="28">
        <v>4526.05419921875</v>
      </c>
      <c r="C1831" s="28">
        <v>-0.10963898152112961</v>
      </c>
      <c r="D1831" s="28">
        <v>-14.369140625</v>
      </c>
      <c r="E1831" s="28">
        <v>53.692</v>
      </c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>
      <c r="A1832" s="27" t="s">
        <v>10083</v>
      </c>
      <c r="B1832" s="28">
        <v>4530.61865234375</v>
      </c>
      <c r="C1832" s="28">
        <v>1.3023040294647217</v>
      </c>
      <c r="D1832" s="28">
        <v>-14.42041015625</v>
      </c>
      <c r="E1832" s="28">
        <v>53.692</v>
      </c>
      <c r="F1832" s="26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>
      <c r="A1833" s="27" t="s">
        <v>10084</v>
      </c>
      <c r="B1833" s="28">
        <v>4533.353515625</v>
      </c>
      <c r="C1833" s="28">
        <v>0.25642409920692444</v>
      </c>
      <c r="D1833" s="28">
        <v>-14.6328125</v>
      </c>
      <c r="E1833" s="28">
        <v>53.154</v>
      </c>
      <c r="F1833" s="26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>
      <c r="A1834" s="27" t="s">
        <v>10085</v>
      </c>
      <c r="B1834" s="28">
        <v>4533.82568359375</v>
      </c>
      <c r="C1834" s="28">
        <v>-0.18517029285430908</v>
      </c>
      <c r="D1834" s="28">
        <v>-14.92626953125</v>
      </c>
      <c r="E1834" s="28">
        <v>52.616</v>
      </c>
      <c r="F1834" s="26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>
      <c r="A1835" s="27" t="s">
        <v>10086</v>
      </c>
      <c r="B1835" s="28">
        <v>4537.70556640625</v>
      </c>
      <c r="C1835" s="28">
        <v>3.3795669078826904</v>
      </c>
      <c r="D1835" s="28">
        <v>-14.94580078125</v>
      </c>
      <c r="E1835" s="28">
        <v>52.616</v>
      </c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>
      <c r="A1836" s="27" t="s">
        <v>10087</v>
      </c>
      <c r="B1836" s="28">
        <v>4542.06591796875</v>
      </c>
      <c r="C1836" s="28">
        <v>2.4686999320983887</v>
      </c>
      <c r="D1836" s="28">
        <v>-14.94482421875</v>
      </c>
      <c r="E1836" s="28">
        <v>52.616</v>
      </c>
      <c r="F1836" s="26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>
      <c r="A1837" s="27" t="s">
        <v>10088</v>
      </c>
      <c r="B1837" s="28">
        <v>4546.361328125</v>
      </c>
      <c r="C1837" s="28">
        <v>2.321838855743408</v>
      </c>
      <c r="D1837" s="28">
        <v>-14.9453125</v>
      </c>
      <c r="E1837" s="28">
        <v>52.616</v>
      </c>
      <c r="F1837" s="26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>
      <c r="A1838" s="27" t="s">
        <v>10089</v>
      </c>
      <c r="B1838" s="28">
        <v>4550.65673828125</v>
      </c>
      <c r="C1838" s="28">
        <v>3.016946792602539</v>
      </c>
      <c r="D1838" s="28">
        <v>-14.94580078125</v>
      </c>
      <c r="E1838" s="28">
        <v>52.616</v>
      </c>
      <c r="F1838" s="26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>
      <c r="A1839" s="27" t="s">
        <v>10090</v>
      </c>
      <c r="B1839" s="28">
        <v>4554.73779296875</v>
      </c>
      <c r="C1839" s="28">
        <v>0.37344858050346375</v>
      </c>
      <c r="D1839" s="28">
        <v>-14.9453125</v>
      </c>
      <c r="E1839" s="28">
        <v>52.616</v>
      </c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>
      <c r="A1840" s="27" t="s">
        <v>10091</v>
      </c>
      <c r="B1840" s="28">
        <v>4557.69189453125</v>
      </c>
      <c r="C1840" s="28">
        <v>-4.8131291987374425E-4</v>
      </c>
      <c r="D1840" s="28">
        <v>-14.95458984375</v>
      </c>
      <c r="E1840" s="28">
        <v>52.616</v>
      </c>
      <c r="F1840" s="26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>
      <c r="A1841" s="27" t="s">
        <v>10092</v>
      </c>
      <c r="B1841" s="28">
        <v>4558.6826171875</v>
      </c>
      <c r="C1841" s="28">
        <v>2.2051663398742676</v>
      </c>
      <c r="D1841" s="28">
        <v>-14.96826171875</v>
      </c>
      <c r="E1841" s="28">
        <v>52.616</v>
      </c>
      <c r="F1841" s="26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>
      <c r="A1842" s="27" t="s">
        <v>10093</v>
      </c>
      <c r="B1842" s="28">
        <v>4562.16259765625</v>
      </c>
      <c r="C1842" s="28">
        <v>0.08410006761550903</v>
      </c>
      <c r="D1842" s="28">
        <v>-14.97998046875</v>
      </c>
      <c r="E1842" s="28">
        <v>52.616</v>
      </c>
      <c r="F1842" s="26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>
      <c r="A1843" s="27" t="s">
        <v>10094</v>
      </c>
      <c r="B1843" s="28">
        <v>4562.24755859375</v>
      </c>
      <c r="C1843" s="28">
        <v>0.07006977498531342</v>
      </c>
      <c r="D1843" s="28">
        <v>-15.0400390625</v>
      </c>
      <c r="E1843" s="28">
        <v>52.616</v>
      </c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>
      <c r="A1844" s="27" t="s">
        <v>10095</v>
      </c>
      <c r="B1844" s="28">
        <v>4562.33251953125</v>
      </c>
      <c r="C1844" s="28">
        <v>0.11340954899787903</v>
      </c>
      <c r="D1844" s="28">
        <v>-15.10009765625</v>
      </c>
      <c r="E1844" s="28">
        <v>52.078</v>
      </c>
      <c r="F1844" s="26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>
      <c r="A1845" s="27" t="s">
        <v>10096</v>
      </c>
      <c r="B1845" s="28">
        <v>4562.41796875</v>
      </c>
      <c r="C1845" s="28">
        <v>0.10000952333211899</v>
      </c>
      <c r="D1845" s="28">
        <v>-15.15966796875</v>
      </c>
      <c r="E1845" s="28">
        <v>52.078</v>
      </c>
      <c r="F1845" s="26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>
      <c r="A1846" s="27" t="s">
        <v>10097</v>
      </c>
      <c r="B1846" s="28">
        <v>4565.77783203125</v>
      </c>
      <c r="C1846" s="28">
        <v>3.383300304412842</v>
      </c>
      <c r="D1846" s="28">
        <v>-15.1728515625</v>
      </c>
      <c r="E1846" s="28">
        <v>52.616</v>
      </c>
      <c r="F1846" s="26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>
      <c r="A1847" s="27" t="s">
        <v>10098</v>
      </c>
      <c r="B1847" s="28">
        <v>4570.00048828125</v>
      </c>
      <c r="C1847" s="28">
        <v>3.3461830615997314</v>
      </c>
      <c r="D1847" s="28">
        <v>-15.17333984375</v>
      </c>
      <c r="E1847" s="28">
        <v>52.078</v>
      </c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>
      <c r="A1848" s="27" t="s">
        <v>10099</v>
      </c>
      <c r="B1848" s="28">
        <v>4574.29931640625</v>
      </c>
      <c r="C1848" s="28">
        <v>0.4508606195449829</v>
      </c>
      <c r="D1848" s="28">
        <v>-15.17333984375</v>
      </c>
      <c r="E1848" s="28">
        <v>52.078</v>
      </c>
      <c r="F1848" s="26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>
      <c r="A1849" s="27" t="s">
        <v>10100</v>
      </c>
      <c r="B1849" s="28">
        <v>4582.55859375</v>
      </c>
      <c r="C1849" s="28">
        <v>1.4618077278137207</v>
      </c>
      <c r="D1849" s="28">
        <v>-15.17529296875</v>
      </c>
      <c r="E1849" s="28">
        <v>52.616</v>
      </c>
      <c r="F1849" s="26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>
      <c r="A1850" s="27" t="s">
        <v>10101</v>
      </c>
      <c r="B1850" s="28">
        <v>4582.5888671875</v>
      </c>
      <c r="C1850" s="28">
        <v>0.012233092449605465</v>
      </c>
      <c r="D1850" s="28">
        <v>-15.1748046875</v>
      </c>
      <c r="E1850" s="28">
        <v>52.616</v>
      </c>
      <c r="F1850" s="26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>
      <c r="A1851" s="27" t="s">
        <v>10102</v>
      </c>
      <c r="B1851" s="28">
        <v>4582.61328125</v>
      </c>
      <c r="C1851" s="28">
        <v>0.012071694247424603</v>
      </c>
      <c r="D1851" s="28">
        <v>-15.1748046875</v>
      </c>
      <c r="E1851" s="28">
        <v>51.54</v>
      </c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>
      <c r="A1852" s="27" t="s">
        <v>10103</v>
      </c>
      <c r="B1852" s="28">
        <v>4582.638671875</v>
      </c>
      <c r="C1852" s="28">
        <v>0.013678541406989098</v>
      </c>
      <c r="D1852" s="28">
        <v>-15.17529296875</v>
      </c>
      <c r="E1852" s="28">
        <v>52.078</v>
      </c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>
      <c r="A1853" s="27" t="s">
        <v>10104</v>
      </c>
      <c r="B1853" s="28">
        <v>4582.6650390625</v>
      </c>
      <c r="C1853" s="28">
        <v>0.013173154555261135</v>
      </c>
      <c r="D1853" s="28">
        <v>-15.1748046875</v>
      </c>
      <c r="E1853" s="28">
        <v>52.078</v>
      </c>
      <c r="F1853" s="26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>
      <c r="A1854" s="27" t="s">
        <v>10105</v>
      </c>
      <c r="B1854" s="28">
        <v>4582.69140625</v>
      </c>
      <c r="C1854" s="28">
        <v>0.014317468740046024</v>
      </c>
      <c r="D1854" s="28">
        <v>-15.1748046875</v>
      </c>
      <c r="E1854" s="28">
        <v>51.54</v>
      </c>
      <c r="F1854" s="26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>
      <c r="A1855" s="27" t="s">
        <v>10106</v>
      </c>
      <c r="B1855" s="28">
        <v>4582.71826171875</v>
      </c>
      <c r="C1855" s="28">
        <v>0.013837103731930256</v>
      </c>
      <c r="D1855" s="28">
        <v>-15.1748046875</v>
      </c>
      <c r="E1855" s="28">
        <v>51.54</v>
      </c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>
      <c r="A1856" s="27" t="s">
        <v>10107</v>
      </c>
      <c r="B1856" s="28">
        <v>4582.74560546875</v>
      </c>
      <c r="C1856" s="28">
        <v>0.01406773179769516</v>
      </c>
      <c r="D1856" s="28">
        <v>-15.1748046875</v>
      </c>
      <c r="E1856" s="28">
        <v>51.54</v>
      </c>
      <c r="F1856" s="26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>
      <c r="A1857" s="27" t="s">
        <v>10108</v>
      </c>
      <c r="B1857" s="28">
        <v>4582.77294921875</v>
      </c>
      <c r="C1857" s="28">
        <v>0.011031467467546463</v>
      </c>
      <c r="D1857" s="28">
        <v>-15.17431640625</v>
      </c>
      <c r="E1857" s="28">
        <v>51.54</v>
      </c>
      <c r="F1857" s="26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>
      <c r="A1858" s="27" t="s">
        <v>10109</v>
      </c>
      <c r="B1858" s="28">
        <v>4582.80029296875</v>
      </c>
      <c r="C1858" s="28">
        <v>0.013932978734374046</v>
      </c>
      <c r="D1858" s="28">
        <v>-15.1748046875</v>
      </c>
      <c r="E1858" s="28">
        <v>52.078</v>
      </c>
      <c r="F1858" s="26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>
      <c r="A1859" s="27" t="s">
        <v>10110</v>
      </c>
      <c r="B1859" s="28">
        <v>4582.82666015625</v>
      </c>
      <c r="C1859" s="28">
        <v>0.011220436543226242</v>
      </c>
      <c r="D1859" s="28">
        <v>-15.17529296875</v>
      </c>
      <c r="E1859" s="28">
        <v>51.54</v>
      </c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>
      <c r="A1860" s="27" t="s">
        <v>10111</v>
      </c>
      <c r="B1860" s="28">
        <v>4582.876953125</v>
      </c>
      <c r="C1860" s="28">
        <v>0.01419204194098711</v>
      </c>
      <c r="D1860" s="28">
        <v>-15.1748046875</v>
      </c>
      <c r="E1860" s="28">
        <v>51.54</v>
      </c>
      <c r="F1860" s="26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>
      <c r="A1861" s="27" t="s">
        <v>10112</v>
      </c>
      <c r="B1861" s="28">
        <v>4582.90185546875</v>
      </c>
      <c r="C1861" s="28">
        <v>0.011878183111548424</v>
      </c>
      <c r="D1861" s="28">
        <v>-15.1748046875</v>
      </c>
      <c r="E1861" s="28">
        <v>52.078</v>
      </c>
      <c r="F1861" s="26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>
      <c r="A1862" s="27" t="s">
        <v>10113</v>
      </c>
      <c r="B1862" s="28">
        <v>4583.4716796875</v>
      </c>
      <c r="C1862" s="28">
        <v>3.466470956802368</v>
      </c>
      <c r="D1862" s="28">
        <v>-15.1748046875</v>
      </c>
      <c r="E1862" s="28">
        <v>51.54</v>
      </c>
      <c r="F1862" s="26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  <row r="1863">
      <c r="A1863" s="27" t="s">
        <v>10114</v>
      </c>
      <c r="B1863" s="28">
        <v>4585.83837890625</v>
      </c>
      <c r="C1863" s="28">
        <v>0.07488173246383667</v>
      </c>
      <c r="D1863" s="28">
        <v>-15.2041015625</v>
      </c>
      <c r="E1863" s="28">
        <v>51.54</v>
      </c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</row>
    <row r="1864">
      <c r="A1864" s="27" t="s">
        <v>10115</v>
      </c>
      <c r="B1864" s="28">
        <v>4585.92578125</v>
      </c>
      <c r="C1864" s="28">
        <v>-0.07665164023637772</v>
      </c>
      <c r="D1864" s="28">
        <v>-15.26708984375</v>
      </c>
      <c r="E1864" s="28">
        <v>51.54</v>
      </c>
      <c r="F1864" s="26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</row>
    <row r="1865">
      <c r="A1865" s="27" t="s">
        <v>10116</v>
      </c>
      <c r="B1865" s="28">
        <v>4586.013671875</v>
      </c>
      <c r="C1865" s="28">
        <v>0.10434737056493759</v>
      </c>
      <c r="D1865" s="28">
        <v>-15.32958984375</v>
      </c>
      <c r="E1865" s="28">
        <v>51.54</v>
      </c>
      <c r="F1865" s="26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</row>
    <row r="1866">
      <c r="A1866" s="27" t="s">
        <v>10117</v>
      </c>
      <c r="B1866" s="28">
        <v>4586.48583984375</v>
      </c>
      <c r="C1866" s="28">
        <v>2.8242650032043457</v>
      </c>
      <c r="D1866" s="28">
        <v>-15.38671875</v>
      </c>
      <c r="E1866" s="28">
        <v>51.002</v>
      </c>
      <c r="F1866" s="26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</row>
    <row r="1867">
      <c r="A1867" s="27" t="s">
        <v>10118</v>
      </c>
      <c r="B1867" s="28">
        <v>4590.962890625</v>
      </c>
      <c r="C1867" s="28">
        <v>3.777148485183716</v>
      </c>
      <c r="D1867" s="28">
        <v>-15.38623046875</v>
      </c>
      <c r="E1867" s="28">
        <v>49.926</v>
      </c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</row>
    <row r="1868">
      <c r="A1868" s="27" t="s">
        <v>10119</v>
      </c>
      <c r="B1868" s="28">
        <v>4595.69873046875</v>
      </c>
      <c r="C1868" s="28">
        <v>2.9590835571289062</v>
      </c>
      <c r="D1868" s="28">
        <v>-15.76220703125</v>
      </c>
      <c r="E1868" s="28">
        <v>50.464</v>
      </c>
      <c r="F1868" s="26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</row>
    <row r="1869">
      <c r="A1869" s="27" t="s">
        <v>10120</v>
      </c>
      <c r="B1869" s="28">
        <v>4599.55810546875</v>
      </c>
      <c r="C1869" s="28">
        <v>1.0064939260482788</v>
      </c>
      <c r="D1869" s="28">
        <v>-15.78173828125</v>
      </c>
      <c r="E1869" s="28">
        <v>50.464</v>
      </c>
      <c r="F1869" s="26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</row>
    <row r="1870">
      <c r="A1870" s="27" t="s">
        <v>10121</v>
      </c>
      <c r="B1870" s="28">
        <v>4602.32568359375</v>
      </c>
      <c r="C1870" s="28">
        <v>0.09168685972690582</v>
      </c>
      <c r="D1870" s="28">
        <v>-15.798828125</v>
      </c>
      <c r="E1870" s="28">
        <v>51.54</v>
      </c>
      <c r="F1870" s="26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</row>
    <row r="1871">
      <c r="A1871" s="27" t="s">
        <v>10122</v>
      </c>
      <c r="B1871" s="28">
        <v>4602.47314453125</v>
      </c>
      <c r="C1871" s="28">
        <v>0.063141830265522</v>
      </c>
      <c r="D1871" s="28">
        <v>-15.8935546875</v>
      </c>
      <c r="E1871" s="28">
        <v>50.464</v>
      </c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</row>
    <row r="1872">
      <c r="A1872" s="27" t="s">
        <v>10123</v>
      </c>
      <c r="B1872" s="28">
        <v>4602.5458984375</v>
      </c>
      <c r="C1872" s="28">
        <v>0.004845309071242809</v>
      </c>
      <c r="D1872" s="28">
        <v>-15.939453125</v>
      </c>
      <c r="E1872" s="28">
        <v>51.54</v>
      </c>
      <c r="F1872" s="26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</row>
    <row r="1873">
      <c r="A1873" s="27" t="s">
        <v>10124</v>
      </c>
      <c r="B1873" s="28">
        <v>4602.6162109375</v>
      </c>
      <c r="C1873" s="28">
        <v>-0.05806901305913925</v>
      </c>
      <c r="D1873" s="28">
        <v>-15.98291015625</v>
      </c>
      <c r="E1873" s="28">
        <v>50.464</v>
      </c>
      <c r="F1873" s="26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</row>
    <row r="1874">
      <c r="A1874" s="27" t="s">
        <v>10125</v>
      </c>
      <c r="B1874" s="28">
        <v>4602.6875</v>
      </c>
      <c r="C1874" s="28">
        <v>-0.024591626599431038</v>
      </c>
      <c r="D1874" s="28">
        <v>-16.02685546875</v>
      </c>
      <c r="E1874" s="28">
        <v>50.464</v>
      </c>
      <c r="F1874" s="26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</row>
    <row r="1875">
      <c r="A1875" s="27" t="s">
        <v>10126</v>
      </c>
      <c r="B1875" s="28">
        <v>4606.638671875</v>
      </c>
      <c r="C1875" s="28">
        <v>0.03076952137053013</v>
      </c>
      <c r="D1875" s="28">
        <v>-16.03125</v>
      </c>
      <c r="E1875" s="28">
        <v>51.54</v>
      </c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</row>
    <row r="1876">
      <c r="A1876" s="27" t="s">
        <v>10127</v>
      </c>
      <c r="B1876" s="28">
        <v>4606.66796875</v>
      </c>
      <c r="C1876" s="28">
        <v>0.02070801891386509</v>
      </c>
      <c r="D1876" s="28">
        <v>-16.03515625</v>
      </c>
      <c r="E1876" s="28">
        <v>51.54</v>
      </c>
      <c r="F1876" s="26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</row>
    <row r="1877">
      <c r="A1877" s="27" t="s">
        <v>10128</v>
      </c>
      <c r="B1877" s="28">
        <v>4606.6982421875</v>
      </c>
      <c r="C1877" s="28">
        <v>0.0327133908867836</v>
      </c>
      <c r="D1877" s="28">
        <v>-16.0400390625</v>
      </c>
      <c r="E1877" s="28">
        <v>51.002</v>
      </c>
      <c r="F1877" s="26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</row>
    <row r="1878">
      <c r="A1878" s="27" t="s">
        <v>10129</v>
      </c>
      <c r="B1878" s="28">
        <v>4617.10302734375</v>
      </c>
      <c r="C1878" s="28">
        <v>3.4123215675354004</v>
      </c>
      <c r="D1878" s="28">
        <v>-16.04296875</v>
      </c>
      <c r="E1878" s="28">
        <v>50.464</v>
      </c>
      <c r="F1878" s="26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</row>
    <row r="1879">
      <c r="A1879" s="27" t="s">
        <v>10130</v>
      </c>
      <c r="B1879" s="28">
        <v>4621.14794921875</v>
      </c>
      <c r="C1879" s="28">
        <v>2.904449224472046</v>
      </c>
      <c r="D1879" s="28">
        <v>-16.04345703125</v>
      </c>
      <c r="E1879" s="28">
        <v>51.54</v>
      </c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</row>
    <row r="1880">
      <c r="A1880" s="27" t="s">
        <v>10131</v>
      </c>
      <c r="B1880" s="28">
        <v>4627.45166015625</v>
      </c>
      <c r="C1880" s="28">
        <v>0.02977905049920082</v>
      </c>
      <c r="D1880" s="28">
        <v>-16.1767578125</v>
      </c>
      <c r="E1880" s="28">
        <v>51.002</v>
      </c>
      <c r="F1880" s="26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</row>
    <row r="1881">
      <c r="A1881" s="27" t="s">
        <v>10132</v>
      </c>
      <c r="B1881" s="28">
        <v>4627.482421875</v>
      </c>
      <c r="C1881" s="28">
        <v>0.03354618698358536</v>
      </c>
      <c r="D1881" s="28">
        <v>-16.1806640625</v>
      </c>
      <c r="E1881" s="28">
        <v>51.54</v>
      </c>
      <c r="F1881" s="26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</row>
    <row r="1882">
      <c r="A1882" s="27" t="s">
        <v>10133</v>
      </c>
      <c r="B1882" s="28">
        <v>4627.51318359375</v>
      </c>
      <c r="C1882" s="28">
        <v>0.013668341562151909</v>
      </c>
      <c r="D1882" s="28">
        <v>-16.185546875</v>
      </c>
      <c r="E1882" s="28">
        <v>51.54</v>
      </c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</row>
    <row r="1883">
      <c r="A1883" s="27" t="s">
        <v>10134</v>
      </c>
      <c r="B1883" s="28">
        <v>4627.54345703125</v>
      </c>
      <c r="C1883" s="28">
        <v>0.03499756380915642</v>
      </c>
      <c r="D1883" s="28">
        <v>-16.1904296875</v>
      </c>
      <c r="E1883" s="28">
        <v>51.54</v>
      </c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</row>
    <row r="1884">
      <c r="A1884" s="27" t="s">
        <v>10135</v>
      </c>
      <c r="B1884" s="28">
        <v>4627.57421875</v>
      </c>
      <c r="C1884" s="28">
        <v>0.026619121432304382</v>
      </c>
      <c r="D1884" s="28">
        <v>-16.1953125</v>
      </c>
      <c r="E1884" s="28">
        <v>51.002</v>
      </c>
      <c r="F1884" s="26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</row>
    <row r="1885">
      <c r="A1885" s="27" t="s">
        <v>10136</v>
      </c>
      <c r="B1885" s="28">
        <v>4629.3994140625</v>
      </c>
      <c r="C1885" s="28">
        <v>2.0437169075012207</v>
      </c>
      <c r="D1885" s="28">
        <v>-16.19775390625</v>
      </c>
      <c r="E1885" s="28">
        <v>50.464</v>
      </c>
      <c r="F1885" s="26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</row>
    <row r="1886">
      <c r="A1886" s="27" t="s">
        <v>10137</v>
      </c>
      <c r="B1886" s="28">
        <v>4633.50244140625</v>
      </c>
      <c r="C1886" s="28">
        <v>1.2666469812393188</v>
      </c>
      <c r="D1886" s="28">
        <v>-16.19775390625</v>
      </c>
      <c r="E1886" s="28">
        <v>50.464</v>
      </c>
      <c r="F1886" s="26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</row>
    <row r="1887">
      <c r="A1887" s="27" t="s">
        <v>10138</v>
      </c>
      <c r="B1887" s="28">
        <v>4637.83740234375</v>
      </c>
      <c r="C1887" s="28">
        <v>2.657668113708496</v>
      </c>
      <c r="D1887" s="28">
        <v>-16.21484375</v>
      </c>
      <c r="E1887" s="28">
        <v>50.464</v>
      </c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</row>
    <row r="1888">
      <c r="A1888" s="27" t="s">
        <v>10139</v>
      </c>
      <c r="B1888" s="28">
        <v>4645.4345703125</v>
      </c>
      <c r="C1888" s="28">
        <v>3.2394638061523438</v>
      </c>
      <c r="D1888" s="28">
        <v>-16.2744140625</v>
      </c>
      <c r="E1888" s="28">
        <v>51.002</v>
      </c>
      <c r="F1888" s="26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</row>
    <row r="1889">
      <c r="A1889" s="27" t="s">
        <v>10140</v>
      </c>
      <c r="B1889" s="28">
        <v>4649.88623046875</v>
      </c>
      <c r="C1889" s="28">
        <v>2.2807457447052</v>
      </c>
      <c r="D1889" s="28">
        <v>-16.275390625</v>
      </c>
      <c r="E1889" s="28">
        <v>51.002</v>
      </c>
      <c r="F1889" s="26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</row>
    <row r="1890">
      <c r="A1890" s="27" t="s">
        <v>10141</v>
      </c>
      <c r="B1890" s="28">
        <v>4654.2314453125</v>
      </c>
      <c r="C1890" s="28">
        <v>2.200125217437744</v>
      </c>
      <c r="D1890" s="28">
        <v>-16.27490234375</v>
      </c>
      <c r="E1890" s="28">
        <v>50.464</v>
      </c>
      <c r="F1890" s="26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</row>
    <row r="1891">
      <c r="A1891" s="27" t="s">
        <v>10142</v>
      </c>
      <c r="B1891" s="28">
        <v>4659.21435546875</v>
      </c>
      <c r="C1891" s="28">
        <v>-0.061746563762426376</v>
      </c>
      <c r="D1891" s="28">
        <v>-16.36865234375</v>
      </c>
      <c r="E1891" s="28">
        <v>51.002</v>
      </c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</row>
    <row r="1892">
      <c r="A1892" s="27" t="s">
        <v>10143</v>
      </c>
      <c r="B1892" s="28">
        <v>4659.29296875</v>
      </c>
      <c r="C1892" s="28">
        <v>0.03952883929014206</v>
      </c>
      <c r="D1892" s="28">
        <v>-16.42138671875</v>
      </c>
      <c r="E1892" s="28">
        <v>51.002</v>
      </c>
      <c r="F1892" s="26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</row>
    <row r="1893">
      <c r="A1893" s="27" t="s">
        <v>10144</v>
      </c>
      <c r="B1893" s="28">
        <v>4663.11083984375</v>
      </c>
      <c r="C1893" s="28">
        <v>2.421837568283081</v>
      </c>
      <c r="D1893" s="28">
        <v>-16.478515625</v>
      </c>
      <c r="E1893" s="28">
        <v>51.002</v>
      </c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</row>
    <row r="1894">
      <c r="A1894" s="27" t="s">
        <v>10145</v>
      </c>
      <c r="B1894" s="28">
        <v>4667.20947265625</v>
      </c>
      <c r="C1894" s="28">
        <v>2.591068983078003</v>
      </c>
      <c r="D1894" s="28">
        <v>-16.478515625</v>
      </c>
      <c r="E1894" s="28">
        <v>51.002</v>
      </c>
      <c r="F1894" s="26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</row>
    <row r="1895">
      <c r="A1895" s="27" t="s">
        <v>10146</v>
      </c>
      <c r="B1895" s="28">
        <v>4671.27001953125</v>
      </c>
      <c r="C1895" s="28">
        <v>2.054009437561035</v>
      </c>
      <c r="D1895" s="28">
        <v>-16.47900390625</v>
      </c>
      <c r="E1895" s="28">
        <v>51.54</v>
      </c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</row>
    <row r="1896">
      <c r="A1896" s="27" t="s">
        <v>10147</v>
      </c>
      <c r="B1896" s="28">
        <v>4675.87451171875</v>
      </c>
      <c r="C1896" s="28">
        <v>1.6291042566299438</v>
      </c>
      <c r="D1896" s="28">
        <v>-16.47900390625</v>
      </c>
      <c r="E1896" s="28">
        <v>50.464</v>
      </c>
      <c r="F1896" s="26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</row>
    <row r="1897">
      <c r="A1897" s="27" t="s">
        <v>10148</v>
      </c>
      <c r="B1897" s="28">
        <v>4679.8623046875</v>
      </c>
      <c r="C1897" s="28">
        <v>3.2563302516937256</v>
      </c>
      <c r="D1897" s="28">
        <v>-16.4794921875</v>
      </c>
      <c r="E1897" s="28">
        <v>51.002</v>
      </c>
      <c r="F1897" s="26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</row>
    <row r="1898">
      <c r="A1898" s="27" t="s">
        <v>10149</v>
      </c>
      <c r="B1898" s="28">
        <v>4691.39013671875</v>
      </c>
      <c r="C1898" s="28">
        <v>-0.0939013734459877</v>
      </c>
      <c r="D1898" s="28">
        <v>-16.50244140625</v>
      </c>
      <c r="E1898" s="28">
        <v>50.464</v>
      </c>
      <c r="F1898" s="26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</row>
    <row r="1899">
      <c r="A1899" s="27" t="s">
        <v>10150</v>
      </c>
      <c r="B1899" s="28">
        <v>4691.47119140625</v>
      </c>
      <c r="C1899" s="28">
        <v>-0.09349340945482254</v>
      </c>
      <c r="D1899" s="28">
        <v>-16.5546875</v>
      </c>
      <c r="E1899" s="28">
        <v>51.54</v>
      </c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</row>
    <row r="1900">
      <c r="A1900" s="27" t="s">
        <v>10151</v>
      </c>
      <c r="B1900" s="28">
        <v>4691.55126953125</v>
      </c>
      <c r="C1900" s="28">
        <v>-0.046302810311317444</v>
      </c>
      <c r="D1900" s="28">
        <v>-16.60888671875</v>
      </c>
      <c r="E1900" s="28">
        <v>50.464</v>
      </c>
      <c r="F1900" s="26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</row>
    <row r="1901">
      <c r="A1901" s="27" t="s">
        <v>10152</v>
      </c>
      <c r="B1901" s="28">
        <v>4692.0537109375</v>
      </c>
      <c r="C1901" s="28">
        <v>0.37598565220832825</v>
      </c>
      <c r="D1901" s="28">
        <v>-16.65771484375</v>
      </c>
      <c r="E1901" s="28">
        <v>50.464</v>
      </c>
      <c r="F1901" s="26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</row>
    <row r="1902">
      <c r="A1902" s="27" t="s">
        <v>10153</v>
      </c>
      <c r="B1902" s="28">
        <v>4695.90185546875</v>
      </c>
      <c r="C1902" s="28">
        <v>2.7681422233581543</v>
      </c>
      <c r="D1902" s="28">
        <v>-16.66064453125</v>
      </c>
      <c r="E1902" s="28">
        <v>51.002</v>
      </c>
      <c r="F1902" s="26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</row>
    <row r="1903">
      <c r="A1903" s="27" t="s">
        <v>10154</v>
      </c>
      <c r="B1903" s="28">
        <v>4700.17919921875</v>
      </c>
      <c r="C1903" s="28">
        <v>2.8430256843566895</v>
      </c>
      <c r="D1903" s="28">
        <v>-16.66748046875</v>
      </c>
      <c r="E1903" s="28">
        <v>51.54</v>
      </c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</row>
    <row r="1904">
      <c r="A1904" s="27" t="s">
        <v>10155</v>
      </c>
      <c r="B1904" s="28">
        <v>4707.796875</v>
      </c>
      <c r="C1904" s="28">
        <v>0.055784765630960464</v>
      </c>
      <c r="D1904" s="28">
        <v>-16.67529296875</v>
      </c>
      <c r="E1904" s="28">
        <v>50.464</v>
      </c>
      <c r="F1904" s="26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</row>
    <row r="1905">
      <c r="A1905" s="27" t="s">
        <v>10156</v>
      </c>
      <c r="B1905" s="28">
        <v>4707.8740234375</v>
      </c>
      <c r="C1905" s="28">
        <v>-0.011436473578214645</v>
      </c>
      <c r="D1905" s="28">
        <v>-16.7275390625</v>
      </c>
      <c r="E1905" s="28">
        <v>50.464</v>
      </c>
      <c r="F1905" s="26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</row>
    <row r="1906">
      <c r="A1906" s="27" t="s">
        <v>10157</v>
      </c>
      <c r="B1906" s="28">
        <v>4707.94970703125</v>
      </c>
      <c r="C1906" s="28">
        <v>0.11470410227775574</v>
      </c>
      <c r="D1906" s="28">
        <v>-16.77734375</v>
      </c>
      <c r="E1906" s="28">
        <v>50.464</v>
      </c>
      <c r="F1906" s="26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</row>
    <row r="1907">
      <c r="A1907" s="27" t="s">
        <v>10158</v>
      </c>
      <c r="B1907" s="28">
        <v>4708.021484375</v>
      </c>
      <c r="C1907" s="28">
        <v>0.08955848962068558</v>
      </c>
      <c r="D1907" s="28">
        <v>-16.82421875</v>
      </c>
      <c r="E1907" s="28">
        <v>50.464</v>
      </c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</row>
    <row r="1908">
      <c r="A1908" s="27" t="s">
        <v>10159</v>
      </c>
      <c r="B1908" s="28">
        <v>4708.45849609375</v>
      </c>
      <c r="C1908" s="28">
        <v>3.7456564903259277</v>
      </c>
      <c r="D1908" s="28">
        <v>-16.8701171875</v>
      </c>
      <c r="E1908" s="28">
        <v>50.464</v>
      </c>
      <c r="F1908" s="26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</row>
    <row r="1909">
      <c r="A1909" s="27" t="s">
        <v>10160</v>
      </c>
      <c r="B1909" s="28">
        <v>4711.17529296875</v>
      </c>
      <c r="C1909" s="28">
        <v>-0.08123505860567093</v>
      </c>
      <c r="D1909" s="28">
        <v>-16.8935546875</v>
      </c>
      <c r="E1909" s="28">
        <v>50.464</v>
      </c>
      <c r="F1909" s="26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</row>
    <row r="1910">
      <c r="A1910" s="27" t="s">
        <v>10161</v>
      </c>
      <c r="B1910" s="28">
        <v>4711.25341796875</v>
      </c>
      <c r="C1910" s="28">
        <v>0.00644724490121007</v>
      </c>
      <c r="D1910" s="28">
        <v>-16.94677734375</v>
      </c>
      <c r="E1910" s="28">
        <v>51.002</v>
      </c>
      <c r="F1910" s="26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</row>
    <row r="1911">
      <c r="A1911" s="27" t="s">
        <v>10162</v>
      </c>
      <c r="B1911" s="28">
        <v>4711.33251953125</v>
      </c>
      <c r="C1911" s="28">
        <v>0.0771821141242981</v>
      </c>
      <c r="D1911" s="28">
        <v>-17.00146484375</v>
      </c>
      <c r="E1911" s="28">
        <v>50.464</v>
      </c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</row>
    <row r="1912">
      <c r="A1912" s="27" t="s">
        <v>10163</v>
      </c>
      <c r="B1912" s="28">
        <v>4715.76904296875</v>
      </c>
      <c r="C1912" s="28">
        <v>2.251969575881958</v>
      </c>
      <c r="D1912" s="28">
        <v>-17.0546875</v>
      </c>
      <c r="E1912" s="28">
        <v>51.54</v>
      </c>
      <c r="F1912" s="26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</row>
    <row r="1913">
      <c r="A1913" s="27" t="s">
        <v>10164</v>
      </c>
      <c r="B1913" s="28">
        <v>4721.0185546875</v>
      </c>
      <c r="C1913" s="28">
        <v>3.135530948638916</v>
      </c>
      <c r="D1913" s="28">
        <v>-17.05615234375</v>
      </c>
      <c r="E1913" s="28">
        <v>50.464</v>
      </c>
      <c r="F1913" s="26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</row>
    <row r="1914">
      <c r="A1914" s="27" t="s">
        <v>10165</v>
      </c>
      <c r="B1914" s="28">
        <v>4725.2158203125</v>
      </c>
      <c r="C1914" s="28">
        <v>3.4434447288513184</v>
      </c>
      <c r="D1914" s="28">
        <v>-17.0556640625</v>
      </c>
      <c r="E1914" s="28">
        <v>51.002</v>
      </c>
      <c r="F1914" s="26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</row>
    <row r="1915">
      <c r="A1915" s="27" t="s">
        <v>10166</v>
      </c>
      <c r="B1915" s="28">
        <v>4729.26806640625</v>
      </c>
      <c r="C1915" s="28">
        <v>-0.0588640458881855</v>
      </c>
      <c r="D1915" s="28">
        <v>-17.05810546875</v>
      </c>
      <c r="E1915" s="28">
        <v>50.464</v>
      </c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</row>
    <row r="1916">
      <c r="A1916" s="27" t="s">
        <v>10167</v>
      </c>
      <c r="B1916" s="28">
        <v>4729.34033203125</v>
      </c>
      <c r="C1916" s="28">
        <v>0.04567321017384529</v>
      </c>
      <c r="D1916" s="28">
        <v>-17.10400390625</v>
      </c>
      <c r="E1916" s="28">
        <v>50.464</v>
      </c>
      <c r="F1916" s="26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</row>
    <row r="1917">
      <c r="A1917" s="27" t="s">
        <v>10168</v>
      </c>
      <c r="B1917" s="28">
        <v>4729.416015625</v>
      </c>
      <c r="C1917" s="28">
        <v>0.025525368750095367</v>
      </c>
      <c r="D1917" s="28">
        <v>-17.15185546875</v>
      </c>
      <c r="E1917" s="28">
        <v>50.464</v>
      </c>
      <c r="F1917" s="26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</row>
    <row r="1918">
      <c r="A1918" s="27" t="s">
        <v>10169</v>
      </c>
      <c r="B1918" s="28">
        <v>4729.48486328125</v>
      </c>
      <c r="C1918" s="28">
        <v>0.09690172225236893</v>
      </c>
      <c r="D1918" s="28">
        <v>-17.19384765625</v>
      </c>
      <c r="E1918" s="28">
        <v>50.464</v>
      </c>
      <c r="F1918" s="26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</row>
    <row r="1919">
      <c r="A1919" s="27" t="s">
        <v>10170</v>
      </c>
      <c r="B1919" s="28">
        <v>4730.24560546875</v>
      </c>
      <c r="C1919" s="28">
        <v>1.1860910654067993</v>
      </c>
      <c r="D1919" s="28">
        <v>-17.23095703125</v>
      </c>
      <c r="E1919" s="28">
        <v>50.464</v>
      </c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</row>
    <row r="1920">
      <c r="A1920" s="27" t="s">
        <v>10171</v>
      </c>
      <c r="B1920" s="28">
        <v>4734.7373046875</v>
      </c>
      <c r="C1920" s="28">
        <v>3.3949790000915527</v>
      </c>
      <c r="D1920" s="28">
        <v>-17.23291015625</v>
      </c>
      <c r="E1920" s="28">
        <v>49.926</v>
      </c>
      <c r="F1920" s="26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</row>
    <row r="1921">
      <c r="A1921" s="27" t="s">
        <v>10172</v>
      </c>
      <c r="B1921" s="28">
        <v>4738.6689453125</v>
      </c>
      <c r="C1921" s="28">
        <v>1.7864762544631958</v>
      </c>
      <c r="D1921" s="28">
        <v>-17.23291015625</v>
      </c>
      <c r="E1921" s="28">
        <v>51.002</v>
      </c>
      <c r="F1921" s="26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</row>
    <row r="1922">
      <c r="A1922" s="27" t="s">
        <v>10173</v>
      </c>
      <c r="B1922" s="28">
        <v>4742.75244140625</v>
      </c>
      <c r="C1922" s="28">
        <v>2.90525221824646</v>
      </c>
      <c r="D1922" s="28">
        <v>-17.2333984375</v>
      </c>
      <c r="E1922" s="28">
        <v>51.54</v>
      </c>
      <c r="F1922" s="26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</row>
    <row r="1923">
      <c r="A1923" s="27" t="s">
        <v>10174</v>
      </c>
      <c r="B1923" s="28">
        <v>4757.98095703125</v>
      </c>
      <c r="C1923" s="28">
        <v>3.145895481109619</v>
      </c>
      <c r="D1923" s="28">
        <v>-17.5400390625</v>
      </c>
      <c r="E1923" s="28">
        <v>51.54</v>
      </c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</row>
    <row r="1924">
      <c r="A1924" s="27" t="s">
        <v>10175</v>
      </c>
      <c r="B1924" s="28">
        <v>4761.900390625</v>
      </c>
      <c r="C1924" s="28">
        <v>3.256739854812622</v>
      </c>
      <c r="D1924" s="28">
        <v>-17.5419921875</v>
      </c>
      <c r="E1924" s="28">
        <v>51.54</v>
      </c>
      <c r="F1924" s="26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</row>
    <row r="1925">
      <c r="A1925" s="27" t="s">
        <v>10176</v>
      </c>
      <c r="B1925" s="28">
        <v>4762.2587890625</v>
      </c>
      <c r="C1925" s="28">
        <v>0.0479106605052948</v>
      </c>
      <c r="D1925" s="28">
        <v>-17.6005859375</v>
      </c>
      <c r="E1925" s="28">
        <v>51.54</v>
      </c>
      <c r="F1925" s="26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</row>
    <row r="1926">
      <c r="A1926" s="27" t="s">
        <v>10177</v>
      </c>
      <c r="B1926" s="28">
        <v>4771.42626953125</v>
      </c>
      <c r="C1926" s="28">
        <v>2.379312753677368</v>
      </c>
      <c r="D1926" s="28">
        <v>-17.75927734375</v>
      </c>
      <c r="E1926" s="28">
        <v>51.54</v>
      </c>
      <c r="F1926" s="26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</row>
    <row r="1927">
      <c r="A1927" s="27" t="s">
        <v>10178</v>
      </c>
      <c r="B1927" s="28">
        <v>4878.2958984375</v>
      </c>
      <c r="C1927" s="28">
        <v>0.021406816318631172</v>
      </c>
      <c r="D1927" s="28">
        <v>-18.84228515625</v>
      </c>
      <c r="E1927" s="28">
        <v>52.616</v>
      </c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</row>
    <row r="1928">
      <c r="A1928" s="27" t="s">
        <v>10179</v>
      </c>
      <c r="B1928" s="28">
        <v>5226.3896484375</v>
      </c>
      <c r="C1928" s="28">
        <v>0.07369546592235565</v>
      </c>
      <c r="D1928" s="28">
        <v>-23.7705078125</v>
      </c>
      <c r="E1928" s="28">
        <v>55.844</v>
      </c>
      <c r="F1928" s="26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</row>
    <row r="1929">
      <c r="A1929" s="27" t="s">
        <v>10180</v>
      </c>
      <c r="B1929" s="28">
        <v>5226.43212890625</v>
      </c>
      <c r="C1929" s="28">
        <v>0.052340470254421234</v>
      </c>
      <c r="D1929" s="28">
        <v>-23.79638671875</v>
      </c>
      <c r="E1929" s="28">
        <v>49.926</v>
      </c>
      <c r="F1929" s="26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</row>
    <row r="1930">
      <c r="A1930" s="27" t="s">
        <v>10181</v>
      </c>
      <c r="B1930" s="28">
        <v>5229.552734375</v>
      </c>
      <c r="C1930" s="28">
        <v>1.9974966049194336</v>
      </c>
      <c r="D1930" s="28">
        <v>-23.81005859375</v>
      </c>
      <c r="E1930" s="28">
        <v>49.926</v>
      </c>
      <c r="F1930" s="26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</row>
    <row r="1931">
      <c r="A1931" s="27" t="s">
        <v>10182</v>
      </c>
      <c r="B1931" s="28">
        <v>5234.15771484375</v>
      </c>
      <c r="C1931" s="28">
        <v>1.391721487045288</v>
      </c>
      <c r="D1931" s="28">
        <v>-23.8203125</v>
      </c>
      <c r="E1931" s="28">
        <v>49.926</v>
      </c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</row>
    <row r="1932">
      <c r="A1932" s="27" t="s">
        <v>10183</v>
      </c>
      <c r="B1932" s="28">
        <v>5236.40283203125</v>
      </c>
      <c r="C1932" s="28">
        <v>0.009456186555325985</v>
      </c>
      <c r="D1932" s="28">
        <v>-23.82763671875</v>
      </c>
      <c r="E1932" s="28">
        <v>49.388</v>
      </c>
      <c r="F1932" s="26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</row>
    <row r="1933">
      <c r="A1933" s="27" t="s">
        <v>10184</v>
      </c>
      <c r="B1933" s="28">
        <v>5236.4208984375</v>
      </c>
      <c r="C1933" s="28">
        <v>0.010493341833353043</v>
      </c>
      <c r="D1933" s="28">
        <v>-23.828125</v>
      </c>
      <c r="E1933" s="28">
        <v>49.388</v>
      </c>
      <c r="F1933" s="26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</row>
    <row r="1934">
      <c r="A1934" s="27" t="s">
        <v>10185</v>
      </c>
      <c r="B1934" s="28">
        <v>5236.85546875</v>
      </c>
      <c r="C1934" s="28">
        <v>0.569013237953186</v>
      </c>
      <c r="D1934" s="28">
        <v>-23.8291015625</v>
      </c>
      <c r="E1934" s="28">
        <v>49.388</v>
      </c>
      <c r="F1934" s="26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</row>
    <row r="1935">
      <c r="A1935" s="27" t="s">
        <v>10186</v>
      </c>
      <c r="B1935" s="28">
        <v>5245.36962890625</v>
      </c>
      <c r="C1935" s="28">
        <v>1.4030239582061768</v>
      </c>
      <c r="D1935" s="28">
        <v>-23.82958984375</v>
      </c>
      <c r="E1935" s="28">
        <v>49.388</v>
      </c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</row>
    <row r="1936">
      <c r="A1936" s="27" t="s">
        <v>10187</v>
      </c>
      <c r="B1936" s="28">
        <v>5247.03271484375</v>
      </c>
      <c r="C1936" s="28">
        <v>0.045327987521886826</v>
      </c>
      <c r="D1936" s="28">
        <v>-23.845703125</v>
      </c>
      <c r="E1936" s="28">
        <v>49.388</v>
      </c>
      <c r="F1936" s="26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</row>
    <row r="1937">
      <c r="A1937" s="27" t="s">
        <v>10188</v>
      </c>
      <c r="B1937" s="28">
        <v>5247.08740234375</v>
      </c>
      <c r="C1937" s="28">
        <v>0.049821820110082626</v>
      </c>
      <c r="D1937" s="28">
        <v>-23.87353515625</v>
      </c>
      <c r="E1937" s="28">
        <v>49.388</v>
      </c>
      <c r="F1937" s="26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</row>
    <row r="1938">
      <c r="A1938" s="27" t="s">
        <v>10189</v>
      </c>
      <c r="B1938" s="28">
        <v>5247.130859375</v>
      </c>
      <c r="C1938" s="28">
        <v>0.03600247949361801</v>
      </c>
      <c r="D1938" s="28">
        <v>-23.89501953125</v>
      </c>
      <c r="E1938" s="28">
        <v>49.388</v>
      </c>
      <c r="F1938" s="26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</row>
    <row r="1939">
      <c r="A1939" s="27" t="s">
        <v>10190</v>
      </c>
      <c r="B1939" s="28">
        <v>5247.1767578125</v>
      </c>
      <c r="C1939" s="28">
        <v>-0.03861457481980324</v>
      </c>
      <c r="D1939" s="28">
        <v>-23.921875</v>
      </c>
      <c r="E1939" s="28">
        <v>49.926</v>
      </c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</row>
    <row r="1940">
      <c r="A1940" s="27" t="s">
        <v>10191</v>
      </c>
      <c r="B1940" s="28">
        <v>5247.21728515625</v>
      </c>
      <c r="C1940" s="28">
        <v>-0.04526028037071228</v>
      </c>
      <c r="D1940" s="28">
        <v>-23.94482421875</v>
      </c>
      <c r="E1940" s="28">
        <v>49.388</v>
      </c>
      <c r="F1940" s="26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</row>
    <row r="1941">
      <c r="A1941" s="27" t="s">
        <v>10192</v>
      </c>
      <c r="B1941" s="28">
        <v>5251.4482421875</v>
      </c>
      <c r="C1941" s="28">
        <v>1.9317312240600586</v>
      </c>
      <c r="D1941" s="28">
        <v>-23.9462890625</v>
      </c>
      <c r="E1941" s="28">
        <v>49.388</v>
      </c>
      <c r="F1941" s="26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</row>
    <row r="1942">
      <c r="A1942" s="27" t="s">
        <v>10193</v>
      </c>
      <c r="B1942" s="28">
        <v>5254.91845703125</v>
      </c>
      <c r="C1942" s="28">
        <v>0.007182271685451269</v>
      </c>
      <c r="D1942" s="28">
        <v>-23.95166015625</v>
      </c>
      <c r="E1942" s="28">
        <v>49.388</v>
      </c>
      <c r="F1942" s="26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</row>
    <row r="1943">
      <c r="A1943" s="27" t="s">
        <v>10194</v>
      </c>
      <c r="B1943" s="28">
        <v>5254.951171875</v>
      </c>
      <c r="C1943" s="28">
        <v>0.0054157753475010395</v>
      </c>
      <c r="D1943" s="28">
        <v>-23.96337890625</v>
      </c>
      <c r="E1943" s="28">
        <v>49.926</v>
      </c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</row>
    <row r="1944">
      <c r="A1944" s="27" t="s">
        <v>10195</v>
      </c>
      <c r="B1944" s="28">
        <v>5255.00146484375</v>
      </c>
      <c r="C1944" s="28">
        <v>0.009323544800281525</v>
      </c>
      <c r="D1944" s="28">
        <v>-23.98291015625</v>
      </c>
      <c r="E1944" s="28">
        <v>49.926</v>
      </c>
      <c r="F1944" s="26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</row>
    <row r="1945">
      <c r="A1945" s="27" t="s">
        <v>10196</v>
      </c>
      <c r="B1945" s="28">
        <v>5255.04443359375</v>
      </c>
      <c r="C1945" s="28">
        <v>-0.034099310636520386</v>
      </c>
      <c r="D1945" s="28">
        <v>-23.9970703125</v>
      </c>
      <c r="E1945" s="28">
        <v>49.388</v>
      </c>
      <c r="F1945" s="26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</row>
    <row r="1946">
      <c r="A1946" s="27" t="s">
        <v>10197</v>
      </c>
      <c r="B1946" s="28">
        <v>5255.08984375</v>
      </c>
      <c r="C1946" s="28">
        <v>-0.021205922588706017</v>
      </c>
      <c r="D1946" s="28">
        <v>-24.01318359375</v>
      </c>
      <c r="E1946" s="28">
        <v>49.388</v>
      </c>
      <c r="F1946" s="26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</row>
    <row r="1947">
      <c r="A1947" s="27" t="s">
        <v>10198</v>
      </c>
      <c r="B1947" s="28">
        <v>5386.5234375</v>
      </c>
      <c r="C1947" s="28">
        <v>-0.08672162890434265</v>
      </c>
      <c r="D1947" s="28">
        <v>-25.04443359375</v>
      </c>
      <c r="E1947" s="28">
        <v>52.078</v>
      </c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</row>
    <row r="1948">
      <c r="A1948" s="27" t="s">
        <v>10199</v>
      </c>
      <c r="B1948" s="28">
        <v>5983.70166015625</v>
      </c>
      <c r="C1948" s="28">
        <v>0.010272077284753323</v>
      </c>
      <c r="D1948" s="28">
        <v>-27.25830078125</v>
      </c>
      <c r="E1948" s="28">
        <v>60.686</v>
      </c>
      <c r="F1948" s="26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</row>
    <row r="1949">
      <c r="A1949" s="27" t="s">
        <v>10200</v>
      </c>
      <c r="B1949" s="28">
        <v>5983.70751953125</v>
      </c>
      <c r="C1949" s="28">
        <v>0.009622521698474884</v>
      </c>
      <c r="D1949" s="28">
        <v>-27.2578125</v>
      </c>
      <c r="E1949" s="28">
        <v>55.844</v>
      </c>
      <c r="F1949" s="26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</row>
    <row r="1950">
      <c r="A1950" s="27" t="s">
        <v>10201</v>
      </c>
      <c r="B1950" s="28">
        <v>5983.72705078125</v>
      </c>
      <c r="C1950" s="28">
        <v>0.010972372256219387</v>
      </c>
      <c r="D1950" s="28">
        <v>-27.2578125</v>
      </c>
      <c r="E1950" s="28">
        <v>56.382</v>
      </c>
      <c r="F1950" s="26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</row>
    <row r="1951">
      <c r="A1951" s="27" t="s">
        <v>10202</v>
      </c>
      <c r="B1951" s="28">
        <v>5983.74853515625</v>
      </c>
      <c r="C1951" s="28">
        <v>0.01215236447751522</v>
      </c>
      <c r="D1951" s="28">
        <v>-27.2578125</v>
      </c>
      <c r="E1951" s="28">
        <v>56.382</v>
      </c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</row>
    <row r="1952">
      <c r="A1952" s="27" t="s">
        <v>10203</v>
      </c>
      <c r="B1952" s="28">
        <v>5983.77880859375</v>
      </c>
      <c r="C1952" s="28">
        <v>0.015209084376692772</v>
      </c>
      <c r="D1952" s="28">
        <v>-27.25732421875</v>
      </c>
      <c r="E1952" s="28">
        <v>55.844</v>
      </c>
      <c r="F1952" s="26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</row>
    <row r="1953">
      <c r="A1953" s="27" t="s">
        <v>10204</v>
      </c>
      <c r="B1953" s="28">
        <v>5983.81103515625</v>
      </c>
      <c r="C1953" s="28">
        <v>0.015521802939474583</v>
      </c>
      <c r="D1953" s="28">
        <v>-27.2578125</v>
      </c>
      <c r="E1953" s="28">
        <v>55.306</v>
      </c>
      <c r="F1953" s="26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</row>
    <row r="1954">
      <c r="A1954" s="27" t="s">
        <v>10205</v>
      </c>
      <c r="B1954" s="28">
        <v>5983.8427734375</v>
      </c>
      <c r="C1954" s="28">
        <v>0.01509781926870346</v>
      </c>
      <c r="D1954" s="28">
        <v>-27.2578125</v>
      </c>
      <c r="E1954" s="28">
        <v>54.768</v>
      </c>
      <c r="F1954" s="26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</row>
    <row r="1955">
      <c r="A1955" s="27" t="s">
        <v>10206</v>
      </c>
      <c r="B1955" s="28">
        <v>5983.875</v>
      </c>
      <c r="C1955" s="28">
        <v>0.014560526236891747</v>
      </c>
      <c r="D1955" s="28">
        <v>-27.2578125</v>
      </c>
      <c r="E1955" s="28">
        <v>55.306</v>
      </c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</row>
    <row r="1956">
      <c r="A1956" s="27" t="s">
        <v>10207</v>
      </c>
      <c r="B1956" s="28">
        <v>5983.9072265625</v>
      </c>
      <c r="C1956" s="28">
        <v>0.016080768778920174</v>
      </c>
      <c r="D1956" s="28">
        <v>-27.25830078125</v>
      </c>
      <c r="E1956" s="28">
        <v>50.464</v>
      </c>
      <c r="F1956" s="26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</row>
    <row r="1957">
      <c r="A1957" s="27" t="s">
        <v>10208</v>
      </c>
      <c r="B1957" s="28">
        <v>5983.93896484375</v>
      </c>
      <c r="C1957" s="28">
        <v>0.015451431274414062</v>
      </c>
      <c r="D1957" s="28">
        <v>-27.25732421875</v>
      </c>
      <c r="E1957" s="28">
        <v>51.002</v>
      </c>
      <c r="F1957" s="26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</row>
    <row r="1958">
      <c r="A1958" s="27" t="s">
        <v>10209</v>
      </c>
      <c r="B1958" s="28">
        <v>5983.97021484375</v>
      </c>
      <c r="C1958" s="28">
        <v>0.015624433755874634</v>
      </c>
      <c r="D1958" s="28">
        <v>-27.25830078125</v>
      </c>
      <c r="E1958" s="28">
        <v>55.306</v>
      </c>
      <c r="F1958" s="26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</row>
    <row r="1959">
      <c r="A1959" s="27" t="s">
        <v>10210</v>
      </c>
      <c r="B1959" s="28">
        <v>5986.0244140625</v>
      </c>
      <c r="C1959" s="28">
        <v>0.01510839257389307</v>
      </c>
      <c r="D1959" s="28">
        <v>-27.2578125</v>
      </c>
      <c r="E1959" s="28">
        <v>57.996</v>
      </c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</row>
    <row r="1960">
      <c r="A1960" s="27" t="s">
        <v>10211</v>
      </c>
      <c r="B1960" s="28">
        <v>5986.0458984375</v>
      </c>
      <c r="C1960" s="28">
        <v>0.008141929283738136</v>
      </c>
      <c r="D1960" s="28">
        <v>-27.2578125</v>
      </c>
      <c r="E1960" s="28">
        <v>59.072</v>
      </c>
      <c r="F1960" s="26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</row>
    <row r="1961">
      <c r="A1961" s="27" t="s">
        <v>10212</v>
      </c>
      <c r="B1961" s="28">
        <v>5986.06640625</v>
      </c>
      <c r="C1961" s="28">
        <v>0.008717220276594162</v>
      </c>
      <c r="D1961" s="28">
        <v>-27.2578125</v>
      </c>
      <c r="E1961" s="28">
        <v>59.072</v>
      </c>
      <c r="F1961" s="26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</row>
    <row r="1962">
      <c r="A1962" s="27" t="s">
        <v>10213</v>
      </c>
      <c r="B1962" s="28">
        <v>5986.08544921875</v>
      </c>
      <c r="C1962" s="28">
        <v>0.008544813841581345</v>
      </c>
      <c r="D1962" s="28">
        <v>-27.2578125</v>
      </c>
      <c r="E1962" s="28">
        <v>57.996</v>
      </c>
      <c r="F1962" s="26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</row>
    <row r="1963">
      <c r="A1963" s="27" t="s">
        <v>10214</v>
      </c>
      <c r="B1963" s="28">
        <v>5986.1064453125</v>
      </c>
      <c r="C1963" s="28">
        <v>0.010690026916563511</v>
      </c>
      <c r="D1963" s="28">
        <v>-27.2578125</v>
      </c>
      <c r="E1963" s="28">
        <v>57.996</v>
      </c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</row>
    <row r="1964">
      <c r="A1964" s="27" t="s">
        <v>10215</v>
      </c>
      <c r="B1964" s="28">
        <v>5986.13623046875</v>
      </c>
      <c r="C1964" s="28">
        <v>0.016031865030527115</v>
      </c>
      <c r="D1964" s="28">
        <v>-27.25830078125</v>
      </c>
      <c r="E1964" s="28">
        <v>57.996</v>
      </c>
      <c r="F1964" s="26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</row>
    <row r="1965">
      <c r="A1965" s="27" t="s">
        <v>10216</v>
      </c>
      <c r="B1965" s="28">
        <v>5986.16748046875</v>
      </c>
      <c r="C1965" s="28">
        <v>0.01498264167457819</v>
      </c>
      <c r="D1965" s="28">
        <v>-27.2578125</v>
      </c>
      <c r="E1965" s="28">
        <v>57.996</v>
      </c>
      <c r="F1965" s="26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</row>
    <row r="1966">
      <c r="A1966" s="27" t="s">
        <v>10217</v>
      </c>
      <c r="B1966" s="28">
        <v>5986.1982421875</v>
      </c>
      <c r="C1966" s="28">
        <v>0.01648857071995735</v>
      </c>
      <c r="D1966" s="28">
        <v>-27.2578125</v>
      </c>
      <c r="E1966" s="28">
        <v>56.92</v>
      </c>
      <c r="F1966" s="26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</row>
    <row r="1967">
      <c r="A1967" s="27" t="s">
        <v>10218</v>
      </c>
      <c r="B1967" s="28">
        <v>5986.23193359375</v>
      </c>
      <c r="C1967" s="28">
        <v>0.018130645155906677</v>
      </c>
      <c r="D1967" s="28">
        <v>-27.2578125</v>
      </c>
      <c r="E1967" s="28">
        <v>56.92</v>
      </c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</row>
    <row r="1968">
      <c r="A1968" s="27" t="s">
        <v>10219</v>
      </c>
      <c r="B1968" s="28">
        <v>5986.2978515625</v>
      </c>
      <c r="C1968" s="28">
        <v>0.01558280922472477</v>
      </c>
      <c r="D1968" s="28">
        <v>-27.25732421875</v>
      </c>
      <c r="E1968" s="28">
        <v>57.458</v>
      </c>
      <c r="F1968" s="26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</row>
    <row r="1969">
      <c r="A1969" s="27" t="s">
        <v>10220</v>
      </c>
      <c r="B1969" s="28">
        <v>5986.33056640625</v>
      </c>
      <c r="C1969" s="28">
        <v>0.014625465497374535</v>
      </c>
      <c r="D1969" s="28">
        <v>-27.25732421875</v>
      </c>
      <c r="E1969" s="28">
        <v>57.996</v>
      </c>
      <c r="F1969" s="26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</row>
    <row r="1970">
      <c r="A1970" s="27" t="s">
        <v>10221</v>
      </c>
      <c r="B1970" s="28">
        <v>5986.3603515625</v>
      </c>
      <c r="C1970" s="28">
        <v>0.010422161780297756</v>
      </c>
      <c r="D1970" s="28">
        <v>-27.25732421875</v>
      </c>
      <c r="E1970" s="28">
        <v>57.996</v>
      </c>
      <c r="F1970" s="26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</row>
    <row r="1971">
      <c r="A1971" s="27" t="s">
        <v>10222</v>
      </c>
      <c r="B1971" s="28">
        <v>5986.380859375</v>
      </c>
      <c r="C1971" s="28">
        <v>0.010595107451081276</v>
      </c>
      <c r="D1971" s="28">
        <v>-27.25732421875</v>
      </c>
      <c r="E1971" s="28">
        <v>57.996</v>
      </c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</row>
    <row r="1972">
      <c r="A1972" s="27" t="s">
        <v>10223</v>
      </c>
      <c r="B1972" s="28">
        <v>5986.4013671875</v>
      </c>
      <c r="C1972" s="28">
        <v>0.011240406893193722</v>
      </c>
      <c r="D1972" s="28">
        <v>-27.2578125</v>
      </c>
      <c r="E1972" s="28">
        <v>59.072</v>
      </c>
      <c r="F1972" s="26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</row>
    <row r="1973">
      <c r="A1973" s="27" t="s">
        <v>10224</v>
      </c>
      <c r="B1973" s="28">
        <v>5986.421875</v>
      </c>
      <c r="C1973" s="28">
        <v>0.009699210524559021</v>
      </c>
      <c r="D1973" s="28">
        <v>-27.25732421875</v>
      </c>
      <c r="E1973" s="28">
        <v>59.072</v>
      </c>
      <c r="F1973" s="26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</row>
    <row r="1974">
      <c r="A1974" s="27" t="s">
        <v>10225</v>
      </c>
      <c r="B1974" s="28">
        <v>5986.48193359375</v>
      </c>
      <c r="C1974" s="28">
        <v>0.01607588678598404</v>
      </c>
      <c r="D1974" s="28">
        <v>-27.25732421875</v>
      </c>
      <c r="E1974" s="28">
        <v>57.996</v>
      </c>
      <c r="F1974" s="26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</row>
    <row r="1975">
      <c r="A1975" s="27" t="s">
        <v>10226</v>
      </c>
      <c r="B1975" s="28">
        <v>5986.5126953125</v>
      </c>
      <c r="C1975" s="28">
        <v>0.015483725816011429</v>
      </c>
      <c r="D1975" s="28">
        <v>-27.25830078125</v>
      </c>
      <c r="E1975" s="28">
        <v>57.996</v>
      </c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</row>
    <row r="1976">
      <c r="A1976" s="27" t="s">
        <v>10227</v>
      </c>
      <c r="B1976" s="28">
        <v>5986.54248046875</v>
      </c>
      <c r="C1976" s="28">
        <v>0.015524436719715595</v>
      </c>
      <c r="D1976" s="28">
        <v>-27.25732421875</v>
      </c>
      <c r="E1976" s="28">
        <v>57.458</v>
      </c>
      <c r="F1976" s="26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</row>
    <row r="1977">
      <c r="A1977" s="27" t="s">
        <v>10228</v>
      </c>
      <c r="B1977" s="28">
        <v>5986.576171875</v>
      </c>
      <c r="C1977" s="28">
        <v>0.017682204023003578</v>
      </c>
      <c r="D1977" s="28">
        <v>-27.25830078125</v>
      </c>
      <c r="E1977" s="28">
        <v>57.458</v>
      </c>
      <c r="F1977" s="26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</row>
    <row r="1978">
      <c r="A1978" s="27" t="s">
        <v>10229</v>
      </c>
      <c r="B1978" s="28">
        <v>5986.609375</v>
      </c>
      <c r="C1978" s="28">
        <v>0.015350917354226112</v>
      </c>
      <c r="D1978" s="28">
        <v>-27.2578125</v>
      </c>
      <c r="E1978" s="28">
        <v>56.92</v>
      </c>
      <c r="F1978" s="26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</row>
    <row r="1979">
      <c r="A1979" s="27" t="s">
        <v>10230</v>
      </c>
      <c r="B1979" s="28">
        <v>5986.64306640625</v>
      </c>
      <c r="C1979" s="28">
        <v>0.016798386350274086</v>
      </c>
      <c r="D1979" s="28">
        <v>-27.25732421875</v>
      </c>
      <c r="E1979" s="28">
        <v>56.92</v>
      </c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</row>
    <row r="1980">
      <c r="A1980" s="27" t="s">
        <v>10231</v>
      </c>
      <c r="B1980" s="28">
        <v>5986.67626953125</v>
      </c>
      <c r="C1980" s="28">
        <v>0.01743038184940815</v>
      </c>
      <c r="D1980" s="28">
        <v>-27.25732421875</v>
      </c>
      <c r="E1980" s="28">
        <v>57.996</v>
      </c>
      <c r="F1980" s="26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</row>
    <row r="1981">
      <c r="A1981" s="27" t="s">
        <v>10232</v>
      </c>
      <c r="B1981" s="28">
        <v>5986.70947265625</v>
      </c>
      <c r="C1981" s="28">
        <v>0.016129624098539352</v>
      </c>
      <c r="D1981" s="28">
        <v>-27.25732421875</v>
      </c>
      <c r="E1981" s="28">
        <v>57.458</v>
      </c>
      <c r="F1981" s="26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</row>
    <row r="1982">
      <c r="A1982" s="27" t="s">
        <v>10233</v>
      </c>
      <c r="B1982" s="28">
        <v>5986.736328125</v>
      </c>
      <c r="C1982" s="28">
        <v>0.010700512677431107</v>
      </c>
      <c r="D1982" s="28">
        <v>-27.25732421875</v>
      </c>
      <c r="E1982" s="28">
        <v>58.534</v>
      </c>
      <c r="F1982" s="26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</row>
    <row r="1983">
      <c r="A1983" s="27" t="s">
        <v>10234</v>
      </c>
      <c r="B1983" s="28">
        <v>5986.75732421875</v>
      </c>
      <c r="C1983" s="28">
        <v>0.011389927007257938</v>
      </c>
      <c r="D1983" s="28">
        <v>-27.25732421875</v>
      </c>
      <c r="E1983" s="28">
        <v>58.534</v>
      </c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</row>
    <row r="1984">
      <c r="A1984" s="27" t="s">
        <v>10235</v>
      </c>
      <c r="B1984" s="28">
        <v>5986.779296875</v>
      </c>
      <c r="C1984" s="28">
        <v>0.016713328659534454</v>
      </c>
      <c r="D1984" s="28">
        <v>-27.2578125</v>
      </c>
      <c r="E1984" s="28">
        <v>57.996</v>
      </c>
      <c r="F1984" s="26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</row>
    <row r="1985">
      <c r="A1985" s="27" t="s">
        <v>10236</v>
      </c>
      <c r="B1985" s="28">
        <v>5986.81103515625</v>
      </c>
      <c r="C1985" s="28">
        <v>0.016780873760581017</v>
      </c>
      <c r="D1985" s="28">
        <v>-27.25732421875</v>
      </c>
      <c r="E1985" s="28">
        <v>57.996</v>
      </c>
      <c r="F1985" s="26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</row>
    <row r="1986">
      <c r="A1986" s="27" t="s">
        <v>10237</v>
      </c>
      <c r="B1986" s="28">
        <v>5986.8408203125</v>
      </c>
      <c r="C1986" s="28">
        <v>0.016209620982408524</v>
      </c>
      <c r="D1986" s="28">
        <v>-27.25732421875</v>
      </c>
      <c r="E1986" s="28">
        <v>57.996</v>
      </c>
      <c r="F1986" s="26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</row>
    <row r="1987">
      <c r="A1987" s="27" t="s">
        <v>10238</v>
      </c>
      <c r="B1987" s="28">
        <v>5986.87451171875</v>
      </c>
      <c r="C1987" s="28">
        <v>0.017078572884202003</v>
      </c>
      <c r="D1987" s="28">
        <v>-27.2578125</v>
      </c>
      <c r="E1987" s="28">
        <v>56.92</v>
      </c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</row>
    <row r="1988">
      <c r="A1988" s="27" t="s">
        <v>10239</v>
      </c>
      <c r="B1988" s="28">
        <v>5986.90576171875</v>
      </c>
      <c r="C1988" s="28">
        <v>0.014543108642101288</v>
      </c>
      <c r="D1988" s="28">
        <v>-27.25732421875</v>
      </c>
      <c r="E1988" s="28">
        <v>56.382</v>
      </c>
      <c r="F1988" s="26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</row>
    <row r="1989">
      <c r="A1989" s="27" t="s">
        <v>10240</v>
      </c>
      <c r="B1989" s="28">
        <v>5986.93798828125</v>
      </c>
      <c r="C1989" s="28">
        <v>0.017210165038704872</v>
      </c>
      <c r="D1989" s="28">
        <v>-27.25732421875</v>
      </c>
      <c r="E1989" s="28">
        <v>56.382</v>
      </c>
      <c r="F1989" s="26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</row>
    <row r="1990">
      <c r="A1990" s="27" t="s">
        <v>10241</v>
      </c>
      <c r="B1990" s="28">
        <v>5986.9697265625</v>
      </c>
      <c r="C1990" s="28">
        <v>0.01563592068850994</v>
      </c>
      <c r="D1990" s="28">
        <v>-27.25830078125</v>
      </c>
      <c r="E1990" s="28">
        <v>56.382</v>
      </c>
      <c r="F1990" s="26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</row>
    <row r="1991">
      <c r="A1991" s="27" t="s">
        <v>10242</v>
      </c>
      <c r="B1991" s="28">
        <v>5987.00244140625</v>
      </c>
      <c r="C1991" s="28">
        <v>0.016642404720187187</v>
      </c>
      <c r="D1991" s="28">
        <v>-27.2578125</v>
      </c>
      <c r="E1991" s="28">
        <v>56.92</v>
      </c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</row>
    <row r="1992">
      <c r="A1992" s="27" t="s">
        <v>10243</v>
      </c>
      <c r="B1992" s="28">
        <v>5987.06689453125</v>
      </c>
      <c r="C1992" s="28">
        <v>0.01525599043816328</v>
      </c>
      <c r="D1992" s="28">
        <v>-27.25732421875</v>
      </c>
      <c r="E1992" s="28">
        <v>56.382</v>
      </c>
      <c r="F1992" s="26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</row>
    <row r="1993">
      <c r="A1993" s="27" t="s">
        <v>10244</v>
      </c>
      <c r="B1993" s="28">
        <v>5987.08984375</v>
      </c>
      <c r="C1993" s="28">
        <v>0.011714729480445385</v>
      </c>
      <c r="D1993" s="28">
        <v>-27.2578125</v>
      </c>
      <c r="E1993" s="28">
        <v>57.996</v>
      </c>
      <c r="F1993" s="26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</row>
    <row r="1994">
      <c r="A1994" s="27" t="s">
        <v>10245</v>
      </c>
      <c r="B1994" s="28">
        <v>5987.1103515625</v>
      </c>
      <c r="C1994" s="28">
        <v>0.009144834242761135</v>
      </c>
      <c r="D1994" s="28">
        <v>-27.2578125</v>
      </c>
      <c r="E1994" s="28">
        <v>57.996</v>
      </c>
      <c r="F1994" s="26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</row>
    <row r="1995">
      <c r="A1995" s="27" t="s">
        <v>10246</v>
      </c>
      <c r="B1995" s="28">
        <v>5987.13134765625</v>
      </c>
      <c r="C1995" s="28">
        <v>0.01168056484311819</v>
      </c>
      <c r="D1995" s="28">
        <v>-27.25732421875</v>
      </c>
      <c r="E1995" s="28">
        <v>49.388</v>
      </c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</row>
    <row r="1996">
      <c r="A1996" s="27" t="s">
        <v>10247</v>
      </c>
      <c r="B1996" s="28">
        <v>5987.16259765625</v>
      </c>
      <c r="C1996" s="28">
        <v>0.016300320625305176</v>
      </c>
      <c r="D1996" s="28">
        <v>-27.25830078125</v>
      </c>
      <c r="E1996" s="28">
        <v>57.458</v>
      </c>
      <c r="F1996" s="26"/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</row>
    <row r="1997">
      <c r="A1997" s="27" t="s">
        <v>10248</v>
      </c>
      <c r="B1997" s="28">
        <v>5987.1953125</v>
      </c>
      <c r="C1997" s="28">
        <v>0.016065441071987152</v>
      </c>
      <c r="D1997" s="28">
        <v>-27.2578125</v>
      </c>
      <c r="E1997" s="28">
        <v>56.92</v>
      </c>
      <c r="F1997" s="26"/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</row>
    <row r="1998">
      <c r="A1998" s="27" t="s">
        <v>10249</v>
      </c>
      <c r="B1998" s="28">
        <v>5987.2275390625</v>
      </c>
      <c r="C1998" s="28">
        <v>0.01676185242831707</v>
      </c>
      <c r="D1998" s="28">
        <v>-27.25732421875</v>
      </c>
      <c r="E1998" s="28">
        <v>57.458</v>
      </c>
      <c r="F1998" s="26"/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</row>
    <row r="1999">
      <c r="A1999" s="27" t="s">
        <v>10250</v>
      </c>
      <c r="B1999" s="28">
        <v>5987.26171875</v>
      </c>
      <c r="C1999" s="28">
        <v>0.015352840535342693</v>
      </c>
      <c r="D1999" s="28">
        <v>-27.2578125</v>
      </c>
      <c r="E1999" s="28">
        <v>56.92</v>
      </c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</row>
    <row r="2000">
      <c r="A2000" s="27" t="s">
        <v>10251</v>
      </c>
      <c r="B2000" s="28">
        <v>5987.29345703125</v>
      </c>
      <c r="C2000" s="28">
        <v>0.014967777766287327</v>
      </c>
      <c r="D2000" s="28">
        <v>-27.2578125</v>
      </c>
      <c r="E2000" s="28">
        <v>56.382</v>
      </c>
      <c r="F2000" s="26"/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</row>
    <row r="2001">
      <c r="A2001" s="27" t="s">
        <v>10252</v>
      </c>
      <c r="B2001" s="28">
        <v>5987.3271484375</v>
      </c>
      <c r="C2001" s="28">
        <v>0.0185357928276062</v>
      </c>
      <c r="D2001" s="28">
        <v>-27.25830078125</v>
      </c>
      <c r="E2001" s="28">
        <v>55.844</v>
      </c>
      <c r="F2001" s="26"/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</row>
    <row r="2002">
      <c r="A2002" s="27" t="s">
        <v>10253</v>
      </c>
      <c r="B2002" s="28">
        <v>5987.36083984375</v>
      </c>
      <c r="C2002" s="28">
        <v>0.017778776586055756</v>
      </c>
      <c r="D2002" s="28">
        <v>-27.25732421875</v>
      </c>
      <c r="E2002" s="28">
        <v>56.382</v>
      </c>
      <c r="F2002" s="26"/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</row>
    <row r="2003">
      <c r="A2003" s="27" t="s">
        <v>10254</v>
      </c>
      <c r="B2003" s="28">
        <v>5987.39501953125</v>
      </c>
      <c r="C2003" s="28">
        <v>0.016331378370523453</v>
      </c>
      <c r="D2003" s="28">
        <v>-27.25732421875</v>
      </c>
      <c r="E2003" s="28">
        <v>56.92</v>
      </c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</row>
    <row r="2004">
      <c r="A2004" s="27" t="s">
        <v>10255</v>
      </c>
      <c r="B2004" s="28">
        <v>5987.4267578125</v>
      </c>
      <c r="C2004" s="28">
        <v>0.01522535365074873</v>
      </c>
      <c r="D2004" s="28">
        <v>-27.25732421875</v>
      </c>
      <c r="E2004" s="28">
        <v>57.996</v>
      </c>
      <c r="F2004" s="26"/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</row>
    <row r="2005">
      <c r="A2005" s="27" t="s">
        <v>10256</v>
      </c>
      <c r="B2005" s="28">
        <v>5987.451171875</v>
      </c>
      <c r="C2005" s="28">
        <v>0.00998168345540762</v>
      </c>
      <c r="D2005" s="28">
        <v>-27.2578125</v>
      </c>
      <c r="E2005" s="28">
        <v>57.996</v>
      </c>
      <c r="F2005" s="26"/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</row>
    <row r="2006">
      <c r="A2006" s="27" t="s">
        <v>10257</v>
      </c>
      <c r="B2006" s="28">
        <v>5987.47216796875</v>
      </c>
      <c r="C2006" s="28">
        <v>0.009967779740691185</v>
      </c>
      <c r="D2006" s="28">
        <v>-27.25830078125</v>
      </c>
      <c r="E2006" s="28">
        <v>57.458</v>
      </c>
      <c r="F2006" s="26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</row>
    <row r="2007">
      <c r="A2007" s="27" t="s">
        <v>10258</v>
      </c>
      <c r="B2007" s="28">
        <v>5987.4931640625</v>
      </c>
      <c r="C2007" s="28">
        <v>0.010430964641273022</v>
      </c>
      <c r="D2007" s="28">
        <v>-27.25830078125</v>
      </c>
      <c r="E2007" s="28">
        <v>57.996</v>
      </c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</row>
    <row r="2008">
      <c r="A2008" s="27" t="s">
        <v>10259</v>
      </c>
      <c r="B2008" s="28">
        <v>5987.5224609375</v>
      </c>
      <c r="C2008" s="28">
        <v>0.01585576683282852</v>
      </c>
      <c r="D2008" s="28">
        <v>-27.25732421875</v>
      </c>
      <c r="E2008" s="28">
        <v>57.996</v>
      </c>
      <c r="F2008" s="26"/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</row>
    <row r="2009">
      <c r="A2009" s="27" t="s">
        <v>10260</v>
      </c>
      <c r="B2009" s="28">
        <v>5987.5556640625</v>
      </c>
      <c r="C2009" s="28">
        <v>0.014231503941118717</v>
      </c>
      <c r="D2009" s="28">
        <v>-27.25830078125</v>
      </c>
      <c r="E2009" s="28">
        <v>57.996</v>
      </c>
      <c r="F2009" s="26"/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</row>
    <row r="2010">
      <c r="A2010" s="27" t="s">
        <v>10261</v>
      </c>
      <c r="B2010" s="28">
        <v>5987.58544921875</v>
      </c>
      <c r="C2010" s="28">
        <v>0.01749357394874096</v>
      </c>
      <c r="D2010" s="28">
        <v>-27.2578125</v>
      </c>
      <c r="E2010" s="28">
        <v>54.768</v>
      </c>
      <c r="F2010" s="26"/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</row>
    <row r="2011">
      <c r="A2011" s="27" t="s">
        <v>10262</v>
      </c>
      <c r="B2011" s="28">
        <v>5987.61865234375</v>
      </c>
      <c r="C2011" s="28">
        <v>0.01680419221520424</v>
      </c>
      <c r="D2011" s="28">
        <v>-27.25830078125</v>
      </c>
      <c r="E2011" s="28">
        <v>55.306</v>
      </c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</row>
    <row r="2012">
      <c r="A2012" s="27" t="s">
        <v>10263</v>
      </c>
      <c r="B2012" s="28">
        <v>5987.65234375</v>
      </c>
      <c r="C2012" s="28">
        <v>0.01748846098780632</v>
      </c>
      <c r="D2012" s="28">
        <v>-27.2578125</v>
      </c>
      <c r="E2012" s="28">
        <v>54.23</v>
      </c>
      <c r="F2012" s="26"/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</row>
    <row r="2013">
      <c r="A2013" s="27" t="s">
        <v>10264</v>
      </c>
      <c r="B2013" s="28">
        <v>5987.68701171875</v>
      </c>
      <c r="C2013" s="28">
        <v>0.016752295196056366</v>
      </c>
      <c r="D2013" s="28">
        <v>-27.2578125</v>
      </c>
      <c r="E2013" s="28">
        <v>55.844</v>
      </c>
      <c r="F2013" s="26"/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</row>
    <row r="2014">
      <c r="A2014" s="27" t="s">
        <v>10265</v>
      </c>
      <c r="B2014" s="28">
        <v>5987.720703125</v>
      </c>
      <c r="C2014" s="28">
        <v>0.016592077910900116</v>
      </c>
      <c r="D2014" s="28">
        <v>-27.2578125</v>
      </c>
      <c r="E2014" s="28">
        <v>54.23</v>
      </c>
      <c r="F2014" s="26"/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</row>
    <row r="2015">
      <c r="A2015" s="27" t="s">
        <v>10266</v>
      </c>
      <c r="B2015" s="28">
        <v>5987.75390625</v>
      </c>
      <c r="C2015" s="28">
        <v>0.01601366698741913</v>
      </c>
      <c r="D2015" s="28">
        <v>-27.25732421875</v>
      </c>
      <c r="E2015" s="28">
        <v>54.768</v>
      </c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</row>
    <row r="2016">
      <c r="A2016" s="27" t="s">
        <v>10267</v>
      </c>
      <c r="B2016" s="28">
        <v>5987.7861328125</v>
      </c>
      <c r="C2016" s="28">
        <v>0.016767902299761772</v>
      </c>
      <c r="D2016" s="28">
        <v>-27.2578125</v>
      </c>
      <c r="E2016" s="28">
        <v>56.382</v>
      </c>
      <c r="F2016" s="26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</row>
    <row r="2017">
      <c r="A2017" s="27" t="s">
        <v>10268</v>
      </c>
      <c r="B2017" s="28">
        <v>5987.80908203125</v>
      </c>
      <c r="C2017" s="28">
        <v>0.011492662131786346</v>
      </c>
      <c r="D2017" s="28">
        <v>-27.25830078125</v>
      </c>
      <c r="E2017" s="28">
        <v>56.92</v>
      </c>
      <c r="F2017" s="26"/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</row>
    <row r="2018">
      <c r="A2018" s="27" t="s">
        <v>10269</v>
      </c>
      <c r="B2018" s="28">
        <v>5987.82958984375</v>
      </c>
      <c r="C2018" s="28">
        <v>0.009857346303761005</v>
      </c>
      <c r="D2018" s="28">
        <v>-27.25830078125</v>
      </c>
      <c r="E2018" s="28">
        <v>57.996</v>
      </c>
      <c r="F2018" s="26"/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</row>
    <row r="2019">
      <c r="A2019" s="27" t="s">
        <v>10270</v>
      </c>
      <c r="B2019" s="28">
        <v>5987.87890625</v>
      </c>
      <c r="C2019" s="28">
        <v>0.017073465511202812</v>
      </c>
      <c r="D2019" s="28">
        <v>-27.25732421875</v>
      </c>
      <c r="E2019" s="28">
        <v>56.92</v>
      </c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</row>
    <row r="2020">
      <c r="A2020" s="27" t="s">
        <v>10271</v>
      </c>
      <c r="B2020" s="28">
        <v>5987.91162109375</v>
      </c>
      <c r="C2020" s="28">
        <v>0.015439063310623169</v>
      </c>
      <c r="D2020" s="28">
        <v>-27.25830078125</v>
      </c>
      <c r="E2020" s="28">
        <v>56.92</v>
      </c>
      <c r="F2020" s="26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</row>
    <row r="2021">
      <c r="A2021" s="27" t="s">
        <v>10272</v>
      </c>
      <c r="B2021" s="28">
        <v>5987.9443359375</v>
      </c>
      <c r="C2021" s="28">
        <v>0.01565421186387539</v>
      </c>
      <c r="D2021" s="28">
        <v>-27.25732421875</v>
      </c>
      <c r="E2021" s="28">
        <v>57.458</v>
      </c>
      <c r="F2021" s="26"/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</row>
    <row r="2022">
      <c r="A2022" s="27" t="s">
        <v>10273</v>
      </c>
      <c r="B2022" s="28">
        <v>5987.978515625</v>
      </c>
      <c r="C2022" s="28">
        <v>0.01711195707321167</v>
      </c>
      <c r="D2022" s="28">
        <v>-27.25732421875</v>
      </c>
      <c r="E2022" s="28">
        <v>56.92</v>
      </c>
      <c r="F2022" s="26"/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</row>
    <row r="2023">
      <c r="A2023" s="27" t="s">
        <v>10274</v>
      </c>
      <c r="B2023" s="28">
        <v>5988.013671875</v>
      </c>
      <c r="C2023" s="28">
        <v>0.016713906079530716</v>
      </c>
      <c r="D2023" s="28">
        <v>-27.25830078125</v>
      </c>
      <c r="E2023" s="28">
        <v>55.844</v>
      </c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</row>
    <row r="2024">
      <c r="A2024" s="27" t="s">
        <v>10275</v>
      </c>
      <c r="B2024" s="28">
        <v>5988.04736328125</v>
      </c>
      <c r="C2024" s="28">
        <v>0.014188139699399471</v>
      </c>
      <c r="D2024" s="28">
        <v>-27.2578125</v>
      </c>
      <c r="E2024" s="28">
        <v>54.768</v>
      </c>
      <c r="F2024" s="26"/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</row>
    <row r="2025">
      <c r="A2025" s="27" t="s">
        <v>10276</v>
      </c>
      <c r="B2025" s="28">
        <v>5988.0810546875</v>
      </c>
      <c r="C2025" s="28">
        <v>0.01661992073059082</v>
      </c>
      <c r="D2025" s="28">
        <v>-27.2578125</v>
      </c>
      <c r="E2025" s="28">
        <v>55.306</v>
      </c>
      <c r="F2025" s="26"/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</row>
    <row r="2026">
      <c r="A2026" s="27" t="s">
        <v>10277</v>
      </c>
      <c r="B2026" s="28">
        <v>5988.1123046875</v>
      </c>
      <c r="C2026" s="28">
        <v>0.015395370312035084</v>
      </c>
      <c r="D2026" s="28">
        <v>-27.2578125</v>
      </c>
      <c r="E2026" s="28">
        <v>56.382</v>
      </c>
      <c r="F2026" s="26"/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</row>
    <row r="2027">
      <c r="A2027" s="27" t="s">
        <v>10278</v>
      </c>
      <c r="B2027" s="28">
        <v>5988.142578125</v>
      </c>
      <c r="C2027" s="28">
        <v>0.012812010943889618</v>
      </c>
      <c r="D2027" s="28">
        <v>-27.25830078125</v>
      </c>
      <c r="E2027" s="28">
        <v>56.92</v>
      </c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</row>
    <row r="2028">
      <c r="A2028" s="27" t="s">
        <v>10279</v>
      </c>
      <c r="B2028" s="28">
        <v>5988.166015625</v>
      </c>
      <c r="C2028" s="28">
        <v>0.010278456844389439</v>
      </c>
      <c r="D2028" s="28">
        <v>-27.2578125</v>
      </c>
      <c r="E2028" s="28">
        <v>56.92</v>
      </c>
      <c r="F2028" s="26"/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</row>
    <row r="2029">
      <c r="A2029" s="27" t="s">
        <v>10280</v>
      </c>
      <c r="B2029" s="28">
        <v>5988.1865234375</v>
      </c>
      <c r="C2029" s="28">
        <v>0.009327361360192299</v>
      </c>
      <c r="D2029" s="28">
        <v>-27.2578125</v>
      </c>
      <c r="E2029" s="28">
        <v>57.996</v>
      </c>
      <c r="F2029" s="26"/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</row>
    <row r="2030">
      <c r="A2030" s="27" t="s">
        <v>10281</v>
      </c>
      <c r="B2030" s="28">
        <v>5988.20751953125</v>
      </c>
      <c r="C2030" s="28">
        <v>0.012869241647422314</v>
      </c>
      <c r="D2030" s="28">
        <v>-27.2578125</v>
      </c>
      <c r="E2030" s="28">
        <v>57.458</v>
      </c>
      <c r="F2030" s="26"/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</row>
    <row r="2031">
      <c r="A2031" s="27" t="s">
        <v>10282</v>
      </c>
      <c r="B2031" s="28">
        <v>5988.23681640625</v>
      </c>
      <c r="C2031" s="28">
        <v>0.01622948609292507</v>
      </c>
      <c r="D2031" s="28">
        <v>-27.2578125</v>
      </c>
      <c r="E2031" s="28">
        <v>56.92</v>
      </c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</row>
    <row r="2032">
      <c r="A2032" s="27" t="s">
        <v>10283</v>
      </c>
      <c r="B2032" s="28">
        <v>5988.27001953125</v>
      </c>
      <c r="C2032" s="28">
        <v>0.01680711843073368</v>
      </c>
      <c r="D2032" s="28">
        <v>-27.2578125</v>
      </c>
      <c r="E2032" s="28">
        <v>57.458</v>
      </c>
      <c r="F2032" s="26"/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</row>
    <row r="2033">
      <c r="A2033" s="27" t="s">
        <v>10284</v>
      </c>
      <c r="B2033" s="28">
        <v>5988.30419921875</v>
      </c>
      <c r="C2033" s="28">
        <v>0.015887293964624405</v>
      </c>
      <c r="D2033" s="28">
        <v>-27.2578125</v>
      </c>
      <c r="E2033" s="28">
        <v>55.844</v>
      </c>
      <c r="F2033" s="26"/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</row>
    <row r="2034">
      <c r="A2034" s="27" t="s">
        <v>10285</v>
      </c>
      <c r="B2034" s="28">
        <v>5988.33837890625</v>
      </c>
      <c r="C2034" s="28">
        <v>0.01761806569993496</v>
      </c>
      <c r="D2034" s="28">
        <v>-27.25732421875</v>
      </c>
      <c r="E2034" s="28">
        <v>56.382</v>
      </c>
      <c r="F2034" s="26"/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</row>
    <row r="2035">
      <c r="A2035" s="27" t="s">
        <v>10286</v>
      </c>
      <c r="B2035" s="28">
        <v>5988.37353515625</v>
      </c>
      <c r="C2035" s="28">
        <v>0.018645038828253746</v>
      </c>
      <c r="D2035" s="28">
        <v>-27.25732421875</v>
      </c>
      <c r="E2035" s="28">
        <v>55.844</v>
      </c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</row>
    <row r="2036">
      <c r="A2036" s="27" t="s">
        <v>10287</v>
      </c>
      <c r="B2036" s="28">
        <v>5988.40869140625</v>
      </c>
      <c r="C2036" s="28">
        <v>0.019426053389906883</v>
      </c>
      <c r="D2036" s="28">
        <v>-27.25830078125</v>
      </c>
      <c r="E2036" s="28">
        <v>56.382</v>
      </c>
      <c r="F2036" s="26"/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</row>
    <row r="2037">
      <c r="A2037" s="27" t="s">
        <v>10288</v>
      </c>
      <c r="B2037" s="28">
        <v>5988.44384765625</v>
      </c>
      <c r="C2037" s="28">
        <v>0.017187435179948807</v>
      </c>
      <c r="D2037" s="28">
        <v>-27.2578125</v>
      </c>
      <c r="E2037" s="28">
        <v>56.382</v>
      </c>
      <c r="F2037" s="26"/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</row>
    <row r="2038">
      <c r="A2038" s="27" t="s">
        <v>10289</v>
      </c>
      <c r="B2038" s="28">
        <v>5988.47802734375</v>
      </c>
      <c r="C2038" s="28">
        <v>0.01625824347138405</v>
      </c>
      <c r="D2038" s="28">
        <v>-27.2578125</v>
      </c>
      <c r="E2038" s="28">
        <v>56.92</v>
      </c>
      <c r="F2038" s="26"/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</row>
    <row r="2039">
      <c r="A2039" s="27" t="s">
        <v>10290</v>
      </c>
      <c r="B2039" s="28">
        <v>5988.509765625</v>
      </c>
      <c r="C2039" s="28">
        <v>0.01541477907449007</v>
      </c>
      <c r="D2039" s="28">
        <v>-27.25732421875</v>
      </c>
      <c r="E2039" s="28">
        <v>56.92</v>
      </c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</row>
    <row r="2040">
      <c r="A2040" s="27" t="s">
        <v>10291</v>
      </c>
      <c r="B2040" s="28">
        <v>5988.53759765625</v>
      </c>
      <c r="C2040" s="28">
        <v>0.011215683072805405</v>
      </c>
      <c r="D2040" s="28">
        <v>-27.25830078125</v>
      </c>
      <c r="E2040" s="28">
        <v>57.458</v>
      </c>
      <c r="F2040" s="26"/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</row>
    <row r="2041">
      <c r="A2041" s="27" t="s">
        <v>10292</v>
      </c>
      <c r="B2041" s="28">
        <v>5988.5576171875</v>
      </c>
      <c r="C2041" s="28">
        <v>0.01066953968256712</v>
      </c>
      <c r="D2041" s="28">
        <v>-27.2578125</v>
      </c>
      <c r="E2041" s="28">
        <v>57.996</v>
      </c>
      <c r="F2041" s="26"/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</row>
    <row r="2042">
      <c r="A2042" s="27" t="s">
        <v>10293</v>
      </c>
      <c r="B2042" s="28">
        <v>5988.607421875</v>
      </c>
      <c r="C2042" s="28">
        <v>0.01688566617667675</v>
      </c>
      <c r="D2042" s="28">
        <v>-27.2578125</v>
      </c>
      <c r="E2042" s="28">
        <v>57.996</v>
      </c>
      <c r="F2042" s="26"/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</row>
    <row r="2043">
      <c r="A2043" s="27" t="s">
        <v>10294</v>
      </c>
      <c r="B2043" s="28">
        <v>5988.63916015625</v>
      </c>
      <c r="C2043" s="28">
        <v>0.015160882845520973</v>
      </c>
      <c r="D2043" s="28">
        <v>-27.25830078125</v>
      </c>
      <c r="E2043" s="28">
        <v>56.92</v>
      </c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</row>
    <row r="2044">
      <c r="A2044" s="27" t="s">
        <v>10295</v>
      </c>
      <c r="B2044" s="28">
        <v>5988.66943359375</v>
      </c>
      <c r="C2044" s="28">
        <v>0.01612175814807415</v>
      </c>
      <c r="D2044" s="28">
        <v>-27.25732421875</v>
      </c>
      <c r="E2044" s="28">
        <v>56.92</v>
      </c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</row>
    <row r="2045">
      <c r="A2045" s="27" t="s">
        <v>10296</v>
      </c>
      <c r="B2045" s="28">
        <v>5988.70166015625</v>
      </c>
      <c r="C2045" s="28">
        <v>0.017311355099081993</v>
      </c>
      <c r="D2045" s="28">
        <v>-27.25830078125</v>
      </c>
      <c r="E2045" s="28">
        <v>56.92</v>
      </c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</row>
    <row r="2046">
      <c r="A2046" s="27" t="s">
        <v>10297</v>
      </c>
      <c r="B2046" s="28">
        <v>5988.73486328125</v>
      </c>
      <c r="C2046" s="28">
        <v>0.015659110620617867</v>
      </c>
      <c r="D2046" s="28">
        <v>-27.2578125</v>
      </c>
      <c r="E2046" s="28">
        <v>56.382</v>
      </c>
      <c r="F2046" s="26"/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</row>
    <row r="2047">
      <c r="A2047" s="27" t="s">
        <v>10298</v>
      </c>
      <c r="B2047" s="28">
        <v>5988.767578125</v>
      </c>
      <c r="C2047" s="28">
        <v>0.017571035772562027</v>
      </c>
      <c r="D2047" s="28">
        <v>-27.25830078125</v>
      </c>
      <c r="E2047" s="28">
        <v>56.382</v>
      </c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</row>
    <row r="2048">
      <c r="A2048" s="27" t="s">
        <v>10299</v>
      </c>
      <c r="B2048" s="28">
        <v>5988.802734375</v>
      </c>
      <c r="C2048" s="28">
        <v>0.01580769196152687</v>
      </c>
      <c r="D2048" s="28">
        <v>-27.25830078125</v>
      </c>
      <c r="E2048" s="28">
        <v>55.844</v>
      </c>
      <c r="F2048" s="26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</row>
    <row r="2049">
      <c r="A2049" s="27" t="s">
        <v>10300</v>
      </c>
      <c r="B2049" s="28">
        <v>5988.833984375</v>
      </c>
      <c r="C2049" s="28">
        <v>0.015714410692453384</v>
      </c>
      <c r="D2049" s="28">
        <v>-27.2578125</v>
      </c>
      <c r="E2049" s="28">
        <v>56.92</v>
      </c>
      <c r="F2049" s="26"/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</row>
    <row r="2050">
      <c r="A2050" s="27" t="s">
        <v>10301</v>
      </c>
      <c r="B2050" s="28">
        <v>5988.865234375</v>
      </c>
      <c r="C2050" s="28">
        <v>0.01706824265420437</v>
      </c>
      <c r="D2050" s="28">
        <v>-27.2578125</v>
      </c>
      <c r="E2050" s="28">
        <v>56.382</v>
      </c>
      <c r="F2050" s="26"/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</row>
    <row r="2051">
      <c r="A2051" s="27" t="s">
        <v>10302</v>
      </c>
      <c r="B2051" s="28">
        <v>5988.89404296875</v>
      </c>
      <c r="C2051" s="28">
        <v>0.010701323859393597</v>
      </c>
      <c r="D2051" s="28">
        <v>-27.2578125</v>
      </c>
      <c r="E2051" s="28">
        <v>57.458</v>
      </c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</row>
    <row r="2052">
      <c r="A2052" s="27" t="s">
        <v>10303</v>
      </c>
      <c r="B2052" s="28">
        <v>5988.91552734375</v>
      </c>
      <c r="C2052" s="28">
        <v>0.010122286155819893</v>
      </c>
      <c r="D2052" s="28">
        <v>-27.25732421875</v>
      </c>
      <c r="E2052" s="28">
        <v>57.996</v>
      </c>
      <c r="F2052" s="26"/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</row>
    <row r="2053">
      <c r="A2053" s="27" t="s">
        <v>10304</v>
      </c>
      <c r="B2053" s="28">
        <v>5988.9375</v>
      </c>
      <c r="C2053" s="28">
        <v>0.011692346073687077</v>
      </c>
      <c r="D2053" s="28">
        <v>-27.2578125</v>
      </c>
      <c r="E2053" s="28">
        <v>57.458</v>
      </c>
      <c r="F2053" s="26"/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</row>
    <row r="2054">
      <c r="A2054" s="27" t="s">
        <v>10305</v>
      </c>
      <c r="B2054" s="28">
        <v>5988.96728515625</v>
      </c>
      <c r="C2054" s="28">
        <v>0.015272791497409344</v>
      </c>
      <c r="D2054" s="28">
        <v>-27.2578125</v>
      </c>
      <c r="E2054" s="28">
        <v>57.996</v>
      </c>
      <c r="F2054" s="26"/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</row>
    <row r="2055">
      <c r="A2055" s="27" t="s">
        <v>10306</v>
      </c>
      <c r="B2055" s="28">
        <v>5989.00048828125</v>
      </c>
      <c r="C2055" s="28">
        <v>0.016307145357131958</v>
      </c>
      <c r="D2055" s="28">
        <v>-27.2578125</v>
      </c>
      <c r="E2055" s="28">
        <v>56.382</v>
      </c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</row>
    <row r="2056">
      <c r="A2056" s="27" t="s">
        <v>10307</v>
      </c>
      <c r="B2056" s="28">
        <v>5989.03466796875</v>
      </c>
      <c r="C2056" s="28">
        <v>0.01870962791144848</v>
      </c>
      <c r="D2056" s="28">
        <v>-27.25830078125</v>
      </c>
      <c r="E2056" s="28">
        <v>56.382</v>
      </c>
      <c r="F2056" s="26"/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</row>
    <row r="2057">
      <c r="A2057" s="27" t="s">
        <v>10308</v>
      </c>
      <c r="B2057" s="28">
        <v>5989.06982421875</v>
      </c>
      <c r="C2057" s="28">
        <v>0.017655912786722183</v>
      </c>
      <c r="D2057" s="28">
        <v>-27.2578125</v>
      </c>
      <c r="E2057" s="28">
        <v>56.92</v>
      </c>
      <c r="F2057" s="26"/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</row>
    <row r="2058">
      <c r="A2058" s="27" t="s">
        <v>10309</v>
      </c>
      <c r="B2058" s="28">
        <v>5989.10546875</v>
      </c>
      <c r="C2058" s="28">
        <v>0.01668926142156124</v>
      </c>
      <c r="D2058" s="28">
        <v>-27.25732421875</v>
      </c>
      <c r="E2058" s="28">
        <v>56.92</v>
      </c>
      <c r="F2058" s="26"/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</row>
    <row r="2059">
      <c r="A2059" s="27" t="s">
        <v>10310</v>
      </c>
      <c r="B2059" s="28">
        <v>5989.14111328125</v>
      </c>
      <c r="C2059" s="28">
        <v>0.019433708861470222</v>
      </c>
      <c r="D2059" s="28">
        <v>-27.25830078125</v>
      </c>
      <c r="E2059" s="28">
        <v>55.844</v>
      </c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</row>
    <row r="2060">
      <c r="A2060" s="27" t="s">
        <v>10311</v>
      </c>
      <c r="B2060" s="28">
        <v>5989.208984375</v>
      </c>
      <c r="C2060" s="28">
        <v>0.015513737685978413</v>
      </c>
      <c r="D2060" s="28">
        <v>-27.2578125</v>
      </c>
      <c r="E2060" s="28">
        <v>55.844</v>
      </c>
      <c r="F2060" s="26"/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</row>
    <row r="2061">
      <c r="A2061" s="27" t="s">
        <v>10312</v>
      </c>
      <c r="B2061" s="28">
        <v>5989.2412109375</v>
      </c>
      <c r="C2061" s="28">
        <v>0.01632476970553398</v>
      </c>
      <c r="D2061" s="28">
        <v>-27.25830078125</v>
      </c>
      <c r="E2061" s="28">
        <v>57.458</v>
      </c>
      <c r="F2061" s="26"/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</row>
    <row r="2062">
      <c r="A2062" s="27" t="s">
        <v>10313</v>
      </c>
      <c r="B2062" s="28">
        <v>5989.26416015625</v>
      </c>
      <c r="C2062" s="28">
        <v>0.009237051010131836</v>
      </c>
      <c r="D2062" s="28">
        <v>-27.2578125</v>
      </c>
      <c r="E2062" s="28">
        <v>56.92</v>
      </c>
      <c r="F2062" s="26"/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</row>
    <row r="2063">
      <c r="A2063" s="27" t="s">
        <v>10314</v>
      </c>
      <c r="B2063" s="28">
        <v>5989.28515625</v>
      </c>
      <c r="C2063" s="28">
        <v>0.010447232984006405</v>
      </c>
      <c r="D2063" s="28">
        <v>-27.25830078125</v>
      </c>
      <c r="E2063" s="28">
        <v>57.996</v>
      </c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</row>
    <row r="2064">
      <c r="A2064" s="27" t="s">
        <v>10315</v>
      </c>
      <c r="B2064" s="28">
        <v>5989.3056640625</v>
      </c>
      <c r="C2064" s="28">
        <v>0.012842769734561443</v>
      </c>
      <c r="D2064" s="28">
        <v>-27.25830078125</v>
      </c>
      <c r="E2064" s="28">
        <v>57.458</v>
      </c>
      <c r="F2064" s="26"/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</row>
    <row r="2065">
      <c r="A2065" s="27" t="s">
        <v>10316</v>
      </c>
      <c r="B2065" s="28">
        <v>5989.333984375</v>
      </c>
      <c r="C2065" s="28">
        <v>0.015864010900259018</v>
      </c>
      <c r="D2065" s="28">
        <v>-27.25732421875</v>
      </c>
      <c r="E2065" s="28">
        <v>57.458</v>
      </c>
      <c r="F2065" s="26"/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</row>
    <row r="2066">
      <c r="A2066" s="27" t="s">
        <v>10317</v>
      </c>
      <c r="B2066" s="28">
        <v>5989.36669921875</v>
      </c>
      <c r="C2066" s="28">
        <v>0.01690666377544403</v>
      </c>
      <c r="D2066" s="28">
        <v>-27.2578125</v>
      </c>
      <c r="E2066" s="28">
        <v>56.92</v>
      </c>
      <c r="F2066" s="26"/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</row>
    <row r="2067">
      <c r="A2067" s="27" t="s">
        <v>10318</v>
      </c>
      <c r="B2067" s="28">
        <v>5989.400390625</v>
      </c>
      <c r="C2067" s="28">
        <v>0.017642458900809288</v>
      </c>
      <c r="D2067" s="28">
        <v>-27.25732421875</v>
      </c>
      <c r="E2067" s="28">
        <v>56.92</v>
      </c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</row>
    <row r="2068">
      <c r="A2068" s="27" t="s">
        <v>10319</v>
      </c>
      <c r="B2068" s="28">
        <v>5989.435546875</v>
      </c>
      <c r="C2068" s="28">
        <v>0.016879338771104813</v>
      </c>
      <c r="D2068" s="28">
        <v>-27.2578125</v>
      </c>
      <c r="E2068" s="28">
        <v>54.768</v>
      </c>
      <c r="F2068" s="26"/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</row>
    <row r="2069">
      <c r="A2069" s="27" t="s">
        <v>10320</v>
      </c>
      <c r="B2069" s="28">
        <v>5989.4697265625</v>
      </c>
      <c r="C2069" s="28">
        <v>0.017242539674043655</v>
      </c>
      <c r="D2069" s="28">
        <v>-27.2578125</v>
      </c>
      <c r="E2069" s="28">
        <v>55.306</v>
      </c>
      <c r="F2069" s="26"/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</row>
    <row r="2070">
      <c r="A2070" s="27" t="s">
        <v>10321</v>
      </c>
      <c r="B2070" s="28">
        <v>5989.50341796875</v>
      </c>
      <c r="C2070" s="28">
        <v>0.017148174345493317</v>
      </c>
      <c r="D2070" s="28">
        <v>-27.25732421875</v>
      </c>
      <c r="E2070" s="28">
        <v>55.844</v>
      </c>
      <c r="F2070" s="26"/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</row>
    <row r="2071">
      <c r="A2071" s="27" t="s">
        <v>10322</v>
      </c>
      <c r="B2071" s="28">
        <v>5989.537109375</v>
      </c>
      <c r="C2071" s="28">
        <v>0.015236761420965195</v>
      </c>
      <c r="D2071" s="28">
        <v>-27.2578125</v>
      </c>
      <c r="E2071" s="28">
        <v>56.382</v>
      </c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</row>
    <row r="2072">
      <c r="A2072" s="27" t="s">
        <v>10323</v>
      </c>
      <c r="B2072" s="28">
        <v>5989.5693359375</v>
      </c>
      <c r="C2072" s="28">
        <v>0.015729961916804314</v>
      </c>
      <c r="D2072" s="28">
        <v>-27.2578125</v>
      </c>
      <c r="E2072" s="28">
        <v>56.92</v>
      </c>
      <c r="F2072" s="26"/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</row>
    <row r="2073">
      <c r="A2073" s="27" t="s">
        <v>10324</v>
      </c>
      <c r="B2073" s="28">
        <v>5989.6005859375</v>
      </c>
      <c r="C2073" s="28">
        <v>0.015978006646037102</v>
      </c>
      <c r="D2073" s="28">
        <v>-27.2578125</v>
      </c>
      <c r="E2073" s="28">
        <v>57.458</v>
      </c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</row>
    <row r="2074">
      <c r="A2074" s="27" t="s">
        <v>10325</v>
      </c>
      <c r="B2074" s="28">
        <v>5989.62939453125</v>
      </c>
      <c r="C2074" s="28">
        <v>0.01182072889059782</v>
      </c>
      <c r="D2074" s="28">
        <v>-27.2578125</v>
      </c>
      <c r="E2074" s="28">
        <v>56.92</v>
      </c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</row>
    <row r="2075">
      <c r="A2075" s="27" t="s">
        <v>10326</v>
      </c>
      <c r="B2075" s="28">
        <v>5989.67431640625</v>
      </c>
      <c r="C2075" s="28">
        <v>0.012979765422642231</v>
      </c>
      <c r="D2075" s="28">
        <v>-27.25732421875</v>
      </c>
      <c r="E2075" s="28">
        <v>56.92</v>
      </c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</row>
    <row r="2076">
      <c r="A2076" s="27" t="s">
        <v>10327</v>
      </c>
      <c r="B2076" s="28">
        <v>5989.7060546875</v>
      </c>
      <c r="C2076" s="28">
        <v>0.015106819570064545</v>
      </c>
      <c r="D2076" s="28">
        <v>-27.2578125</v>
      </c>
      <c r="E2076" s="28">
        <v>57.458</v>
      </c>
      <c r="F2076" s="26"/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</row>
    <row r="2077">
      <c r="A2077" s="27" t="s">
        <v>10328</v>
      </c>
      <c r="B2077" s="28">
        <v>5989.77197265625</v>
      </c>
      <c r="C2077" s="28">
        <v>0.016642173752188683</v>
      </c>
      <c r="D2077" s="28">
        <v>-27.2578125</v>
      </c>
      <c r="E2077" s="28">
        <v>56.92</v>
      </c>
      <c r="F2077" s="26"/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</row>
    <row r="2078">
      <c r="A2078" s="27" t="s">
        <v>10329</v>
      </c>
      <c r="B2078" s="28">
        <v>5989.80615234375</v>
      </c>
      <c r="C2078" s="28">
        <v>0.017772020772099495</v>
      </c>
      <c r="D2078" s="28">
        <v>-27.25830078125</v>
      </c>
      <c r="E2078" s="28">
        <v>56.92</v>
      </c>
      <c r="F2078" s="26"/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</row>
    <row r="2079">
      <c r="A2079" s="27" t="s">
        <v>10330</v>
      </c>
      <c r="B2079" s="28">
        <v>5989.83984375</v>
      </c>
      <c r="C2079" s="28">
        <v>0.017957931384444237</v>
      </c>
      <c r="D2079" s="28">
        <v>-27.2578125</v>
      </c>
      <c r="E2079" s="28">
        <v>55.844</v>
      </c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</row>
    <row r="2080">
      <c r="A2080" s="27" t="s">
        <v>10331</v>
      </c>
      <c r="B2080" s="28">
        <v>5989.87353515625</v>
      </c>
      <c r="C2080" s="28">
        <v>0.016033096238970757</v>
      </c>
      <c r="D2080" s="28">
        <v>-27.2578125</v>
      </c>
      <c r="E2080" s="28">
        <v>56.382</v>
      </c>
      <c r="F2080" s="26"/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</row>
    <row r="2081">
      <c r="A2081" s="27" t="s">
        <v>10332</v>
      </c>
      <c r="B2081" s="28">
        <v>5989.9072265625</v>
      </c>
      <c r="C2081" s="28">
        <v>0.017671676352620125</v>
      </c>
      <c r="D2081" s="28">
        <v>-27.25830078125</v>
      </c>
      <c r="E2081" s="28">
        <v>56.382</v>
      </c>
      <c r="F2081" s="26"/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</row>
    <row r="2082">
      <c r="A2082" s="27" t="s">
        <v>10333</v>
      </c>
      <c r="B2082" s="28">
        <v>5989.939453125</v>
      </c>
      <c r="C2082" s="28">
        <v>0.015184075571596622</v>
      </c>
      <c r="D2082" s="28">
        <v>-27.2578125</v>
      </c>
      <c r="E2082" s="28">
        <v>56.92</v>
      </c>
      <c r="F2082" s="26"/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</row>
    <row r="2083">
      <c r="A2083" s="27" t="s">
        <v>10334</v>
      </c>
      <c r="B2083" s="28">
        <v>5989.9716796875</v>
      </c>
      <c r="C2083" s="28">
        <v>0.016435788944363594</v>
      </c>
      <c r="D2083" s="28">
        <v>-27.25830078125</v>
      </c>
      <c r="E2083" s="28">
        <v>56.92</v>
      </c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</row>
    <row r="2084">
      <c r="A2084" s="27" t="s">
        <v>10335</v>
      </c>
      <c r="B2084" s="28">
        <v>5989.99609375</v>
      </c>
      <c r="C2084" s="28">
        <v>0.009729758836328983</v>
      </c>
      <c r="D2084" s="28">
        <v>-27.25830078125</v>
      </c>
      <c r="E2084" s="28">
        <v>57.996</v>
      </c>
      <c r="F2084" s="26"/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</row>
    <row r="2085">
      <c r="A2085" s="27" t="s">
        <v>10336</v>
      </c>
      <c r="B2085" s="28">
        <v>5990.01708984375</v>
      </c>
      <c r="C2085" s="28">
        <v>0.010061337612569332</v>
      </c>
      <c r="D2085" s="28">
        <v>-27.25830078125</v>
      </c>
      <c r="E2085" s="28">
        <v>57.996</v>
      </c>
      <c r="F2085" s="26"/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</row>
    <row r="2086">
      <c r="A2086" s="27" t="s">
        <v>10337</v>
      </c>
      <c r="B2086" s="28">
        <v>5990.0380859375</v>
      </c>
      <c r="C2086" s="28">
        <v>0.010467846877872944</v>
      </c>
      <c r="D2086" s="28">
        <v>-27.25830078125</v>
      </c>
      <c r="E2086" s="28">
        <v>57.996</v>
      </c>
      <c r="F2086" s="26"/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</row>
    <row r="2087">
      <c r="A2087" s="27" t="s">
        <v>10338</v>
      </c>
      <c r="B2087" s="28">
        <v>5990.0673828125</v>
      </c>
      <c r="C2087" s="28">
        <v>0.015402905642986298</v>
      </c>
      <c r="D2087" s="28">
        <v>-27.2578125</v>
      </c>
      <c r="E2087" s="28">
        <v>56.92</v>
      </c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</row>
    <row r="2088">
      <c r="A2088" s="27" t="s">
        <v>10339</v>
      </c>
      <c r="B2088" s="28">
        <v>5990.1005859375</v>
      </c>
      <c r="C2088" s="28">
        <v>0.013498248532414436</v>
      </c>
      <c r="D2088" s="28">
        <v>-27.2578125</v>
      </c>
      <c r="E2088" s="28">
        <v>57.996</v>
      </c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</row>
    <row r="2089">
      <c r="A2089" s="27" t="s">
        <v>10340</v>
      </c>
      <c r="B2089" s="28">
        <v>5990.13427734375</v>
      </c>
      <c r="C2089" s="28">
        <v>0.018005376681685448</v>
      </c>
      <c r="D2089" s="28">
        <v>-27.2578125</v>
      </c>
      <c r="E2089" s="28">
        <v>57.458</v>
      </c>
      <c r="F2089" s="26"/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</row>
    <row r="2090">
      <c r="A2090" s="27" t="s">
        <v>10341</v>
      </c>
      <c r="B2090" s="28">
        <v>5990.1689453125</v>
      </c>
      <c r="C2090" s="28">
        <v>0.017776500433683395</v>
      </c>
      <c r="D2090" s="28">
        <v>-27.25732421875</v>
      </c>
      <c r="E2090" s="28">
        <v>56.382</v>
      </c>
      <c r="F2090" s="26"/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</row>
    <row r="2091">
      <c r="A2091" s="27" t="s">
        <v>10342</v>
      </c>
      <c r="B2091" s="28">
        <v>5990.2021484375</v>
      </c>
      <c r="C2091" s="28">
        <v>0.016255849972367287</v>
      </c>
      <c r="D2091" s="28">
        <v>-27.2578125</v>
      </c>
      <c r="E2091" s="28">
        <v>56.92</v>
      </c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</row>
    <row r="2092">
      <c r="A2092" s="27" t="s">
        <v>10343</v>
      </c>
      <c r="B2092" s="28">
        <v>5990.23681640625</v>
      </c>
      <c r="C2092" s="28">
        <v>0.016627341508865356</v>
      </c>
      <c r="D2092" s="28">
        <v>-27.2578125</v>
      </c>
      <c r="E2092" s="28">
        <v>56.92</v>
      </c>
      <c r="F2092" s="26"/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</row>
    <row r="2093">
      <c r="A2093" s="27" t="s">
        <v>10344</v>
      </c>
      <c r="B2093" s="28">
        <v>5990.2705078125</v>
      </c>
      <c r="C2093" s="28">
        <v>0.017875516787171364</v>
      </c>
      <c r="D2093" s="28">
        <v>-27.2578125</v>
      </c>
      <c r="E2093" s="28">
        <v>57.458</v>
      </c>
      <c r="F2093" s="26"/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</row>
    <row r="2094">
      <c r="A2094" s="27" t="s">
        <v>10345</v>
      </c>
      <c r="B2094" s="28">
        <v>5990.3046875</v>
      </c>
      <c r="C2094" s="28">
        <v>0.01667274348437786</v>
      </c>
      <c r="D2094" s="28">
        <v>-27.2578125</v>
      </c>
      <c r="E2094" s="28">
        <v>56.92</v>
      </c>
      <c r="F2094" s="26"/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</row>
    <row r="2095">
      <c r="A2095" s="27" t="s">
        <v>10346</v>
      </c>
      <c r="B2095" s="28">
        <v>5990.33740234375</v>
      </c>
      <c r="C2095" s="28">
        <v>0.014124661684036255</v>
      </c>
      <c r="D2095" s="28">
        <v>-27.2578125</v>
      </c>
      <c r="E2095" s="28">
        <v>56.92</v>
      </c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</row>
    <row r="2096">
      <c r="A2096" s="27" t="s">
        <v>10347</v>
      </c>
      <c r="B2096" s="28">
        <v>5990.36865234375</v>
      </c>
      <c r="C2096" s="28">
        <v>0.013524030335247517</v>
      </c>
      <c r="D2096" s="28">
        <v>-27.25830078125</v>
      </c>
      <c r="E2096" s="28">
        <v>57.996</v>
      </c>
      <c r="F2096" s="26"/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</row>
    <row r="2097">
      <c r="A2097" s="27" t="s">
        <v>10348</v>
      </c>
      <c r="B2097" s="28">
        <v>5990.39013671875</v>
      </c>
      <c r="C2097" s="28">
        <v>0.009684057906270027</v>
      </c>
      <c r="D2097" s="28">
        <v>-27.25830078125</v>
      </c>
      <c r="E2097" s="28">
        <v>57.996</v>
      </c>
      <c r="F2097" s="26"/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</row>
    <row r="2098">
      <c r="A2098" s="27" t="s">
        <v>10349</v>
      </c>
      <c r="B2098" s="28">
        <v>5990.41162109375</v>
      </c>
      <c r="C2098" s="28">
        <v>0.011745666153728962</v>
      </c>
      <c r="D2098" s="28">
        <v>-27.2578125</v>
      </c>
      <c r="E2098" s="28">
        <v>57.996</v>
      </c>
      <c r="F2098" s="26"/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</row>
    <row r="2099">
      <c r="A2099" s="27" t="s">
        <v>10350</v>
      </c>
      <c r="B2099" s="28">
        <v>5990.44384765625</v>
      </c>
      <c r="C2099" s="28">
        <v>0.014913637191057205</v>
      </c>
      <c r="D2099" s="28">
        <v>-27.2578125</v>
      </c>
      <c r="E2099" s="28">
        <v>57.996</v>
      </c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</row>
    <row r="2100">
      <c r="A2100" s="27" t="s">
        <v>10351</v>
      </c>
      <c r="B2100" s="28">
        <v>5990.47802734375</v>
      </c>
      <c r="C2100" s="28">
        <v>0.01811211183667183</v>
      </c>
      <c r="D2100" s="28">
        <v>-27.2578125</v>
      </c>
      <c r="E2100" s="28">
        <v>56.92</v>
      </c>
      <c r="F2100" s="26"/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</row>
    <row r="2101">
      <c r="A2101" s="27" t="s">
        <v>10352</v>
      </c>
      <c r="B2101" s="28">
        <v>5990.513671875</v>
      </c>
      <c r="C2101" s="28">
        <v>0.018291685730218887</v>
      </c>
      <c r="D2101" s="28">
        <v>-27.2578125</v>
      </c>
      <c r="E2101" s="28">
        <v>57.996</v>
      </c>
      <c r="F2101" s="26"/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</row>
    <row r="2102">
      <c r="A2102" s="27" t="s">
        <v>10353</v>
      </c>
      <c r="B2102" s="28">
        <v>5990.54931640625</v>
      </c>
      <c r="C2102" s="28">
        <v>0.016568733379244804</v>
      </c>
      <c r="D2102" s="28">
        <v>-27.2578125</v>
      </c>
      <c r="E2102" s="28">
        <v>56.92</v>
      </c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</row>
    <row r="2103">
      <c r="A2103" s="27" t="s">
        <v>10354</v>
      </c>
      <c r="B2103" s="28">
        <v>5990.5859375</v>
      </c>
      <c r="C2103" s="28">
        <v>0.017670078203082085</v>
      </c>
      <c r="D2103" s="28">
        <v>-27.2578125</v>
      </c>
      <c r="E2103" s="28">
        <v>56.382</v>
      </c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</row>
    <row r="2104">
      <c r="A2104" s="27" t="s">
        <v>10355</v>
      </c>
      <c r="B2104" s="28">
        <v>5990.65869140625</v>
      </c>
      <c r="C2104" s="28">
        <v>0.017248211428523064</v>
      </c>
      <c r="D2104" s="28">
        <v>-27.2578125</v>
      </c>
      <c r="E2104" s="28">
        <v>52.616</v>
      </c>
      <c r="F2104" s="26"/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</row>
    <row r="2105">
      <c r="A2105" s="27" t="s">
        <v>10356</v>
      </c>
      <c r="B2105" s="28">
        <v>5990.69287109375</v>
      </c>
      <c r="C2105" s="28">
        <v>0.017649255692958832</v>
      </c>
      <c r="D2105" s="28">
        <v>-27.2578125</v>
      </c>
      <c r="E2105" s="28">
        <v>55.844</v>
      </c>
      <c r="F2105" s="26"/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</row>
    <row r="2106">
      <c r="A2106" s="27" t="s">
        <v>10357</v>
      </c>
      <c r="B2106" s="28">
        <v>5990.72607421875</v>
      </c>
      <c r="C2106" s="28">
        <v>0.01638493873178959</v>
      </c>
      <c r="D2106" s="28">
        <v>-27.2578125</v>
      </c>
      <c r="E2106" s="28">
        <v>56.92</v>
      </c>
      <c r="F2106" s="26"/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</row>
    <row r="2107">
      <c r="A2107" s="27" t="s">
        <v>10358</v>
      </c>
      <c r="B2107" s="28">
        <v>5990.7568359375</v>
      </c>
      <c r="C2107" s="28">
        <v>0.011654219590127468</v>
      </c>
      <c r="D2107" s="28">
        <v>-27.2578125</v>
      </c>
      <c r="E2107" s="28">
        <v>57.996</v>
      </c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</row>
    <row r="2108">
      <c r="A2108" s="27" t="s">
        <v>10359</v>
      </c>
      <c r="B2108" s="28">
        <v>5990.77783203125</v>
      </c>
      <c r="C2108" s="28">
        <v>0.008744160644710064</v>
      </c>
      <c r="D2108" s="28">
        <v>-27.25732421875</v>
      </c>
      <c r="E2108" s="28">
        <v>57.996</v>
      </c>
      <c r="F2108" s="26"/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</row>
    <row r="2109">
      <c r="A2109" s="27" t="s">
        <v>10360</v>
      </c>
      <c r="B2109" s="28">
        <v>5990.7978515625</v>
      </c>
      <c r="C2109" s="28">
        <v>0.009783288463950157</v>
      </c>
      <c r="D2109" s="28">
        <v>-27.25732421875</v>
      </c>
      <c r="E2109" s="28">
        <v>56.92</v>
      </c>
      <c r="F2109" s="26"/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</row>
    <row r="2110">
      <c r="A2110" s="27" t="s">
        <v>10361</v>
      </c>
      <c r="B2110" s="28">
        <v>5990.82568359375</v>
      </c>
      <c r="C2110" s="28">
        <v>0.01723749376833439</v>
      </c>
      <c r="D2110" s="28">
        <v>-27.2578125</v>
      </c>
      <c r="E2110" s="28">
        <v>56.92</v>
      </c>
      <c r="F2110" s="26"/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</row>
    <row r="2111">
      <c r="A2111" s="27" t="s">
        <v>10362</v>
      </c>
      <c r="B2111" s="28">
        <v>5990.85986328125</v>
      </c>
      <c r="C2111" s="28">
        <v>0.01799355447292328</v>
      </c>
      <c r="D2111" s="28">
        <v>-27.2578125</v>
      </c>
      <c r="E2111" s="28">
        <v>56.92</v>
      </c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</row>
    <row r="2112">
      <c r="A2112" s="27" t="s">
        <v>10363</v>
      </c>
      <c r="B2112" s="28">
        <v>5990.89501953125</v>
      </c>
      <c r="C2112" s="28">
        <v>0.017750458791851997</v>
      </c>
      <c r="D2112" s="28">
        <v>-27.25732421875</v>
      </c>
      <c r="E2112" s="28">
        <v>57.458</v>
      </c>
      <c r="F2112" s="26"/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</row>
    <row r="2113">
      <c r="A2113" s="27" t="s">
        <v>10364</v>
      </c>
      <c r="B2113" s="28">
        <v>5990.93115234375</v>
      </c>
      <c r="C2113" s="28">
        <v>0.018294936046004295</v>
      </c>
      <c r="D2113" s="28">
        <v>-27.25830078125</v>
      </c>
      <c r="E2113" s="28">
        <v>56.382</v>
      </c>
      <c r="F2113" s="26"/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</row>
    <row r="2114">
      <c r="A2114" s="27" t="s">
        <v>10365</v>
      </c>
      <c r="B2114" s="28">
        <v>5990.96728515625</v>
      </c>
      <c r="C2114" s="28">
        <v>0.018338551744818687</v>
      </c>
      <c r="D2114" s="28">
        <v>-27.2578125</v>
      </c>
      <c r="E2114" s="28">
        <v>54.768</v>
      </c>
      <c r="F2114" s="26"/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</row>
    <row r="2115">
      <c r="A2115" s="27" t="s">
        <v>10366</v>
      </c>
      <c r="B2115" s="28">
        <v>5991.00390625</v>
      </c>
      <c r="C2115" s="28">
        <v>0.017468223348259926</v>
      </c>
      <c r="D2115" s="28">
        <v>-27.25732421875</v>
      </c>
      <c r="E2115" s="28">
        <v>55.306</v>
      </c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</row>
    <row r="2116">
      <c r="A2116" s="27" t="s">
        <v>10367</v>
      </c>
      <c r="B2116" s="28">
        <v>5991.04052734375</v>
      </c>
      <c r="C2116" s="28">
        <v>0.01856616511940956</v>
      </c>
      <c r="D2116" s="28">
        <v>-27.2578125</v>
      </c>
      <c r="E2116" s="28">
        <v>56.382</v>
      </c>
      <c r="F2116" s="26"/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</row>
    <row r="2117">
      <c r="A2117" s="27" t="s">
        <v>10368</v>
      </c>
      <c r="B2117" s="28">
        <v>5991.0751953125</v>
      </c>
      <c r="C2117" s="28">
        <v>0.016930988058447838</v>
      </c>
      <c r="D2117" s="28">
        <v>-27.2578125</v>
      </c>
      <c r="E2117" s="28">
        <v>55.844</v>
      </c>
      <c r="F2117" s="26"/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</row>
    <row r="2118">
      <c r="A2118" s="27" t="s">
        <v>10369</v>
      </c>
      <c r="B2118" s="28">
        <v>5991.10791015625</v>
      </c>
      <c r="C2118" s="28">
        <v>0.016662031412124634</v>
      </c>
      <c r="D2118" s="28">
        <v>-27.2578125</v>
      </c>
      <c r="E2118" s="28">
        <v>56.382</v>
      </c>
      <c r="F2118" s="26"/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</row>
    <row r="2119">
      <c r="A2119" s="27" t="s">
        <v>10370</v>
      </c>
      <c r="B2119" s="28">
        <v>5991.13623046875</v>
      </c>
      <c r="C2119" s="28">
        <v>0.012876271270215511</v>
      </c>
      <c r="D2119" s="28">
        <v>-27.25830078125</v>
      </c>
      <c r="E2119" s="28">
        <v>57.458</v>
      </c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</row>
    <row r="2120">
      <c r="A2120" s="27" t="s">
        <v>10371</v>
      </c>
      <c r="B2120" s="28">
        <v>5991.158203125</v>
      </c>
      <c r="C2120" s="28">
        <v>0.011405541561543941</v>
      </c>
      <c r="D2120" s="28">
        <v>-27.2578125</v>
      </c>
      <c r="E2120" s="28">
        <v>56.92</v>
      </c>
      <c r="F2120" s="26"/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</row>
    <row r="2121">
      <c r="A2121" s="27" t="s">
        <v>10372</v>
      </c>
      <c r="B2121" s="28">
        <v>5991.2060546875</v>
      </c>
      <c r="C2121" s="28">
        <v>0.01627195067703724</v>
      </c>
      <c r="D2121" s="28">
        <v>-27.25732421875</v>
      </c>
      <c r="E2121" s="28">
        <v>56.92</v>
      </c>
      <c r="F2121" s="26"/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</row>
    <row r="2122">
      <c r="A2122" s="27" t="s">
        <v>10373</v>
      </c>
      <c r="B2122" s="28">
        <v>5991.23828125</v>
      </c>
      <c r="C2122" s="28">
        <v>0.01677238941192627</v>
      </c>
      <c r="D2122" s="28">
        <v>-27.2578125</v>
      </c>
      <c r="E2122" s="28">
        <v>57.458</v>
      </c>
      <c r="F2122" s="26"/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</row>
    <row r="2123">
      <c r="A2123" s="27" t="s">
        <v>10374</v>
      </c>
      <c r="B2123" s="28">
        <v>5991.27197265625</v>
      </c>
      <c r="C2123" s="28">
        <v>0.017427487298846245</v>
      </c>
      <c r="D2123" s="28">
        <v>-27.25732421875</v>
      </c>
      <c r="E2123" s="28">
        <v>56.92</v>
      </c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</row>
    <row r="2124">
      <c r="A2124" s="27" t="s">
        <v>10375</v>
      </c>
      <c r="B2124" s="28">
        <v>5991.306640625</v>
      </c>
      <c r="C2124" s="28">
        <v>0.015975866466760635</v>
      </c>
      <c r="D2124" s="28">
        <v>-27.25830078125</v>
      </c>
      <c r="E2124" s="28">
        <v>55.844</v>
      </c>
      <c r="F2124" s="26"/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</row>
    <row r="2125">
      <c r="A2125" s="27" t="s">
        <v>10376</v>
      </c>
      <c r="B2125" s="28">
        <v>5991.34130859375</v>
      </c>
      <c r="C2125" s="28">
        <v>0.018343999981880188</v>
      </c>
      <c r="D2125" s="28">
        <v>-27.2578125</v>
      </c>
      <c r="E2125" s="28">
        <v>55.844</v>
      </c>
      <c r="F2125" s="26"/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</row>
    <row r="2126">
      <c r="A2126" s="27" t="s">
        <v>10377</v>
      </c>
      <c r="B2126" s="28">
        <v>5991.37646484375</v>
      </c>
      <c r="C2126" s="28">
        <v>0.01764202117919922</v>
      </c>
      <c r="D2126" s="28">
        <v>-27.2578125</v>
      </c>
      <c r="E2126" s="28">
        <v>55.844</v>
      </c>
      <c r="F2126" s="26"/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</row>
    <row r="2127">
      <c r="A2127" s="27" t="s">
        <v>10378</v>
      </c>
      <c r="B2127" s="28">
        <v>5991.412109375</v>
      </c>
      <c r="C2127" s="28">
        <v>0.01724996790289879</v>
      </c>
      <c r="D2127" s="28">
        <v>-27.25830078125</v>
      </c>
      <c r="E2127" s="28">
        <v>56.382</v>
      </c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</row>
    <row r="2128">
      <c r="A2128" s="27" t="s">
        <v>10379</v>
      </c>
      <c r="B2128" s="28">
        <v>5991.4453125</v>
      </c>
      <c r="C2128" s="28">
        <v>0.01802581176161766</v>
      </c>
      <c r="D2128" s="28">
        <v>-27.2578125</v>
      </c>
      <c r="E2128" s="28">
        <v>54.768</v>
      </c>
      <c r="F2128" s="26"/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</row>
    <row r="2129">
      <c r="A2129" s="27" t="s">
        <v>10380</v>
      </c>
      <c r="B2129" s="28">
        <v>5991.47705078125</v>
      </c>
      <c r="C2129" s="28">
        <v>0.014179573394358158</v>
      </c>
      <c r="D2129" s="28">
        <v>-27.25732421875</v>
      </c>
      <c r="E2129" s="28">
        <v>56.382</v>
      </c>
      <c r="F2129" s="26"/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</row>
    <row r="2130">
      <c r="A2130" s="27" t="s">
        <v>10381</v>
      </c>
      <c r="B2130" s="28">
        <v>5991.5341796875</v>
      </c>
      <c r="C2130" s="28">
        <v>0.011589675210416317</v>
      </c>
      <c r="D2130" s="28">
        <v>-27.25830078125</v>
      </c>
      <c r="E2130" s="28">
        <v>56.92</v>
      </c>
      <c r="F2130" s="26"/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</row>
    <row r="2131">
      <c r="A2131" s="27" t="s">
        <v>10382</v>
      </c>
      <c r="B2131" s="28">
        <v>5991.55810546875</v>
      </c>
      <c r="C2131" s="28">
        <v>0.015695802867412567</v>
      </c>
      <c r="D2131" s="28">
        <v>-27.25830078125</v>
      </c>
      <c r="E2131" s="28">
        <v>57.458</v>
      </c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</row>
    <row r="2132">
      <c r="A2132" s="27" t="s">
        <v>10383</v>
      </c>
      <c r="B2132" s="28">
        <v>5991.59033203125</v>
      </c>
      <c r="C2132" s="28">
        <v>0.018143242225050926</v>
      </c>
      <c r="D2132" s="28">
        <v>-27.25732421875</v>
      </c>
      <c r="E2132" s="28">
        <v>57.458</v>
      </c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</row>
    <row r="2133">
      <c r="A2133" s="27" t="s">
        <v>10384</v>
      </c>
      <c r="B2133" s="28">
        <v>5991.65966796875</v>
      </c>
      <c r="C2133" s="28">
        <v>0.016950717195868492</v>
      </c>
      <c r="D2133" s="28">
        <v>-27.2578125</v>
      </c>
      <c r="E2133" s="28">
        <v>56.92</v>
      </c>
      <c r="F2133" s="26"/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</row>
    <row r="2134">
      <c r="A2134" s="27" t="s">
        <v>10385</v>
      </c>
      <c r="B2134" s="28">
        <v>5991.69580078125</v>
      </c>
      <c r="C2134" s="28">
        <v>0.017875943332910538</v>
      </c>
      <c r="D2134" s="28">
        <v>-27.2578125</v>
      </c>
      <c r="E2134" s="28">
        <v>56.382</v>
      </c>
      <c r="F2134" s="26"/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</row>
    <row r="2135">
      <c r="A2135" s="27" t="s">
        <v>10386</v>
      </c>
      <c r="B2135" s="28">
        <v>5991.83740234375</v>
      </c>
      <c r="C2135" s="28">
        <v>0.01757637970149517</v>
      </c>
      <c r="D2135" s="28">
        <v>-27.25732421875</v>
      </c>
      <c r="E2135" s="28">
        <v>54.768</v>
      </c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</row>
    <row r="2136">
      <c r="A2136" s="27" t="s">
        <v>10387</v>
      </c>
      <c r="B2136" s="28">
        <v>5991.87060546875</v>
      </c>
      <c r="C2136" s="28">
        <v>0.015744879841804504</v>
      </c>
      <c r="D2136" s="28">
        <v>-27.2578125</v>
      </c>
      <c r="E2136" s="28">
        <v>56.382</v>
      </c>
      <c r="F2136" s="26"/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</row>
    <row r="2137">
      <c r="A2137" s="27" t="s">
        <v>10388</v>
      </c>
      <c r="B2137" s="28">
        <v>5991.89697265625</v>
      </c>
      <c r="C2137" s="28">
        <v>0.014215518720448017</v>
      </c>
      <c r="D2137" s="28">
        <v>-27.25732421875</v>
      </c>
      <c r="E2137" s="28">
        <v>57.458</v>
      </c>
      <c r="F2137" s="26"/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</row>
    <row r="2138">
      <c r="A2138" s="27" t="s">
        <v>10389</v>
      </c>
      <c r="B2138" s="28">
        <v>5991.91943359375</v>
      </c>
      <c r="C2138" s="28">
        <v>0.01057790219783783</v>
      </c>
      <c r="D2138" s="28">
        <v>-27.2578125</v>
      </c>
      <c r="E2138" s="28">
        <v>56.92</v>
      </c>
      <c r="F2138" s="26"/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</row>
    <row r="2139">
      <c r="A2139" s="27" t="s">
        <v>10390</v>
      </c>
      <c r="B2139" s="28">
        <v>5991.9443359375</v>
      </c>
      <c r="C2139" s="28">
        <v>0.014550437219440937</v>
      </c>
      <c r="D2139" s="28">
        <v>-27.25732421875</v>
      </c>
      <c r="E2139" s="28">
        <v>56.92</v>
      </c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</row>
    <row r="2140">
      <c r="A2140" s="27" t="s">
        <v>10391</v>
      </c>
      <c r="B2140" s="28">
        <v>5991.97705078125</v>
      </c>
      <c r="C2140" s="28">
        <v>0.01568632945418358</v>
      </c>
      <c r="D2140" s="28">
        <v>-27.2578125</v>
      </c>
      <c r="E2140" s="28">
        <v>56.92</v>
      </c>
      <c r="F2140" s="26"/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</row>
    <row r="2141">
      <c r="A2141" s="27" t="s">
        <v>10392</v>
      </c>
      <c r="B2141" s="28">
        <v>5992.01171875</v>
      </c>
      <c r="C2141" s="28">
        <v>0.01810608059167862</v>
      </c>
      <c r="D2141" s="28">
        <v>-27.25830078125</v>
      </c>
      <c r="E2141" s="28">
        <v>56.382</v>
      </c>
      <c r="F2141" s="26"/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</row>
    <row r="2142">
      <c r="A2142" s="27" t="s">
        <v>10393</v>
      </c>
      <c r="B2142" s="28">
        <v>5992.04443359375</v>
      </c>
      <c r="C2142" s="28">
        <v>0.016665412113070488</v>
      </c>
      <c r="D2142" s="28">
        <v>-27.25732421875</v>
      </c>
      <c r="E2142" s="28">
        <v>56.92</v>
      </c>
      <c r="F2142" s="26"/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</row>
    <row r="2143">
      <c r="A2143" s="27" t="s">
        <v>10394</v>
      </c>
      <c r="B2143" s="28">
        <v>5992.080078125</v>
      </c>
      <c r="C2143" s="28">
        <v>0.01921996846795082</v>
      </c>
      <c r="D2143" s="28">
        <v>-27.25830078125</v>
      </c>
      <c r="E2143" s="28">
        <v>56.92</v>
      </c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</row>
    <row r="2144">
      <c r="A2144" s="27" t="s">
        <v>10395</v>
      </c>
      <c r="B2144" s="28">
        <v>5992.1162109375</v>
      </c>
      <c r="C2144" s="28">
        <v>0.017953122034668922</v>
      </c>
      <c r="D2144" s="28">
        <v>-27.25830078125</v>
      </c>
      <c r="E2144" s="28">
        <v>54.768</v>
      </c>
      <c r="F2144" s="26"/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</row>
    <row r="2145">
      <c r="A2145" s="27" t="s">
        <v>10396</v>
      </c>
      <c r="B2145" s="28">
        <v>5992.1513671875</v>
      </c>
      <c r="C2145" s="28">
        <v>0.01692572794854641</v>
      </c>
      <c r="D2145" s="28">
        <v>-27.2578125</v>
      </c>
      <c r="E2145" s="28">
        <v>55.844</v>
      </c>
      <c r="F2145" s="26"/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</row>
    <row r="2146">
      <c r="A2146" s="27" t="s">
        <v>10397</v>
      </c>
      <c r="B2146" s="28">
        <v>5992.21923828125</v>
      </c>
      <c r="C2146" s="28">
        <v>0.013991114683449268</v>
      </c>
      <c r="D2146" s="28">
        <v>-27.2578125</v>
      </c>
      <c r="E2146" s="28">
        <v>55.844</v>
      </c>
      <c r="F2146" s="26"/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</row>
    <row r="2147">
      <c r="A2147" s="27" t="s">
        <v>10398</v>
      </c>
      <c r="B2147" s="28">
        <v>5992.25048828125</v>
      </c>
      <c r="C2147" s="28">
        <v>0.016823850572109222</v>
      </c>
      <c r="D2147" s="28">
        <v>-27.2578125</v>
      </c>
      <c r="E2147" s="28">
        <v>56.382</v>
      </c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</row>
    <row r="2148">
      <c r="A2148" s="27" t="s">
        <v>10399</v>
      </c>
      <c r="B2148" s="28">
        <v>5992.2763671875</v>
      </c>
      <c r="C2148" s="28">
        <v>0.009361757896840572</v>
      </c>
      <c r="D2148" s="28">
        <v>-27.25732421875</v>
      </c>
      <c r="E2148" s="28">
        <v>56.92</v>
      </c>
      <c r="F2148" s="26"/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</row>
    <row r="2149">
      <c r="A2149" s="27" t="s">
        <v>10400</v>
      </c>
      <c r="B2149" s="28">
        <v>5992.29931640625</v>
      </c>
      <c r="C2149" s="28">
        <v>0.009431809186935425</v>
      </c>
      <c r="D2149" s="28">
        <v>-27.2578125</v>
      </c>
      <c r="E2149" s="28">
        <v>56.92</v>
      </c>
      <c r="F2149" s="26"/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</row>
    <row r="2150">
      <c r="A2150" s="27" t="s">
        <v>10401</v>
      </c>
      <c r="B2150" s="28">
        <v>5992.32568359375</v>
      </c>
      <c r="C2150" s="28">
        <v>0.018694184720516205</v>
      </c>
      <c r="D2150" s="28">
        <v>-27.25830078125</v>
      </c>
      <c r="E2150" s="28">
        <v>56.92</v>
      </c>
      <c r="F2150" s="26"/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</row>
    <row r="2151">
      <c r="A2151" s="27" t="s">
        <v>10402</v>
      </c>
      <c r="B2151" s="28">
        <v>5992.357421875</v>
      </c>
      <c r="C2151" s="28">
        <v>0.01939711533486843</v>
      </c>
      <c r="D2151" s="28">
        <v>-27.2578125</v>
      </c>
      <c r="E2151" s="28">
        <v>56.92</v>
      </c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</row>
    <row r="2152">
      <c r="A2152" s="27" t="s">
        <v>10403</v>
      </c>
      <c r="B2152" s="28">
        <v>5992.39111328125</v>
      </c>
      <c r="C2152" s="28">
        <v>0.018605493009090424</v>
      </c>
      <c r="D2152" s="28">
        <v>-27.2578125</v>
      </c>
      <c r="E2152" s="28">
        <v>56.382</v>
      </c>
      <c r="F2152" s="26"/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</row>
    <row r="2153">
      <c r="A2153" s="27" t="s">
        <v>10404</v>
      </c>
      <c r="B2153" s="28">
        <v>5992.42529296875</v>
      </c>
      <c r="C2153" s="28">
        <v>0.01593794859945774</v>
      </c>
      <c r="D2153" s="28">
        <v>-27.25732421875</v>
      </c>
      <c r="E2153" s="28">
        <v>56.382</v>
      </c>
      <c r="F2153" s="26"/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</row>
    <row r="2154">
      <c r="A2154" s="27" t="s">
        <v>10405</v>
      </c>
      <c r="B2154" s="28">
        <v>5992.4619140625</v>
      </c>
      <c r="C2154" s="28">
        <v>0.01861765794456005</v>
      </c>
      <c r="D2154" s="28">
        <v>-27.25732421875</v>
      </c>
      <c r="E2154" s="28">
        <v>56.382</v>
      </c>
      <c r="F2154" s="26"/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</row>
    <row r="2155">
      <c r="A2155" s="27" t="s">
        <v>10406</v>
      </c>
      <c r="B2155" s="28">
        <v>5992.49755859375</v>
      </c>
      <c r="C2155" s="28">
        <v>0.019968915730714798</v>
      </c>
      <c r="D2155" s="28">
        <v>-27.25830078125</v>
      </c>
      <c r="E2155" s="28">
        <v>54.23</v>
      </c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</row>
    <row r="2156">
      <c r="A2156" s="27" t="s">
        <v>10407</v>
      </c>
      <c r="B2156" s="28">
        <v>5992.53369140625</v>
      </c>
      <c r="C2156" s="28">
        <v>0.01800381764769554</v>
      </c>
      <c r="D2156" s="28">
        <v>-27.2578125</v>
      </c>
      <c r="E2156" s="28">
        <v>54.23</v>
      </c>
      <c r="F2156" s="26"/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</row>
    <row r="2157">
      <c r="A2157" s="27" t="s">
        <v>10408</v>
      </c>
      <c r="B2157" s="28">
        <v>5992.56982421875</v>
      </c>
      <c r="C2157" s="28">
        <v>0.018838033080101013</v>
      </c>
      <c r="D2157" s="28">
        <v>-27.2578125</v>
      </c>
      <c r="E2157" s="28">
        <v>54.768</v>
      </c>
      <c r="F2157" s="26"/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</row>
    <row r="2158">
      <c r="A2158" s="27" t="s">
        <v>10409</v>
      </c>
      <c r="B2158" s="28">
        <v>5992.60546875</v>
      </c>
      <c r="C2158" s="28">
        <v>0.01661253534257412</v>
      </c>
      <c r="D2158" s="28">
        <v>-27.2578125</v>
      </c>
      <c r="E2158" s="28">
        <v>54.768</v>
      </c>
      <c r="F2158" s="26"/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</row>
    <row r="2159">
      <c r="A2159" s="27" t="s">
        <v>10410</v>
      </c>
      <c r="B2159" s="28">
        <v>5992.6396484375</v>
      </c>
      <c r="C2159" s="28">
        <v>0.017347821965813637</v>
      </c>
      <c r="D2159" s="28">
        <v>-27.25830078125</v>
      </c>
      <c r="E2159" s="28">
        <v>55.844</v>
      </c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</row>
    <row r="2160">
      <c r="A2160" s="27" t="s">
        <v>10411</v>
      </c>
      <c r="B2160" s="28">
        <v>5992.66748046875</v>
      </c>
      <c r="C2160" s="28">
        <v>0.010600099340081215</v>
      </c>
      <c r="D2160" s="28">
        <v>-27.2578125</v>
      </c>
      <c r="E2160" s="28">
        <v>56.382</v>
      </c>
      <c r="F2160" s="26"/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</row>
    <row r="2161">
      <c r="A2161" s="27" t="s">
        <v>10412</v>
      </c>
      <c r="B2161" s="28">
        <v>5992.6884765625</v>
      </c>
      <c r="C2161" s="28">
        <v>0.010625340044498444</v>
      </c>
      <c r="D2161" s="28">
        <v>-27.2578125</v>
      </c>
      <c r="E2161" s="28">
        <v>57.458</v>
      </c>
      <c r="F2161" s="26"/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</row>
    <row r="2162">
      <c r="A2162" s="27" t="s">
        <v>10413</v>
      </c>
      <c r="B2162" s="28">
        <v>5992.708984375</v>
      </c>
      <c r="C2162" s="28">
        <v>0.011262726970016956</v>
      </c>
      <c r="D2162" s="28">
        <v>-27.2578125</v>
      </c>
      <c r="E2162" s="28">
        <v>56.92</v>
      </c>
      <c r="F2162" s="26"/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</row>
    <row r="2163">
      <c r="A2163" s="27" t="s">
        <v>10414</v>
      </c>
      <c r="B2163" s="28">
        <v>5992.740234375</v>
      </c>
      <c r="C2163" s="28">
        <v>0.015441113151609898</v>
      </c>
      <c r="D2163" s="28">
        <v>-27.25830078125</v>
      </c>
      <c r="E2163" s="28">
        <v>56.92</v>
      </c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</row>
    <row r="2164">
      <c r="A2164" s="27" t="s">
        <v>10415</v>
      </c>
      <c r="B2164" s="28">
        <v>5992.77392578125</v>
      </c>
      <c r="C2164" s="28">
        <v>0.016824588179588318</v>
      </c>
      <c r="D2164" s="28">
        <v>-27.25732421875</v>
      </c>
      <c r="E2164" s="28">
        <v>56.92</v>
      </c>
      <c r="F2164" s="26"/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</row>
    <row r="2165">
      <c r="A2165" s="27" t="s">
        <v>10416</v>
      </c>
      <c r="B2165" s="28">
        <v>5992.80908203125</v>
      </c>
      <c r="C2165" s="28">
        <v>0.019471226260066032</v>
      </c>
      <c r="D2165" s="28">
        <v>-27.25830078125</v>
      </c>
      <c r="E2165" s="28">
        <v>55.844</v>
      </c>
      <c r="F2165" s="26"/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</row>
    <row r="2166">
      <c r="A2166" s="27" t="s">
        <v>10417</v>
      </c>
      <c r="B2166" s="28">
        <v>5992.845703125</v>
      </c>
      <c r="C2166" s="28">
        <v>0.01727522350847721</v>
      </c>
      <c r="D2166" s="28">
        <v>-27.25830078125</v>
      </c>
      <c r="E2166" s="28">
        <v>55.844</v>
      </c>
      <c r="F2166" s="26"/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</row>
    <row r="2167">
      <c r="A2167" s="27" t="s">
        <v>10418</v>
      </c>
      <c r="B2167" s="28">
        <v>5992.88134765625</v>
      </c>
      <c r="C2167" s="28">
        <v>0.017113151028752327</v>
      </c>
      <c r="D2167" s="28">
        <v>-27.25732421875</v>
      </c>
      <c r="E2167" s="28">
        <v>56.382</v>
      </c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</row>
    <row r="2168">
      <c r="A2168" s="27" t="s">
        <v>10419</v>
      </c>
      <c r="B2168" s="28">
        <v>5992.9150390625</v>
      </c>
      <c r="C2168" s="28">
        <v>0.01520704198628664</v>
      </c>
      <c r="D2168" s="28">
        <v>-27.25732421875</v>
      </c>
      <c r="E2168" s="28">
        <v>55.844</v>
      </c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</row>
    <row r="2169">
      <c r="A2169" s="27" t="s">
        <v>10420</v>
      </c>
      <c r="B2169" s="28">
        <v>5992.951171875</v>
      </c>
      <c r="C2169" s="28">
        <v>0.016596557572484016</v>
      </c>
      <c r="D2169" s="28">
        <v>-27.2578125</v>
      </c>
      <c r="E2169" s="28">
        <v>56.382</v>
      </c>
      <c r="F2169" s="26"/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</row>
    <row r="2170">
      <c r="A2170" s="27" t="s">
        <v>10421</v>
      </c>
      <c r="B2170" s="28">
        <v>5992.9853515625</v>
      </c>
      <c r="C2170" s="28">
        <v>0.01566459611058235</v>
      </c>
      <c r="D2170" s="28">
        <v>-27.2578125</v>
      </c>
      <c r="E2170" s="28">
        <v>54.768</v>
      </c>
      <c r="F2170" s="26"/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</row>
    <row r="2171">
      <c r="A2171" s="27" t="s">
        <v>10422</v>
      </c>
      <c r="B2171" s="28">
        <v>5993.01904296875</v>
      </c>
      <c r="C2171" s="28">
        <v>0.015111330896615982</v>
      </c>
      <c r="D2171" s="28">
        <v>-27.2578125</v>
      </c>
      <c r="E2171" s="28">
        <v>56.92</v>
      </c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</row>
    <row r="2172">
      <c r="A2172" s="27" t="s">
        <v>10423</v>
      </c>
      <c r="B2172" s="28">
        <v>5993.04736328125</v>
      </c>
      <c r="C2172" s="28">
        <v>0.009408310055732727</v>
      </c>
      <c r="D2172" s="28">
        <v>-27.2578125</v>
      </c>
      <c r="E2172" s="28">
        <v>57.458</v>
      </c>
      <c r="F2172" s="26"/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</row>
    <row r="2173">
      <c r="A2173" s="27" t="s">
        <v>10424</v>
      </c>
      <c r="B2173" s="28">
        <v>5993.068359375</v>
      </c>
      <c r="C2173" s="28">
        <v>0.010628974065184593</v>
      </c>
      <c r="D2173" s="28">
        <v>-27.2578125</v>
      </c>
      <c r="E2173" s="28">
        <v>57.996</v>
      </c>
      <c r="F2173" s="26"/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</row>
    <row r="2174">
      <c r="A2174" s="27" t="s">
        <v>10425</v>
      </c>
      <c r="B2174" s="28">
        <v>5993.0888671875</v>
      </c>
      <c r="C2174" s="28">
        <v>0.009662160649895668</v>
      </c>
      <c r="D2174" s="28">
        <v>-27.2578125</v>
      </c>
      <c r="E2174" s="28">
        <v>57.996</v>
      </c>
      <c r="F2174" s="26"/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</row>
    <row r="2175">
      <c r="A2175" s="27" t="s">
        <v>10426</v>
      </c>
      <c r="B2175" s="28">
        <v>5993.15185546875</v>
      </c>
      <c r="C2175" s="28">
        <v>0.017991110682487488</v>
      </c>
      <c r="D2175" s="28">
        <v>-27.2578125</v>
      </c>
      <c r="E2175" s="28">
        <v>54.768</v>
      </c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</row>
    <row r="2176">
      <c r="A2176" s="27" t="s">
        <v>10427</v>
      </c>
      <c r="B2176" s="28">
        <v>5993.220703125</v>
      </c>
      <c r="C2176" s="28">
        <v>0.01690010167658329</v>
      </c>
      <c r="D2176" s="28">
        <v>-27.2578125</v>
      </c>
      <c r="E2176" s="28">
        <v>56.92</v>
      </c>
      <c r="F2176" s="26"/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</row>
    <row r="2177">
      <c r="A2177" s="27" t="s">
        <v>10428</v>
      </c>
      <c r="B2177" s="28">
        <v>5993.2548828125</v>
      </c>
      <c r="C2177" s="28">
        <v>0.01780310459434986</v>
      </c>
      <c r="D2177" s="28">
        <v>-27.25732421875</v>
      </c>
      <c r="E2177" s="28">
        <v>56.92</v>
      </c>
      <c r="F2177" s="26"/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</row>
    <row r="2178">
      <c r="A2178" s="27" t="s">
        <v>10429</v>
      </c>
      <c r="B2178" s="28">
        <v>5993.2900390625</v>
      </c>
      <c r="C2178" s="28">
        <v>0.018265733495354652</v>
      </c>
      <c r="D2178" s="28">
        <v>-27.2578125</v>
      </c>
      <c r="E2178" s="28">
        <v>56.382</v>
      </c>
      <c r="F2178" s="26"/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</row>
    <row r="2179">
      <c r="A2179" s="27" t="s">
        <v>10430</v>
      </c>
      <c r="B2179" s="28">
        <v>5993.3251953125</v>
      </c>
      <c r="C2179" s="28">
        <v>0.017284221947193146</v>
      </c>
      <c r="D2179" s="28">
        <v>-27.2578125</v>
      </c>
      <c r="E2179" s="28">
        <v>55.844</v>
      </c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</row>
    <row r="2180">
      <c r="A2180" s="27" t="s">
        <v>10431</v>
      </c>
      <c r="B2180" s="28">
        <v>5993.35888671875</v>
      </c>
      <c r="C2180" s="28">
        <v>0.018241602927446365</v>
      </c>
      <c r="D2180" s="28">
        <v>-27.2578125</v>
      </c>
      <c r="E2180" s="28">
        <v>55.844</v>
      </c>
      <c r="F2180" s="26"/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</row>
    <row r="2181">
      <c r="A2181" s="27" t="s">
        <v>10432</v>
      </c>
      <c r="B2181" s="28">
        <v>5993.392578125</v>
      </c>
      <c r="C2181" s="28">
        <v>0.01765388809144497</v>
      </c>
      <c r="D2181" s="28">
        <v>-27.25830078125</v>
      </c>
      <c r="E2181" s="28">
        <v>56.382</v>
      </c>
      <c r="F2181" s="26"/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</row>
    <row r="2182">
      <c r="A2182" s="27" t="s">
        <v>10433</v>
      </c>
      <c r="B2182" s="28">
        <v>5993.42041015625</v>
      </c>
      <c r="C2182" s="28">
        <v>0.017643045634031296</v>
      </c>
      <c r="D2182" s="28">
        <v>-27.25732421875</v>
      </c>
      <c r="E2182" s="28">
        <v>51.54</v>
      </c>
      <c r="F2182" s="26"/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</row>
    <row r="2183">
      <c r="A2183" s="27" t="s">
        <v>10434</v>
      </c>
      <c r="B2183" s="28">
        <v>5993.4892578125</v>
      </c>
      <c r="C2183" s="28">
        <v>0.0172739215195179</v>
      </c>
      <c r="D2183" s="28">
        <v>-27.25732421875</v>
      </c>
      <c r="E2183" s="28">
        <v>56.382</v>
      </c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</row>
    <row r="2184">
      <c r="A2184" s="27" t="s">
        <v>10435</v>
      </c>
      <c r="B2184" s="28">
        <v>5993.52490234375</v>
      </c>
      <c r="C2184" s="28">
        <v>0.017904017120599747</v>
      </c>
      <c r="D2184" s="28">
        <v>-27.2578125</v>
      </c>
      <c r="E2184" s="28">
        <v>54.768</v>
      </c>
      <c r="F2184" s="26"/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</row>
    <row r="2185">
      <c r="A2185" s="27" t="s">
        <v>10436</v>
      </c>
      <c r="B2185" s="28">
        <v>5993.5595703125</v>
      </c>
      <c r="C2185" s="28">
        <v>0.01815883256494999</v>
      </c>
      <c r="D2185" s="28">
        <v>-27.25830078125</v>
      </c>
      <c r="E2185" s="28">
        <v>55.844</v>
      </c>
      <c r="F2185" s="26"/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</row>
    <row r="2186">
      <c r="A2186" s="27" t="s">
        <v>10437</v>
      </c>
      <c r="B2186" s="28">
        <v>5993.5947265625</v>
      </c>
      <c r="C2186" s="28">
        <v>0.01723559945821762</v>
      </c>
      <c r="D2186" s="28">
        <v>-27.2578125</v>
      </c>
      <c r="E2186" s="28">
        <v>56.382</v>
      </c>
      <c r="F2186" s="26"/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</row>
    <row r="2187">
      <c r="A2187" s="27" t="s">
        <v>10438</v>
      </c>
      <c r="B2187" s="28">
        <v>5993.63037109375</v>
      </c>
      <c r="C2187" s="28">
        <v>0.0184303130954504</v>
      </c>
      <c r="D2187" s="28">
        <v>-27.2578125</v>
      </c>
      <c r="E2187" s="28">
        <v>55.844</v>
      </c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</row>
    <row r="2188">
      <c r="A2188" s="27" t="s">
        <v>10439</v>
      </c>
      <c r="B2188" s="28">
        <v>5993.66650390625</v>
      </c>
      <c r="C2188" s="28">
        <v>0.0178980715572834</v>
      </c>
      <c r="D2188" s="28">
        <v>-27.2578125</v>
      </c>
      <c r="E2188" s="28">
        <v>55.844</v>
      </c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</row>
    <row r="2189">
      <c r="A2189" s="27" t="s">
        <v>10440</v>
      </c>
      <c r="B2189" s="28">
        <v>5993.70263671875</v>
      </c>
      <c r="C2189" s="28">
        <v>0.018215956166386604</v>
      </c>
      <c r="D2189" s="28">
        <v>-27.25830078125</v>
      </c>
      <c r="E2189" s="28">
        <v>55.844</v>
      </c>
      <c r="F2189" s="26"/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</row>
    <row r="2190">
      <c r="A2190" s="27" t="s">
        <v>10441</v>
      </c>
      <c r="B2190" s="28">
        <v>5993.73681640625</v>
      </c>
      <c r="C2190" s="28">
        <v>0.01677233912050724</v>
      </c>
      <c r="D2190" s="28">
        <v>-27.25732421875</v>
      </c>
      <c r="E2190" s="28">
        <v>55.844</v>
      </c>
      <c r="F2190" s="26"/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</row>
    <row r="2191">
      <c r="A2191" s="27" t="s">
        <v>10442</v>
      </c>
      <c r="B2191" s="28">
        <v>5993.77099609375</v>
      </c>
      <c r="C2191" s="28">
        <v>0.017695996910333633</v>
      </c>
      <c r="D2191" s="28">
        <v>-27.25732421875</v>
      </c>
      <c r="E2191" s="28">
        <v>55.306</v>
      </c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</row>
    <row r="2192">
      <c r="A2192" s="27" t="s">
        <v>10443</v>
      </c>
      <c r="B2192" s="28">
        <v>5993.80517578125</v>
      </c>
      <c r="C2192" s="28">
        <v>0.016224021092057228</v>
      </c>
      <c r="D2192" s="28">
        <v>-27.25830078125</v>
      </c>
      <c r="E2192" s="28">
        <v>56.382</v>
      </c>
      <c r="F2192" s="26"/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</row>
    <row r="2193">
      <c r="A2193" s="27" t="s">
        <v>10444</v>
      </c>
      <c r="B2193" s="28">
        <v>5993.83740234375</v>
      </c>
      <c r="C2193" s="28">
        <v>0.01739344745874405</v>
      </c>
      <c r="D2193" s="28">
        <v>-27.2578125</v>
      </c>
      <c r="E2193" s="28">
        <v>56.92</v>
      </c>
      <c r="F2193" s="26"/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</row>
    <row r="2194">
      <c r="A2194" s="27" t="s">
        <v>10445</v>
      </c>
      <c r="B2194" s="28">
        <v>5993.87158203125</v>
      </c>
      <c r="C2194" s="28">
        <v>0.01609392836689949</v>
      </c>
      <c r="D2194" s="28">
        <v>-27.25830078125</v>
      </c>
      <c r="E2194" s="28">
        <v>53.154</v>
      </c>
      <c r="F2194" s="26"/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</row>
    <row r="2195">
      <c r="A2195" s="27" t="s">
        <v>10446</v>
      </c>
      <c r="B2195" s="28">
        <v>5993.90673828125</v>
      </c>
      <c r="C2195" s="28">
        <v>0.01822853833436966</v>
      </c>
      <c r="D2195" s="28">
        <v>-27.25830078125</v>
      </c>
      <c r="E2195" s="28">
        <v>55.306</v>
      </c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</row>
    <row r="2196">
      <c r="A2196" s="27" t="s">
        <v>10447</v>
      </c>
      <c r="B2196" s="28">
        <v>5993.9404296875</v>
      </c>
      <c r="C2196" s="28">
        <v>0.016653580591082573</v>
      </c>
      <c r="D2196" s="28">
        <v>-27.25732421875</v>
      </c>
      <c r="E2196" s="28">
        <v>56.382</v>
      </c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</row>
    <row r="2197">
      <c r="A2197" s="27" t="s">
        <v>10448</v>
      </c>
      <c r="B2197" s="28">
        <v>5994.00927734375</v>
      </c>
      <c r="C2197" s="28">
        <v>0.01716569811105728</v>
      </c>
      <c r="D2197" s="28">
        <v>-27.2578125</v>
      </c>
      <c r="E2197" s="28">
        <v>55.844</v>
      </c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</row>
    <row r="2198">
      <c r="A2198" s="27" t="s">
        <v>10449</v>
      </c>
      <c r="B2198" s="28">
        <v>5994.04443359375</v>
      </c>
      <c r="C2198" s="28">
        <v>0.016682451590895653</v>
      </c>
      <c r="D2198" s="28">
        <v>-27.25732421875</v>
      </c>
      <c r="E2198" s="28">
        <v>54.768</v>
      </c>
      <c r="F2198" s="26"/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</row>
    <row r="2199">
      <c r="A2199" s="27" t="s">
        <v>10450</v>
      </c>
      <c r="B2199" s="28">
        <v>5994.07958984375</v>
      </c>
      <c r="C2199" s="28">
        <v>0.017608879134058952</v>
      </c>
      <c r="D2199" s="28">
        <v>-27.2578125</v>
      </c>
      <c r="E2199" s="28">
        <v>54.768</v>
      </c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</row>
    <row r="2200">
      <c r="A2200" s="27" t="s">
        <v>10451</v>
      </c>
      <c r="B2200" s="28">
        <v>5994.11572265625</v>
      </c>
      <c r="C2200" s="28">
        <v>0.016466844826936722</v>
      </c>
      <c r="D2200" s="28">
        <v>-27.25830078125</v>
      </c>
      <c r="E2200" s="28">
        <v>55.306</v>
      </c>
      <c r="F2200" s="26"/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</row>
    <row r="2201">
      <c r="A2201" s="27" t="s">
        <v>10452</v>
      </c>
      <c r="B2201" s="28">
        <v>5994.15087890625</v>
      </c>
      <c r="C2201" s="28">
        <v>0.01714632473886013</v>
      </c>
      <c r="D2201" s="28">
        <v>-27.2578125</v>
      </c>
      <c r="E2201" s="28">
        <v>55.844</v>
      </c>
      <c r="F2201" s="26"/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</row>
    <row r="2202">
      <c r="A2202" s="27" t="s">
        <v>10453</v>
      </c>
      <c r="B2202" s="28">
        <v>5994.185546875</v>
      </c>
      <c r="C2202" s="28">
        <v>0.018297942355275154</v>
      </c>
      <c r="D2202" s="28">
        <v>-27.2578125</v>
      </c>
      <c r="E2202" s="28">
        <v>55.844</v>
      </c>
      <c r="F2202" s="26"/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</row>
    <row r="2203">
      <c r="A2203" s="27" t="s">
        <v>10454</v>
      </c>
      <c r="B2203" s="28">
        <v>5994.21728515625</v>
      </c>
      <c r="C2203" s="28">
        <v>0.015758071094751358</v>
      </c>
      <c r="D2203" s="28">
        <v>-27.2578125</v>
      </c>
      <c r="E2203" s="28">
        <v>56.92</v>
      </c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</row>
    <row r="2204">
      <c r="A2204" s="27" t="s">
        <v>10455</v>
      </c>
      <c r="B2204" s="28">
        <v>5994.24267578125</v>
      </c>
      <c r="C2204" s="28">
        <v>0.010985016822814941</v>
      </c>
      <c r="D2204" s="28">
        <v>-27.25830078125</v>
      </c>
      <c r="E2204" s="28">
        <v>56.92</v>
      </c>
      <c r="F2204" s="26"/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</row>
    <row r="2205">
      <c r="A2205" s="27" t="s">
        <v>10456</v>
      </c>
      <c r="B2205" s="28">
        <v>5994.26416015625</v>
      </c>
      <c r="C2205" s="28">
        <v>0.010113098658621311</v>
      </c>
      <c r="D2205" s="28">
        <v>-27.25830078125</v>
      </c>
      <c r="E2205" s="28">
        <v>56.92</v>
      </c>
      <c r="F2205" s="26"/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</row>
    <row r="2206">
      <c r="A2206" s="27" t="s">
        <v>10457</v>
      </c>
      <c r="B2206" s="28">
        <v>5994.2958984375</v>
      </c>
      <c r="C2206" s="28">
        <v>0.01657465286552906</v>
      </c>
      <c r="D2206" s="28">
        <v>-27.2578125</v>
      </c>
      <c r="E2206" s="28">
        <v>54.768</v>
      </c>
      <c r="F2206" s="26"/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</row>
    <row r="2207">
      <c r="A2207" s="27" t="s">
        <v>10458</v>
      </c>
      <c r="B2207" s="28">
        <v>5994.32958984375</v>
      </c>
      <c r="C2207" s="28">
        <v>0.017222775146365166</v>
      </c>
      <c r="D2207" s="28">
        <v>-27.2578125</v>
      </c>
      <c r="E2207" s="28">
        <v>56.382</v>
      </c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</row>
    <row r="2208">
      <c r="A2208" s="27" t="s">
        <v>10459</v>
      </c>
      <c r="B2208" s="28">
        <v>5994.36328125</v>
      </c>
      <c r="C2208" s="28">
        <v>0.01791233941912651</v>
      </c>
      <c r="D2208" s="28">
        <v>-27.2578125</v>
      </c>
      <c r="E2208" s="28">
        <v>56.92</v>
      </c>
      <c r="F2208" s="26"/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</row>
    <row r="2209">
      <c r="A2209" s="27" t="s">
        <v>10460</v>
      </c>
      <c r="B2209" s="28">
        <v>5994.39599609375</v>
      </c>
      <c r="C2209" s="28">
        <v>0.019251015037298203</v>
      </c>
      <c r="D2209" s="28">
        <v>-27.2578125</v>
      </c>
      <c r="E2209" s="28">
        <v>56.382</v>
      </c>
      <c r="F2209" s="26"/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</row>
    <row r="2210">
      <c r="A2210" s="27" t="s">
        <v>10461</v>
      </c>
      <c r="B2210" s="28">
        <v>5994.431640625</v>
      </c>
      <c r="C2210" s="28">
        <v>0.017381517216563225</v>
      </c>
      <c r="D2210" s="28">
        <v>-27.25830078125</v>
      </c>
      <c r="E2210" s="28">
        <v>55.844</v>
      </c>
      <c r="F2210" s="26"/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</row>
    <row r="2211">
      <c r="A2211" s="27" t="s">
        <v>10462</v>
      </c>
      <c r="B2211" s="28">
        <v>5994.46630859375</v>
      </c>
      <c r="C2211" s="28">
        <v>0.016575917601585388</v>
      </c>
      <c r="D2211" s="28">
        <v>-27.2578125</v>
      </c>
      <c r="E2211" s="28">
        <v>56.382</v>
      </c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</row>
    <row r="2212">
      <c r="A2212" s="27" t="s">
        <v>10463</v>
      </c>
      <c r="B2212" s="28">
        <v>5994.50244140625</v>
      </c>
      <c r="C2212" s="28">
        <v>0.017140904441475868</v>
      </c>
      <c r="D2212" s="28">
        <v>-27.2578125</v>
      </c>
      <c r="E2212" s="28">
        <v>49.388</v>
      </c>
      <c r="F2212" s="26"/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</row>
    <row r="2213">
      <c r="A2213" s="27" t="s">
        <v>10464</v>
      </c>
      <c r="B2213" s="28">
        <v>5994.537109375</v>
      </c>
      <c r="C2213" s="28">
        <v>0.016700299456715584</v>
      </c>
      <c r="D2213" s="28">
        <v>-27.2578125</v>
      </c>
      <c r="E2213" s="28">
        <v>55.844</v>
      </c>
      <c r="F2213" s="26"/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</row>
    <row r="2214">
      <c r="A2214" s="27" t="s">
        <v>10465</v>
      </c>
      <c r="B2214" s="28">
        <v>5994.57080078125</v>
      </c>
      <c r="C2214" s="28">
        <v>0.01536206528544426</v>
      </c>
      <c r="D2214" s="28">
        <v>-27.25732421875</v>
      </c>
      <c r="E2214" s="28">
        <v>56.92</v>
      </c>
      <c r="F2214" s="26"/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</row>
    <row r="2215">
      <c r="A2215" s="27" t="s">
        <v>10466</v>
      </c>
      <c r="B2215" s="28">
        <v>5994.6015625</v>
      </c>
      <c r="C2215" s="28">
        <v>0.013437552377581596</v>
      </c>
      <c r="D2215" s="28">
        <v>-27.25732421875</v>
      </c>
      <c r="E2215" s="28">
        <v>56.92</v>
      </c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</row>
    <row r="2216">
      <c r="A2216" s="27" t="s">
        <v>10467</v>
      </c>
      <c r="B2216" s="28">
        <v>5994.62841796875</v>
      </c>
      <c r="C2216" s="28">
        <v>0.016700059175491333</v>
      </c>
      <c r="D2216" s="28">
        <v>-27.25732421875</v>
      </c>
      <c r="E2216" s="28">
        <v>51.54</v>
      </c>
      <c r="F2216" s="26"/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</row>
    <row r="2217">
      <c r="A2217" s="27" t="s">
        <v>10468</v>
      </c>
      <c r="B2217" s="28">
        <v>5994.6640625</v>
      </c>
      <c r="C2217" s="28">
        <v>0.016094190999865532</v>
      </c>
      <c r="D2217" s="28">
        <v>-27.25830078125</v>
      </c>
      <c r="E2217" s="28">
        <v>54.23</v>
      </c>
      <c r="F2217" s="26"/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</row>
    <row r="2218">
      <c r="A2218" s="27" t="s">
        <v>10469</v>
      </c>
      <c r="B2218" s="28">
        <v>5994.6982421875</v>
      </c>
      <c r="C2218" s="28">
        <v>0.017398158088326454</v>
      </c>
      <c r="D2218" s="28">
        <v>-27.2578125</v>
      </c>
      <c r="E2218" s="28">
        <v>56.382</v>
      </c>
      <c r="F2218" s="26"/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</row>
    <row r="2219">
      <c r="A2219" s="27" t="s">
        <v>10470</v>
      </c>
      <c r="B2219" s="28">
        <v>5994.73095703125</v>
      </c>
      <c r="C2219" s="28">
        <v>0.016410937532782555</v>
      </c>
      <c r="D2219" s="28">
        <v>-27.2578125</v>
      </c>
      <c r="E2219" s="28">
        <v>56.382</v>
      </c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</row>
    <row r="2220">
      <c r="A2220" s="27" t="s">
        <v>10471</v>
      </c>
      <c r="B2220" s="28">
        <v>5994.76416015625</v>
      </c>
      <c r="C2220" s="28">
        <v>0.016056111082434654</v>
      </c>
      <c r="D2220" s="28">
        <v>-27.2578125</v>
      </c>
      <c r="E2220" s="28">
        <v>55.844</v>
      </c>
      <c r="F2220" s="26"/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</row>
    <row r="2221">
      <c r="A2221" s="27" t="s">
        <v>10472</v>
      </c>
      <c r="B2221" s="28">
        <v>5994.79833984375</v>
      </c>
      <c r="C2221" s="28">
        <v>0.01792370341718197</v>
      </c>
      <c r="D2221" s="28">
        <v>-27.2578125</v>
      </c>
      <c r="E2221" s="28">
        <v>55.844</v>
      </c>
      <c r="F2221" s="26"/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</row>
    <row r="2222">
      <c r="A2222" s="27" t="s">
        <v>10473</v>
      </c>
      <c r="B2222" s="28">
        <v>5994.83349609375</v>
      </c>
      <c r="C2222" s="28">
        <v>0.017869310453534126</v>
      </c>
      <c r="D2222" s="28">
        <v>-27.25732421875</v>
      </c>
      <c r="E2222" s="28">
        <v>55.844</v>
      </c>
      <c r="F2222" s="26"/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</row>
    <row r="2223">
      <c r="A2223" s="27" t="s">
        <v>10474</v>
      </c>
      <c r="B2223" s="28">
        <v>5994.90478515625</v>
      </c>
      <c r="C2223" s="28">
        <v>0.018150504678487778</v>
      </c>
      <c r="D2223" s="28">
        <v>-27.25732421875</v>
      </c>
      <c r="E2223" s="28">
        <v>55.844</v>
      </c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</row>
    <row r="2224">
      <c r="A2224" s="27" t="s">
        <v>10475</v>
      </c>
      <c r="B2224" s="28">
        <v>5994.94140625</v>
      </c>
      <c r="C2224" s="28">
        <v>0.018515784293413162</v>
      </c>
      <c r="D2224" s="28">
        <v>-27.2578125</v>
      </c>
      <c r="E2224" s="28">
        <v>55.844</v>
      </c>
      <c r="F2224" s="26"/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</row>
    <row r="2225">
      <c r="A2225" s="27" t="s">
        <v>10476</v>
      </c>
      <c r="B2225" s="28">
        <v>5994.97607421875</v>
      </c>
      <c r="C2225" s="28">
        <v>0.01780293695628643</v>
      </c>
      <c r="D2225" s="28">
        <v>-27.25830078125</v>
      </c>
      <c r="E2225" s="28">
        <v>55.844</v>
      </c>
      <c r="F2225" s="26"/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</row>
    <row r="2226">
      <c r="A2226" s="27" t="s">
        <v>10477</v>
      </c>
      <c r="B2226" s="28">
        <v>5995.009765625</v>
      </c>
      <c r="C2226" s="28">
        <v>0.016345122829079628</v>
      </c>
      <c r="D2226" s="28">
        <v>-27.25732421875</v>
      </c>
      <c r="E2226" s="28">
        <v>56.382</v>
      </c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</row>
    <row r="2227">
      <c r="A2227" s="27" t="s">
        <v>10478</v>
      </c>
      <c r="B2227" s="28">
        <v>5995.04248046875</v>
      </c>
      <c r="C2227" s="28">
        <v>0.010403153486549854</v>
      </c>
      <c r="D2227" s="28">
        <v>-27.25732421875</v>
      </c>
      <c r="E2227" s="28">
        <v>56.92</v>
      </c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</row>
    <row r="2228">
      <c r="A2228" s="27" t="s">
        <v>10479</v>
      </c>
      <c r="B2228" s="28">
        <v>5995.06640625</v>
      </c>
      <c r="C2228" s="28">
        <v>0.012171577662229538</v>
      </c>
      <c r="D2228" s="28">
        <v>-27.2578125</v>
      </c>
      <c r="E2228" s="28">
        <v>57.458</v>
      </c>
      <c r="F2228" s="26"/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</row>
    <row r="2229">
      <c r="A2229" s="27" t="s">
        <v>10480</v>
      </c>
      <c r="B2229" s="28">
        <v>5995.09228515625</v>
      </c>
      <c r="C2229" s="28">
        <v>0.01614113338291645</v>
      </c>
      <c r="D2229" s="28">
        <v>-27.2578125</v>
      </c>
      <c r="E2229" s="28">
        <v>55.306</v>
      </c>
      <c r="F2229" s="26"/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</row>
    <row r="2230">
      <c r="A2230" s="27" t="s">
        <v>10481</v>
      </c>
      <c r="B2230" s="28">
        <v>5995.12158203125</v>
      </c>
      <c r="C2230" s="28">
        <v>0.0189133882522583</v>
      </c>
      <c r="D2230" s="28">
        <v>-27.25830078125</v>
      </c>
      <c r="E2230" s="28">
        <v>55.844</v>
      </c>
      <c r="F2230" s="26"/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</row>
    <row r="2231">
      <c r="A2231" s="27" t="s">
        <v>10482</v>
      </c>
      <c r="B2231" s="28">
        <v>5995.15869140625</v>
      </c>
      <c r="C2231" s="28">
        <v>0.018146567046642303</v>
      </c>
      <c r="D2231" s="28">
        <v>-27.2578125</v>
      </c>
      <c r="E2231" s="28">
        <v>55.844</v>
      </c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</row>
    <row r="2232">
      <c r="A2232" s="27" t="s">
        <v>10483</v>
      </c>
      <c r="B2232" s="28">
        <v>5995.19384765625</v>
      </c>
      <c r="C2232" s="28">
        <v>0.016531098634004593</v>
      </c>
      <c r="D2232" s="28">
        <v>-27.25732421875</v>
      </c>
      <c r="E2232" s="28">
        <v>55.306</v>
      </c>
      <c r="F2232" s="26"/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</row>
    <row r="2233">
      <c r="A2233" s="27" t="s">
        <v>10484</v>
      </c>
      <c r="B2233" s="28">
        <v>5995.23046875</v>
      </c>
      <c r="C2233" s="28">
        <v>0.018638432025909424</v>
      </c>
      <c r="D2233" s="28">
        <v>-27.2578125</v>
      </c>
      <c r="E2233" s="28">
        <v>54.768</v>
      </c>
      <c r="F2233" s="26"/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</row>
    <row r="2234">
      <c r="A2234" s="27" t="s">
        <v>10485</v>
      </c>
      <c r="B2234" s="28">
        <v>5995.2666015625</v>
      </c>
      <c r="C2234" s="28">
        <v>0.018516115844249725</v>
      </c>
      <c r="D2234" s="28">
        <v>-27.2578125</v>
      </c>
      <c r="E2234" s="28">
        <v>54.768</v>
      </c>
      <c r="F2234" s="26"/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</row>
    <row r="2235">
      <c r="A2235" s="27" t="s">
        <v>10486</v>
      </c>
      <c r="B2235" s="28">
        <v>5995.3037109375</v>
      </c>
      <c r="C2235" s="28">
        <v>0.01921035908162594</v>
      </c>
      <c r="D2235" s="28">
        <v>-27.25830078125</v>
      </c>
      <c r="E2235" s="28">
        <v>54.768</v>
      </c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</row>
    <row r="2236">
      <c r="A2236" s="27" t="s">
        <v>10487</v>
      </c>
      <c r="B2236" s="28">
        <v>5995.3388671875</v>
      </c>
      <c r="C2236" s="28">
        <v>0.018249034881591797</v>
      </c>
      <c r="D2236" s="28">
        <v>-27.25732421875</v>
      </c>
      <c r="E2236" s="28">
        <v>55.844</v>
      </c>
      <c r="F2236" s="26"/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</row>
    <row r="2237">
      <c r="A2237" s="27" t="s">
        <v>10488</v>
      </c>
      <c r="B2237" s="28">
        <v>5995.375</v>
      </c>
      <c r="C2237" s="28">
        <v>0.017407933250069618</v>
      </c>
      <c r="D2237" s="28">
        <v>-27.2578125</v>
      </c>
      <c r="E2237" s="28">
        <v>55.844</v>
      </c>
      <c r="F2237" s="26"/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</row>
    <row r="2238">
      <c r="A2238" s="27" t="s">
        <v>10489</v>
      </c>
      <c r="B2238" s="28">
        <v>5995.41015625</v>
      </c>
      <c r="C2238" s="28">
        <v>0.016437960788607597</v>
      </c>
      <c r="D2238" s="28">
        <v>-27.25830078125</v>
      </c>
      <c r="E2238" s="28">
        <v>55.844</v>
      </c>
      <c r="F2238" s="26"/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</row>
    <row r="2239">
      <c r="A2239" s="27" t="s">
        <v>10490</v>
      </c>
      <c r="B2239" s="28">
        <v>5995.44140625</v>
      </c>
      <c r="C2239" s="28">
        <v>0.015809446573257446</v>
      </c>
      <c r="D2239" s="28">
        <v>-27.2578125</v>
      </c>
      <c r="E2239" s="28">
        <v>56.382</v>
      </c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</row>
    <row r="2240">
      <c r="A2240" s="27" t="s">
        <v>10491</v>
      </c>
      <c r="B2240" s="28">
        <v>5995.46435546875</v>
      </c>
      <c r="C2240" s="28">
        <v>0.012004081159830093</v>
      </c>
      <c r="D2240" s="28">
        <v>-27.2578125</v>
      </c>
      <c r="E2240" s="28">
        <v>56.382</v>
      </c>
      <c r="F2240" s="26"/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</row>
    <row r="2241">
      <c r="A2241" s="27" t="s">
        <v>10492</v>
      </c>
      <c r="B2241" s="28">
        <v>5995.49267578125</v>
      </c>
      <c r="C2241" s="28">
        <v>0.01661674492061138</v>
      </c>
      <c r="D2241" s="28">
        <v>-27.2578125</v>
      </c>
      <c r="E2241" s="28">
        <v>56.382</v>
      </c>
      <c r="F2241" s="26"/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</row>
    <row r="2242">
      <c r="A2242" s="27" t="s">
        <v>10493</v>
      </c>
      <c r="B2242" s="28">
        <v>5995.5263671875</v>
      </c>
      <c r="C2242" s="28">
        <v>0.0180610790848732</v>
      </c>
      <c r="D2242" s="28">
        <v>-27.2578125</v>
      </c>
      <c r="E2242" s="28">
        <v>56.382</v>
      </c>
      <c r="F2242" s="26"/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</row>
    <row r="2243">
      <c r="A2243" s="27" t="s">
        <v>10494</v>
      </c>
      <c r="B2243" s="28">
        <v>5995.5615234375</v>
      </c>
      <c r="C2243" s="28">
        <v>0.017379527911543846</v>
      </c>
      <c r="D2243" s="28">
        <v>-27.25732421875</v>
      </c>
      <c r="E2243" s="28">
        <v>56.382</v>
      </c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</row>
    <row r="2244">
      <c r="A2244" s="27" t="s">
        <v>10495</v>
      </c>
      <c r="B2244" s="28">
        <v>5995.59765625</v>
      </c>
      <c r="C2244" s="28">
        <v>0.0187201090157032</v>
      </c>
      <c r="D2244" s="28">
        <v>-27.25830078125</v>
      </c>
      <c r="E2244" s="28">
        <v>55.844</v>
      </c>
      <c r="F2244" s="26"/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</row>
    <row r="2245">
      <c r="A2245" s="27" t="s">
        <v>10496</v>
      </c>
      <c r="B2245" s="28">
        <v>5995.63427734375</v>
      </c>
      <c r="C2245" s="28">
        <v>0.019240178167819977</v>
      </c>
      <c r="D2245" s="28">
        <v>-27.2578125</v>
      </c>
      <c r="E2245" s="28">
        <v>55.844</v>
      </c>
      <c r="F2245" s="26"/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</row>
    <row r="2246">
      <c r="A2246" s="27" t="s">
        <v>10497</v>
      </c>
      <c r="B2246" s="28">
        <v>5995.6708984375</v>
      </c>
      <c r="C2246" s="28">
        <v>0.01827850565314293</v>
      </c>
      <c r="D2246" s="28">
        <v>-27.25732421875</v>
      </c>
      <c r="E2246" s="28">
        <v>55.844</v>
      </c>
      <c r="F2246" s="26"/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</row>
    <row r="2247">
      <c r="A2247" s="27" t="s">
        <v>10498</v>
      </c>
      <c r="B2247" s="28">
        <v>5995.70703125</v>
      </c>
      <c r="C2247" s="28">
        <v>0.01829291693866253</v>
      </c>
      <c r="D2247" s="28">
        <v>-27.2578125</v>
      </c>
      <c r="E2247" s="28">
        <v>56.382</v>
      </c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</row>
    <row r="2248">
      <c r="A2248" s="27" t="s">
        <v>10499</v>
      </c>
      <c r="B2248" s="28">
        <v>5995.7431640625</v>
      </c>
      <c r="C2248" s="28">
        <v>0.017560219392180443</v>
      </c>
      <c r="D2248" s="28">
        <v>-27.25830078125</v>
      </c>
      <c r="E2248" s="28">
        <v>56.382</v>
      </c>
      <c r="F2248" s="26"/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</row>
    <row r="2249">
      <c r="A2249" s="27" t="s">
        <v>10500</v>
      </c>
      <c r="B2249" s="28">
        <v>5995.77783203125</v>
      </c>
      <c r="C2249" s="28">
        <v>0.016916953027248383</v>
      </c>
      <c r="D2249" s="28">
        <v>-27.25732421875</v>
      </c>
      <c r="E2249" s="28">
        <v>55.844</v>
      </c>
      <c r="F2249" s="26"/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</row>
    <row r="2250">
      <c r="A2250" s="27" t="s">
        <v>10501</v>
      </c>
      <c r="B2250" s="28">
        <v>5995.8125</v>
      </c>
      <c r="C2250" s="28">
        <v>0.01751958392560482</v>
      </c>
      <c r="D2250" s="28">
        <v>-27.2578125</v>
      </c>
      <c r="E2250" s="28">
        <v>55.844</v>
      </c>
      <c r="F2250" s="26"/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</row>
    <row r="2251">
      <c r="A2251" s="27" t="s">
        <v>10502</v>
      </c>
      <c r="B2251" s="28">
        <v>5995.84521484375</v>
      </c>
      <c r="C2251" s="28">
        <v>0.018761679530143738</v>
      </c>
      <c r="D2251" s="28">
        <v>-27.25830078125</v>
      </c>
      <c r="E2251" s="28">
        <v>56.92</v>
      </c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</row>
    <row r="2252">
      <c r="A2252" s="27" t="s">
        <v>10503</v>
      </c>
      <c r="B2252" s="28">
        <v>5995.86865234375</v>
      </c>
      <c r="C2252" s="28">
        <v>0.010209929198026657</v>
      </c>
      <c r="D2252" s="28">
        <v>-27.2578125</v>
      </c>
      <c r="E2252" s="28">
        <v>56.92</v>
      </c>
      <c r="F2252" s="26"/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</row>
    <row r="2253">
      <c r="A2253" s="27" t="s">
        <v>10504</v>
      </c>
      <c r="B2253" s="28">
        <v>5995.8916015625</v>
      </c>
      <c r="C2253" s="28">
        <v>0.016021039336919785</v>
      </c>
      <c r="D2253" s="28">
        <v>-27.2578125</v>
      </c>
      <c r="E2253" s="28">
        <v>56.92</v>
      </c>
      <c r="F2253" s="26"/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</row>
    <row r="2254">
      <c r="A2254" s="27" t="s">
        <v>10505</v>
      </c>
      <c r="B2254" s="28">
        <v>5995.923828125</v>
      </c>
      <c r="C2254" s="28">
        <v>0.017788689583539963</v>
      </c>
      <c r="D2254" s="28">
        <v>-27.2578125</v>
      </c>
      <c r="E2254" s="28">
        <v>56.382</v>
      </c>
      <c r="F2254" s="26"/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</row>
    <row r="2255">
      <c r="A2255" s="27" t="s">
        <v>10506</v>
      </c>
      <c r="B2255" s="28">
        <v>5995.9580078125</v>
      </c>
      <c r="C2255" s="28">
        <v>0.01635238155722618</v>
      </c>
      <c r="D2255" s="28">
        <v>-27.2578125</v>
      </c>
      <c r="E2255" s="28">
        <v>55.844</v>
      </c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</row>
    <row r="2256">
      <c r="A2256" s="27" t="s">
        <v>10507</v>
      </c>
      <c r="B2256" s="28">
        <v>5995.99365234375</v>
      </c>
      <c r="C2256" s="28">
        <v>0.0164632610976696</v>
      </c>
      <c r="D2256" s="28">
        <v>-27.25830078125</v>
      </c>
      <c r="E2256" s="28">
        <v>56.92</v>
      </c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</row>
    <row r="2257">
      <c r="A2257" s="27" t="s">
        <v>10508</v>
      </c>
      <c r="B2257" s="28">
        <v>5996.029296875</v>
      </c>
      <c r="C2257" s="28">
        <v>0.01909857988357544</v>
      </c>
      <c r="D2257" s="28">
        <v>-27.2578125</v>
      </c>
      <c r="E2257" s="28">
        <v>55.844</v>
      </c>
      <c r="F2257" s="26"/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</row>
    <row r="2258">
      <c r="A2258" s="27" t="s">
        <v>10509</v>
      </c>
      <c r="B2258" s="28">
        <v>5996.0654296875</v>
      </c>
      <c r="C2258" s="28">
        <v>0.018160926178097725</v>
      </c>
      <c r="D2258" s="28">
        <v>-27.25732421875</v>
      </c>
      <c r="E2258" s="28">
        <v>55.844</v>
      </c>
      <c r="F2258" s="26"/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</row>
    <row r="2259">
      <c r="A2259" s="27" t="s">
        <v>10510</v>
      </c>
      <c r="B2259" s="28">
        <v>5996.1015625</v>
      </c>
      <c r="C2259" s="28">
        <v>0.01707378588616848</v>
      </c>
      <c r="D2259" s="28">
        <v>-27.25830078125</v>
      </c>
      <c r="E2259" s="28">
        <v>55.844</v>
      </c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</row>
    <row r="2260">
      <c r="A2260" s="27" t="s">
        <v>10511</v>
      </c>
      <c r="B2260" s="28">
        <v>5996.13818359375</v>
      </c>
      <c r="C2260" s="28">
        <v>0.017710918560624123</v>
      </c>
      <c r="D2260" s="28">
        <v>-27.25830078125</v>
      </c>
      <c r="E2260" s="28">
        <v>55.844</v>
      </c>
      <c r="F2260" s="26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</row>
    <row r="2261">
      <c r="A2261" s="27" t="s">
        <v>10512</v>
      </c>
      <c r="B2261" s="28">
        <v>5996.173828125</v>
      </c>
      <c r="C2261" s="28">
        <v>0.016022931784391403</v>
      </c>
      <c r="D2261" s="28">
        <v>-27.2578125</v>
      </c>
      <c r="E2261" s="28">
        <v>55.844</v>
      </c>
      <c r="F2261" s="26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</row>
    <row r="2262">
      <c r="A2262" s="27" t="s">
        <v>10513</v>
      </c>
      <c r="B2262" s="28">
        <v>5996.20849609375</v>
      </c>
      <c r="C2262" s="28">
        <v>0.018974188715219498</v>
      </c>
      <c r="D2262" s="28">
        <v>-27.25732421875</v>
      </c>
      <c r="E2262" s="28">
        <v>55.844</v>
      </c>
      <c r="F2262" s="26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</row>
    <row r="2263">
      <c r="A2263" s="27" t="s">
        <v>10514</v>
      </c>
      <c r="B2263" s="28">
        <v>5996.259765625</v>
      </c>
      <c r="C2263" s="28">
        <v>0.00930994376540184</v>
      </c>
      <c r="D2263" s="28">
        <v>-27.25732421875</v>
      </c>
      <c r="E2263" s="28">
        <v>56.92</v>
      </c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</row>
    <row r="2264">
      <c r="A2264" s="27" t="s">
        <v>10515</v>
      </c>
      <c r="B2264" s="28">
        <v>5996.28173828125</v>
      </c>
      <c r="C2264" s="28">
        <v>0.013912740163505077</v>
      </c>
      <c r="D2264" s="28">
        <v>-27.2578125</v>
      </c>
      <c r="E2264" s="28">
        <v>57.996</v>
      </c>
      <c r="F2264" s="26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</row>
    <row r="2265">
      <c r="A2265" s="27" t="s">
        <v>10516</v>
      </c>
      <c r="B2265" s="28">
        <v>5996.3134765625</v>
      </c>
      <c r="C2265" s="28">
        <v>0.016217060387134552</v>
      </c>
      <c r="D2265" s="28">
        <v>-27.2578125</v>
      </c>
      <c r="E2265" s="28">
        <v>56.92</v>
      </c>
      <c r="F2265" s="26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</row>
    <row r="2266">
      <c r="A2266" s="27" t="s">
        <v>10517</v>
      </c>
      <c r="B2266" s="28">
        <v>5996.34765625</v>
      </c>
      <c r="C2266" s="28">
        <v>0.017414435744285583</v>
      </c>
      <c r="D2266" s="28">
        <v>-27.2578125</v>
      </c>
      <c r="E2266" s="28">
        <v>56.92</v>
      </c>
      <c r="F2266" s="26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</row>
    <row r="2267">
      <c r="A2267" s="27" t="s">
        <v>10518</v>
      </c>
      <c r="B2267" s="28">
        <v>5996.42041015625</v>
      </c>
      <c r="C2267" s="28">
        <v>0.019885225221514702</v>
      </c>
      <c r="D2267" s="28">
        <v>-27.25732421875</v>
      </c>
      <c r="E2267" s="28">
        <v>56.382</v>
      </c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</row>
    <row r="2268">
      <c r="A2268" s="27" t="s">
        <v>10519</v>
      </c>
      <c r="B2268" s="28">
        <v>5996.45751953125</v>
      </c>
      <c r="C2268" s="28">
        <v>0.017740540206432343</v>
      </c>
      <c r="D2268" s="28">
        <v>-27.25732421875</v>
      </c>
      <c r="E2268" s="28">
        <v>56.382</v>
      </c>
      <c r="F2268" s="26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</row>
    <row r="2269">
      <c r="A2269" s="27" t="s">
        <v>10520</v>
      </c>
      <c r="B2269" s="28">
        <v>5996.4951171875</v>
      </c>
      <c r="C2269" s="28">
        <v>0.01785220205783844</v>
      </c>
      <c r="D2269" s="28">
        <v>-27.25830078125</v>
      </c>
      <c r="E2269" s="28">
        <v>55.844</v>
      </c>
      <c r="F2269" s="26"/>
      <c r="G2269" s="26"/>
      <c r="H2269" s="26"/>
      <c r="I2269" s="26"/>
      <c r="J2269" s="26"/>
      <c r="K2269" s="26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</row>
    <row r="2270">
      <c r="A2270" s="27" t="s">
        <v>10521</v>
      </c>
      <c r="B2270" s="28">
        <v>5996.53271484375</v>
      </c>
      <c r="C2270" s="28">
        <v>0.01772399991750717</v>
      </c>
      <c r="D2270" s="28">
        <v>-27.25830078125</v>
      </c>
      <c r="E2270" s="28">
        <v>56.92</v>
      </c>
      <c r="F2270" s="26"/>
      <c r="G2270" s="26"/>
      <c r="H2270" s="26"/>
      <c r="I2270" s="26"/>
      <c r="J2270" s="26"/>
      <c r="K2270" s="26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</row>
    <row r="2271">
      <c r="A2271" s="27" t="s">
        <v>10522</v>
      </c>
      <c r="B2271" s="28">
        <v>5996.56884765625</v>
      </c>
      <c r="C2271" s="28">
        <v>0.01832343079149723</v>
      </c>
      <c r="D2271" s="28">
        <v>-27.2578125</v>
      </c>
      <c r="E2271" s="28">
        <v>56.382</v>
      </c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</row>
    <row r="2272">
      <c r="A2272" s="27" t="s">
        <v>10523</v>
      </c>
      <c r="B2272" s="28">
        <v>5996.6025390625</v>
      </c>
      <c r="C2272" s="28">
        <v>0.017352145165205002</v>
      </c>
      <c r="D2272" s="28">
        <v>-27.25732421875</v>
      </c>
      <c r="E2272" s="28">
        <v>55.306</v>
      </c>
      <c r="F2272" s="26"/>
      <c r="G2272" s="26"/>
      <c r="H2272" s="26"/>
      <c r="I2272" s="26"/>
      <c r="J2272" s="26"/>
      <c r="K2272" s="26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</row>
    <row r="2273">
      <c r="A2273" s="27" t="s">
        <v>10524</v>
      </c>
      <c r="B2273" s="28">
        <v>5996.62646484375</v>
      </c>
      <c r="C2273" s="28">
        <v>0.011288909241557121</v>
      </c>
      <c r="D2273" s="28">
        <v>-27.25732421875</v>
      </c>
      <c r="E2273" s="28">
        <v>56.92</v>
      </c>
      <c r="F2273" s="26"/>
      <c r="G2273" s="26"/>
      <c r="H2273" s="26"/>
      <c r="I2273" s="26"/>
      <c r="J2273" s="26"/>
      <c r="K2273" s="26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</row>
    <row r="2274">
      <c r="A2274" s="27" t="s">
        <v>10525</v>
      </c>
      <c r="B2274" s="28">
        <v>5996.64697265625</v>
      </c>
      <c r="C2274" s="28">
        <v>0.009431040845811367</v>
      </c>
      <c r="D2274" s="28">
        <v>-27.25732421875</v>
      </c>
      <c r="E2274" s="28">
        <v>56.92</v>
      </c>
      <c r="F2274" s="26"/>
      <c r="G2274" s="26"/>
      <c r="H2274" s="26"/>
      <c r="I2274" s="26"/>
      <c r="J2274" s="26"/>
      <c r="K2274" s="26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</row>
    <row r="2275">
      <c r="A2275" s="27" t="s">
        <v>10526</v>
      </c>
      <c r="B2275" s="28">
        <v>5996.66796875</v>
      </c>
      <c r="C2275" s="28">
        <v>0.012577398680150509</v>
      </c>
      <c r="D2275" s="28">
        <v>-27.2578125</v>
      </c>
      <c r="E2275" s="28">
        <v>57.996</v>
      </c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</row>
    <row r="2276">
      <c r="A2276" s="27" t="s">
        <v>10527</v>
      </c>
      <c r="B2276" s="28">
        <v>5996.69677734375</v>
      </c>
      <c r="C2276" s="28">
        <v>0.016211258247494698</v>
      </c>
      <c r="D2276" s="28">
        <v>-27.25732421875</v>
      </c>
      <c r="E2276" s="28">
        <v>57.458</v>
      </c>
      <c r="F2276" s="26"/>
      <c r="G2276" s="26"/>
      <c r="H2276" s="26"/>
      <c r="I2276" s="26"/>
      <c r="J2276" s="26"/>
      <c r="K2276" s="26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</row>
    <row r="2277">
      <c r="A2277" s="27" t="s">
        <v>10528</v>
      </c>
      <c r="B2277" s="28">
        <v>5996.7314453125</v>
      </c>
      <c r="C2277" s="28">
        <v>0.016583651304244995</v>
      </c>
      <c r="D2277" s="28">
        <v>-27.2578125</v>
      </c>
      <c r="E2277" s="28">
        <v>56.92</v>
      </c>
      <c r="F2277" s="26"/>
      <c r="G2277" s="26"/>
      <c r="H2277" s="26"/>
      <c r="I2277" s="26"/>
      <c r="J2277" s="26"/>
      <c r="K2277" s="26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</row>
    <row r="2278">
      <c r="A2278" s="27" t="s">
        <v>10529</v>
      </c>
      <c r="B2278" s="28">
        <v>5996.7666015625</v>
      </c>
      <c r="C2278" s="28">
        <v>0.018417945131659508</v>
      </c>
      <c r="D2278" s="28">
        <v>-27.25830078125</v>
      </c>
      <c r="E2278" s="28">
        <v>56.92</v>
      </c>
      <c r="F2278" s="26"/>
      <c r="G2278" s="26"/>
      <c r="H2278" s="26"/>
      <c r="I2278" s="26"/>
      <c r="J2278" s="26"/>
      <c r="K2278" s="26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</row>
    <row r="2279">
      <c r="A2279" s="27" t="s">
        <v>10530</v>
      </c>
      <c r="B2279" s="28">
        <v>5996.8017578125</v>
      </c>
      <c r="C2279" s="28">
        <v>0.01793777570128441</v>
      </c>
      <c r="D2279" s="28">
        <v>-27.2578125</v>
      </c>
      <c r="E2279" s="28">
        <v>56.92</v>
      </c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</row>
    <row r="2280">
      <c r="A2280" s="27" t="s">
        <v>10531</v>
      </c>
      <c r="B2280" s="28">
        <v>5996.83740234375</v>
      </c>
      <c r="C2280" s="28">
        <v>0.017455799505114555</v>
      </c>
      <c r="D2280" s="28">
        <v>-27.2578125</v>
      </c>
      <c r="E2280" s="28">
        <v>55.844</v>
      </c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</row>
    <row r="2281">
      <c r="A2281" s="27" t="s">
        <v>10532</v>
      </c>
      <c r="B2281" s="28">
        <v>5996.87255859375</v>
      </c>
      <c r="C2281" s="28">
        <v>0.018125584349036217</v>
      </c>
      <c r="D2281" s="28">
        <v>-27.25830078125</v>
      </c>
      <c r="E2281" s="28">
        <v>56.382</v>
      </c>
      <c r="F2281" s="26"/>
      <c r="G2281" s="26"/>
      <c r="H2281" s="26"/>
      <c r="I2281" s="26"/>
      <c r="J2281" s="26"/>
      <c r="K2281" s="26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</row>
    <row r="2282">
      <c r="A2282" s="27" t="s">
        <v>10533</v>
      </c>
      <c r="B2282" s="28">
        <v>5996.90771484375</v>
      </c>
      <c r="C2282" s="28">
        <v>0.018838368356227875</v>
      </c>
      <c r="D2282" s="28">
        <v>-27.25830078125</v>
      </c>
      <c r="E2282" s="28">
        <v>55.306</v>
      </c>
      <c r="F2282" s="26"/>
      <c r="G2282" s="26"/>
      <c r="H2282" s="26"/>
      <c r="I2282" s="26"/>
      <c r="J2282" s="26"/>
      <c r="K2282" s="26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</row>
    <row r="2283">
      <c r="A2283" s="27" t="s">
        <v>10534</v>
      </c>
      <c r="B2283" s="28">
        <v>5996.94189453125</v>
      </c>
      <c r="C2283" s="28">
        <v>0.01701326109468937</v>
      </c>
      <c r="D2283" s="28">
        <v>-27.2578125</v>
      </c>
      <c r="E2283" s="28">
        <v>54.768</v>
      </c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</row>
    <row r="2284">
      <c r="A2284" s="27" t="s">
        <v>10535</v>
      </c>
      <c r="B2284" s="28">
        <v>5996.9736328125</v>
      </c>
      <c r="C2284" s="28">
        <v>0.012804048135876656</v>
      </c>
      <c r="D2284" s="28">
        <v>-27.25830078125</v>
      </c>
      <c r="E2284" s="28">
        <v>56.92</v>
      </c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</row>
    <row r="2285">
      <c r="A2285" s="27" t="s">
        <v>10536</v>
      </c>
      <c r="B2285" s="28">
        <v>5997.013671875</v>
      </c>
      <c r="C2285" s="28">
        <v>0.009588551707565784</v>
      </c>
      <c r="D2285" s="28">
        <v>-27.25830078125</v>
      </c>
      <c r="E2285" s="28">
        <v>58.534</v>
      </c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</row>
    <row r="2286">
      <c r="A2286" s="27" t="s">
        <v>10537</v>
      </c>
      <c r="B2286" s="28">
        <v>5997.033203125</v>
      </c>
      <c r="C2286" s="28">
        <v>0.010026323609054089</v>
      </c>
      <c r="D2286" s="28">
        <v>-27.25830078125</v>
      </c>
      <c r="E2286" s="28">
        <v>58.534</v>
      </c>
      <c r="F2286" s="26"/>
      <c r="G2286" s="26"/>
      <c r="H2286" s="26"/>
      <c r="I2286" s="26"/>
      <c r="J2286" s="26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</row>
    <row r="2287">
      <c r="A2287" s="27" t="s">
        <v>10538</v>
      </c>
      <c r="B2287" s="28">
        <v>5997.0576171875</v>
      </c>
      <c r="C2287" s="28">
        <v>0.016650384292006493</v>
      </c>
      <c r="D2287" s="28">
        <v>-27.25830078125</v>
      </c>
      <c r="E2287" s="28">
        <v>57.996</v>
      </c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</row>
    <row r="2288">
      <c r="A2288" s="27" t="s">
        <v>10539</v>
      </c>
      <c r="B2288" s="28">
        <v>5997.08984375</v>
      </c>
      <c r="C2288" s="28">
        <v>0.016537759453058243</v>
      </c>
      <c r="D2288" s="28">
        <v>-27.25732421875</v>
      </c>
      <c r="E2288" s="28">
        <v>57.996</v>
      </c>
      <c r="F2288" s="26"/>
      <c r="G2288" s="26"/>
      <c r="H2288" s="26"/>
      <c r="I2288" s="26"/>
      <c r="J2288" s="26"/>
      <c r="K2288" s="26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</row>
    <row r="2289">
      <c r="A2289" s="27" t="s">
        <v>10540</v>
      </c>
      <c r="B2289" s="28">
        <v>5997.123046875</v>
      </c>
      <c r="C2289" s="28">
        <v>0.01685335300862789</v>
      </c>
      <c r="D2289" s="28">
        <v>-27.25732421875</v>
      </c>
      <c r="E2289" s="28">
        <v>56.92</v>
      </c>
      <c r="F2289" s="26"/>
      <c r="G2289" s="26"/>
      <c r="H2289" s="26"/>
      <c r="I2289" s="26"/>
      <c r="J2289" s="26"/>
      <c r="K2289" s="26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</row>
    <row r="2290">
      <c r="A2290" s="27" t="s">
        <v>10541</v>
      </c>
      <c r="B2290" s="28">
        <v>5997.1572265625</v>
      </c>
      <c r="C2290" s="28">
        <v>0.01520248781889677</v>
      </c>
      <c r="D2290" s="28">
        <v>-27.25830078125</v>
      </c>
      <c r="E2290" s="28">
        <v>56.92</v>
      </c>
      <c r="F2290" s="26"/>
      <c r="G2290" s="26"/>
      <c r="H2290" s="26"/>
      <c r="I2290" s="26"/>
      <c r="J2290" s="26"/>
      <c r="K2290" s="26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</row>
    <row r="2291">
      <c r="A2291" s="27" t="s">
        <v>10542</v>
      </c>
      <c r="B2291" s="28">
        <v>5997.19091796875</v>
      </c>
      <c r="C2291" s="28">
        <v>0.017313897609710693</v>
      </c>
      <c r="D2291" s="28">
        <v>-27.2578125</v>
      </c>
      <c r="E2291" s="28">
        <v>56.92</v>
      </c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</row>
    <row r="2292">
      <c r="A2292" s="27" t="s">
        <v>10543</v>
      </c>
      <c r="B2292" s="28">
        <v>5997.2255859375</v>
      </c>
      <c r="C2292" s="28">
        <v>0.01657204143702984</v>
      </c>
      <c r="D2292" s="28">
        <v>-27.2578125</v>
      </c>
      <c r="E2292" s="28">
        <v>56.92</v>
      </c>
      <c r="F2292" s="26"/>
      <c r="G2292" s="26"/>
      <c r="H2292" s="26"/>
      <c r="I2292" s="26"/>
      <c r="J2292" s="26"/>
      <c r="K2292" s="26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</row>
    <row r="2293">
      <c r="A2293" s="27" t="s">
        <v>10544</v>
      </c>
      <c r="B2293" s="28">
        <v>5997.2919921875</v>
      </c>
      <c r="C2293" s="28">
        <v>0.01591268554329872</v>
      </c>
      <c r="D2293" s="28">
        <v>-27.2578125</v>
      </c>
      <c r="E2293" s="28">
        <v>56.92</v>
      </c>
      <c r="F2293" s="26"/>
      <c r="G2293" s="26"/>
      <c r="H2293" s="26"/>
      <c r="I2293" s="26"/>
      <c r="J2293" s="26"/>
      <c r="K2293" s="26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</row>
    <row r="2294">
      <c r="A2294" s="27" t="s">
        <v>10545</v>
      </c>
      <c r="B2294" s="28">
        <v>5997.32177734375</v>
      </c>
      <c r="C2294" s="28">
        <v>0.011174962855875492</v>
      </c>
      <c r="D2294" s="28">
        <v>-27.2578125</v>
      </c>
      <c r="E2294" s="28">
        <v>56.92</v>
      </c>
      <c r="F2294" s="26"/>
      <c r="G2294" s="26"/>
      <c r="H2294" s="26"/>
      <c r="I2294" s="26"/>
      <c r="J2294" s="26"/>
      <c r="K2294" s="26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</row>
    <row r="2295">
      <c r="A2295" s="27" t="s">
        <v>10546</v>
      </c>
      <c r="B2295" s="28">
        <v>5997.34326171875</v>
      </c>
      <c r="C2295" s="28">
        <v>0.01097759697586298</v>
      </c>
      <c r="D2295" s="28">
        <v>-27.2578125</v>
      </c>
      <c r="E2295" s="28">
        <v>59.072</v>
      </c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</row>
    <row r="2296">
      <c r="A2296" s="27" t="s">
        <v>10547</v>
      </c>
      <c r="B2296" s="28">
        <v>5997.36328125</v>
      </c>
      <c r="C2296" s="28">
        <v>0.010577095672488213</v>
      </c>
      <c r="D2296" s="28">
        <v>-27.2578125</v>
      </c>
      <c r="E2296" s="28">
        <v>59.072</v>
      </c>
      <c r="F2296" s="26"/>
      <c r="G2296" s="26"/>
      <c r="H2296" s="26"/>
      <c r="I2296" s="26"/>
      <c r="J2296" s="26"/>
      <c r="K2296" s="26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</row>
    <row r="2297">
      <c r="A2297" s="27" t="s">
        <v>10548</v>
      </c>
      <c r="B2297" s="28">
        <v>5997.38330078125</v>
      </c>
      <c r="C2297" s="28">
        <v>0.01113817747682333</v>
      </c>
      <c r="D2297" s="28">
        <v>-27.25732421875</v>
      </c>
      <c r="E2297" s="28">
        <v>57.996</v>
      </c>
      <c r="F2297" s="26"/>
      <c r="G2297" s="26"/>
      <c r="H2297" s="26"/>
      <c r="I2297" s="26"/>
      <c r="J2297" s="26"/>
      <c r="K2297" s="26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</row>
    <row r="2298">
      <c r="A2298" s="27" t="s">
        <v>10549</v>
      </c>
      <c r="B2298" s="28">
        <v>5997.41015625</v>
      </c>
      <c r="C2298" s="28">
        <v>0.014199960045516491</v>
      </c>
      <c r="D2298" s="28">
        <v>-27.2578125</v>
      </c>
      <c r="E2298" s="28">
        <v>57.996</v>
      </c>
      <c r="F2298" s="26"/>
      <c r="G2298" s="26"/>
      <c r="H2298" s="26"/>
      <c r="I2298" s="26"/>
      <c r="J2298" s="26"/>
      <c r="K2298" s="26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</row>
    <row r="2299">
      <c r="A2299" s="27" t="s">
        <v>10550</v>
      </c>
      <c r="B2299" s="28">
        <v>5997.44287109375</v>
      </c>
      <c r="C2299" s="28">
        <v>0.015840252861380577</v>
      </c>
      <c r="D2299" s="28">
        <v>-27.25732421875</v>
      </c>
      <c r="E2299" s="28">
        <v>57.996</v>
      </c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</row>
    <row r="2300">
      <c r="A2300" s="27" t="s">
        <v>10551</v>
      </c>
      <c r="B2300" s="28">
        <v>5997.47607421875</v>
      </c>
      <c r="C2300" s="28">
        <v>0.01844540424644947</v>
      </c>
      <c r="D2300" s="28">
        <v>-27.25830078125</v>
      </c>
      <c r="E2300" s="28">
        <v>57.996</v>
      </c>
      <c r="F2300" s="26"/>
      <c r="G2300" s="26"/>
      <c r="H2300" s="26"/>
      <c r="I2300" s="26"/>
      <c r="J2300" s="26"/>
      <c r="K2300" s="26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</row>
    <row r="2301">
      <c r="A2301" s="27" t="s">
        <v>10552</v>
      </c>
      <c r="B2301" s="28">
        <v>5997.50927734375</v>
      </c>
      <c r="C2301" s="28">
        <v>0.017165441066026688</v>
      </c>
      <c r="D2301" s="28">
        <v>-27.2578125</v>
      </c>
      <c r="E2301" s="28">
        <v>57.996</v>
      </c>
      <c r="F2301" s="26"/>
      <c r="G2301" s="26"/>
      <c r="H2301" s="26"/>
      <c r="I2301" s="26"/>
      <c r="J2301" s="26"/>
      <c r="K2301" s="26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</row>
    <row r="2302">
      <c r="A2302" s="27" t="s">
        <v>10553</v>
      </c>
      <c r="B2302" s="28">
        <v>5997.5771484375</v>
      </c>
      <c r="C2302" s="28">
        <v>0.01726868748664856</v>
      </c>
      <c r="D2302" s="28">
        <v>-27.25830078125</v>
      </c>
      <c r="E2302" s="28">
        <v>56.92</v>
      </c>
      <c r="F2302" s="26"/>
      <c r="G2302" s="26"/>
      <c r="H2302" s="26"/>
      <c r="I2302" s="26"/>
      <c r="J2302" s="26"/>
      <c r="K2302" s="26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</row>
    <row r="2303">
      <c r="A2303" s="27" t="s">
        <v>10554</v>
      </c>
      <c r="B2303" s="28">
        <v>5997.611328125</v>
      </c>
      <c r="C2303" s="28">
        <v>0.016184190288186073</v>
      </c>
      <c r="D2303" s="28">
        <v>-27.2578125</v>
      </c>
      <c r="E2303" s="28">
        <v>57.458</v>
      </c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</row>
    <row r="2304">
      <c r="A2304" s="27" t="s">
        <v>10555</v>
      </c>
      <c r="B2304" s="28">
        <v>5997.64501953125</v>
      </c>
      <c r="C2304" s="28">
        <v>0.015391156077384949</v>
      </c>
      <c r="D2304" s="28">
        <v>-27.2578125</v>
      </c>
      <c r="E2304" s="28">
        <v>56.92</v>
      </c>
      <c r="F2304" s="26"/>
      <c r="G2304" s="26"/>
      <c r="H2304" s="26"/>
      <c r="I2304" s="26"/>
      <c r="J2304" s="26"/>
      <c r="K2304" s="26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</row>
    <row r="2305">
      <c r="A2305" s="27" t="s">
        <v>10556</v>
      </c>
      <c r="B2305" s="28">
        <v>5997.67431640625</v>
      </c>
      <c r="C2305" s="28">
        <v>0.008031312376260757</v>
      </c>
      <c r="D2305" s="28">
        <v>-27.2578125</v>
      </c>
      <c r="E2305" s="28">
        <v>56.92</v>
      </c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</row>
    <row r="2306">
      <c r="A2306" s="27" t="s">
        <v>10557</v>
      </c>
      <c r="B2306" s="28">
        <v>5997.69482421875</v>
      </c>
      <c r="C2306" s="28">
        <v>0.009922719560563564</v>
      </c>
      <c r="D2306" s="28">
        <v>-27.25732421875</v>
      </c>
      <c r="E2306" s="28">
        <v>56.92</v>
      </c>
      <c r="F2306" s="26"/>
      <c r="G2306" s="26"/>
      <c r="H2306" s="26"/>
      <c r="I2306" s="26"/>
      <c r="J2306" s="26"/>
      <c r="K2306" s="26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</row>
    <row r="2307">
      <c r="A2307" s="27" t="s">
        <v>10558</v>
      </c>
      <c r="B2307" s="28">
        <v>5997.7158203125</v>
      </c>
      <c r="C2307" s="28">
        <v>0.011167698539793491</v>
      </c>
      <c r="D2307" s="28">
        <v>-27.2578125</v>
      </c>
      <c r="E2307" s="28">
        <v>59.072</v>
      </c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</row>
    <row r="2308">
      <c r="A2308" s="27" t="s">
        <v>10559</v>
      </c>
      <c r="B2308" s="28">
        <v>5997.73583984375</v>
      </c>
      <c r="C2308" s="28">
        <v>0.010859321802854538</v>
      </c>
      <c r="D2308" s="28">
        <v>-27.2578125</v>
      </c>
      <c r="E2308" s="28">
        <v>59.072</v>
      </c>
      <c r="F2308" s="26"/>
      <c r="G2308" s="26"/>
      <c r="H2308" s="26"/>
      <c r="I2308" s="26"/>
      <c r="J2308" s="26"/>
      <c r="K2308" s="26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</row>
    <row r="2309">
      <c r="A2309" s="27" t="s">
        <v>10560</v>
      </c>
      <c r="B2309" s="28">
        <v>5997.8017578125</v>
      </c>
      <c r="C2309" s="28">
        <v>0.016964221373200417</v>
      </c>
      <c r="D2309" s="28">
        <v>-27.2578125</v>
      </c>
      <c r="E2309" s="28">
        <v>58.534</v>
      </c>
      <c r="F2309" s="26"/>
      <c r="G2309" s="26"/>
      <c r="H2309" s="26"/>
      <c r="I2309" s="26"/>
      <c r="J2309" s="26"/>
      <c r="K2309" s="26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</row>
    <row r="2310">
      <c r="A2310" s="27" t="s">
        <v>10561</v>
      </c>
      <c r="B2310" s="28">
        <v>5997.8369140625</v>
      </c>
      <c r="C2310" s="28">
        <v>0.01828276552259922</v>
      </c>
      <c r="D2310" s="28">
        <v>-27.2578125</v>
      </c>
      <c r="E2310" s="28">
        <v>57.996</v>
      </c>
      <c r="F2310" s="26"/>
      <c r="G2310" s="26"/>
      <c r="H2310" s="26"/>
      <c r="I2310" s="26"/>
      <c r="J2310" s="26"/>
      <c r="K2310" s="26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</row>
    <row r="2311">
      <c r="A2311" s="27" t="s">
        <v>10562</v>
      </c>
      <c r="B2311" s="28">
        <v>5997.87109375</v>
      </c>
      <c r="C2311" s="28">
        <v>0.016922278329730034</v>
      </c>
      <c r="D2311" s="28">
        <v>-27.25830078125</v>
      </c>
      <c r="E2311" s="28">
        <v>57.996</v>
      </c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</row>
    <row r="2312">
      <c r="A2312" s="27" t="s">
        <v>10563</v>
      </c>
      <c r="B2312" s="28">
        <v>5997.90478515625</v>
      </c>
      <c r="C2312" s="28">
        <v>0.017794828861951828</v>
      </c>
      <c r="D2312" s="28">
        <v>-27.2578125</v>
      </c>
      <c r="E2312" s="28">
        <v>57.996</v>
      </c>
      <c r="F2312" s="26"/>
      <c r="G2312" s="26"/>
      <c r="H2312" s="26"/>
      <c r="I2312" s="26"/>
      <c r="J2312" s="26"/>
      <c r="K2312" s="26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</row>
    <row r="2313">
      <c r="A2313" s="27" t="s">
        <v>10564</v>
      </c>
      <c r="B2313" s="28">
        <v>5997.97314453125</v>
      </c>
      <c r="C2313" s="28">
        <v>0.01790877990424633</v>
      </c>
      <c r="D2313" s="28">
        <v>-27.2578125</v>
      </c>
      <c r="E2313" s="28">
        <v>57.996</v>
      </c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</row>
    <row r="2314">
      <c r="A2314" s="27" t="s">
        <v>10565</v>
      </c>
      <c r="B2314" s="28">
        <v>5998.00732421875</v>
      </c>
      <c r="C2314" s="28">
        <v>0.01823304034769535</v>
      </c>
      <c r="D2314" s="28">
        <v>-27.25732421875</v>
      </c>
      <c r="E2314" s="28">
        <v>57.996</v>
      </c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</row>
    <row r="2315">
      <c r="A2315" s="27" t="s">
        <v>10566</v>
      </c>
      <c r="B2315" s="28">
        <v>5998.04150390625</v>
      </c>
      <c r="C2315" s="28">
        <v>0.017083700746297836</v>
      </c>
      <c r="D2315" s="28">
        <v>-27.25732421875</v>
      </c>
      <c r="E2315" s="28">
        <v>56.92</v>
      </c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</row>
    <row r="2316">
      <c r="A2316" s="27" t="s">
        <v>10567</v>
      </c>
      <c r="B2316" s="28">
        <v>5998.06396484375</v>
      </c>
      <c r="C2316" s="28">
        <v>0.010760257951915264</v>
      </c>
      <c r="D2316" s="28">
        <v>-27.25732421875</v>
      </c>
      <c r="E2316" s="28">
        <v>56.382</v>
      </c>
      <c r="F2316" s="26"/>
      <c r="G2316" s="26"/>
      <c r="H2316" s="26"/>
      <c r="I2316" s="26"/>
      <c r="J2316" s="26"/>
      <c r="K2316" s="26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</row>
    <row r="2317">
      <c r="A2317" s="27" t="s">
        <v>10568</v>
      </c>
      <c r="B2317" s="28">
        <v>5998.0849609375</v>
      </c>
      <c r="C2317" s="28">
        <v>0.008158833719789982</v>
      </c>
      <c r="D2317" s="28">
        <v>-27.2578125</v>
      </c>
      <c r="E2317" s="28">
        <v>59.072</v>
      </c>
      <c r="F2317" s="26"/>
      <c r="G2317" s="26"/>
      <c r="H2317" s="26"/>
      <c r="I2317" s="26"/>
      <c r="J2317" s="26"/>
      <c r="K2317" s="26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</row>
    <row r="2318">
      <c r="A2318" s="27" t="s">
        <v>10569</v>
      </c>
      <c r="B2318" s="28">
        <v>5998.10546875</v>
      </c>
      <c r="C2318" s="28">
        <v>0.011669638566672802</v>
      </c>
      <c r="D2318" s="28">
        <v>-27.2578125</v>
      </c>
      <c r="E2318" s="28">
        <v>59.072</v>
      </c>
      <c r="F2318" s="26"/>
      <c r="G2318" s="26"/>
      <c r="H2318" s="26"/>
      <c r="I2318" s="26"/>
      <c r="J2318" s="26"/>
      <c r="K2318" s="26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</row>
    <row r="2319">
      <c r="A2319" s="27" t="s">
        <v>10570</v>
      </c>
      <c r="B2319" s="28">
        <v>5998.13427734375</v>
      </c>
      <c r="C2319" s="28">
        <v>0.017066169530153275</v>
      </c>
      <c r="D2319" s="28">
        <v>-27.25732421875</v>
      </c>
      <c r="E2319" s="28">
        <v>59.072</v>
      </c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</row>
    <row r="2320">
      <c r="A2320" s="27" t="s">
        <v>10571</v>
      </c>
      <c r="B2320" s="28">
        <v>5998.16845703125</v>
      </c>
      <c r="C2320" s="28">
        <v>0.017248401418328285</v>
      </c>
      <c r="D2320" s="28">
        <v>-27.2578125</v>
      </c>
      <c r="E2320" s="28">
        <v>59.072</v>
      </c>
      <c r="F2320" s="26"/>
      <c r="G2320" s="26"/>
      <c r="H2320" s="26"/>
      <c r="I2320" s="26"/>
      <c r="J2320" s="26"/>
      <c r="K2320" s="26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</row>
    <row r="2321">
      <c r="A2321" s="27" t="s">
        <v>10572</v>
      </c>
      <c r="B2321" s="28">
        <v>5998.2021484375</v>
      </c>
      <c r="C2321" s="28">
        <v>0.018210213631391525</v>
      </c>
      <c r="D2321" s="28">
        <v>-27.2578125</v>
      </c>
      <c r="E2321" s="28">
        <v>58.534</v>
      </c>
      <c r="F2321" s="26"/>
      <c r="G2321" s="26"/>
      <c r="H2321" s="26"/>
      <c r="I2321" s="26"/>
      <c r="J2321" s="26"/>
      <c r="K2321" s="26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</row>
    <row r="2322">
      <c r="A2322" s="27" t="s">
        <v>10573</v>
      </c>
      <c r="B2322" s="28">
        <v>5998.236328125</v>
      </c>
      <c r="C2322" s="28">
        <v>0.01657988503575325</v>
      </c>
      <c r="D2322" s="28">
        <v>-27.2578125</v>
      </c>
      <c r="E2322" s="28">
        <v>57.996</v>
      </c>
      <c r="F2322" s="26"/>
      <c r="G2322" s="26"/>
      <c r="H2322" s="26"/>
      <c r="I2322" s="26"/>
      <c r="J2322" s="26"/>
      <c r="K2322" s="26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</row>
    <row r="2323">
      <c r="A2323" s="27" t="s">
        <v>10574</v>
      </c>
      <c r="B2323" s="28">
        <v>5998.27099609375</v>
      </c>
      <c r="C2323" s="28">
        <v>0.01719007082283497</v>
      </c>
      <c r="D2323" s="28">
        <v>-27.2578125</v>
      </c>
      <c r="E2323" s="28">
        <v>57.996</v>
      </c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</row>
    <row r="2324">
      <c r="A2324" s="27" t="s">
        <v>10575</v>
      </c>
      <c r="B2324" s="28">
        <v>5998.3056640625</v>
      </c>
      <c r="C2324" s="28">
        <v>0.017280204221606255</v>
      </c>
      <c r="D2324" s="28">
        <v>-27.2578125</v>
      </c>
      <c r="E2324" s="28">
        <v>57.458</v>
      </c>
      <c r="F2324" s="26"/>
      <c r="G2324" s="26"/>
      <c r="H2324" s="26"/>
      <c r="I2324" s="26"/>
      <c r="J2324" s="26"/>
      <c r="K2324" s="26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</row>
    <row r="2325">
      <c r="A2325" s="27" t="s">
        <v>10576</v>
      </c>
      <c r="B2325" s="28">
        <v>5998.34033203125</v>
      </c>
      <c r="C2325" s="28">
        <v>0.017516812309622765</v>
      </c>
      <c r="D2325" s="28">
        <v>-27.2578125</v>
      </c>
      <c r="E2325" s="28">
        <v>57.996</v>
      </c>
      <c r="F2325" s="26"/>
      <c r="G2325" s="26"/>
      <c r="H2325" s="26"/>
      <c r="I2325" s="26"/>
      <c r="J2325" s="26"/>
      <c r="K2325" s="26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</row>
    <row r="2326">
      <c r="A2326" s="27" t="s">
        <v>10577</v>
      </c>
      <c r="B2326" s="28">
        <v>5998.37451171875</v>
      </c>
      <c r="C2326" s="28">
        <v>0.01806468702852726</v>
      </c>
      <c r="D2326" s="28">
        <v>-27.2578125</v>
      </c>
      <c r="E2326" s="28">
        <v>57.996</v>
      </c>
      <c r="F2326" s="26"/>
      <c r="G2326" s="26"/>
      <c r="H2326" s="26"/>
      <c r="I2326" s="26"/>
      <c r="J2326" s="26"/>
      <c r="K2326" s="26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</row>
    <row r="2327">
      <c r="A2327" s="27" t="s">
        <v>10578</v>
      </c>
      <c r="B2327" s="28">
        <v>5998.4091796875</v>
      </c>
      <c r="C2327" s="28">
        <v>0.017450422048568726</v>
      </c>
      <c r="D2327" s="28">
        <v>-27.25830078125</v>
      </c>
      <c r="E2327" s="28">
        <v>57.996</v>
      </c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</row>
    <row r="2328">
      <c r="A2328" s="27" t="s">
        <v>10579</v>
      </c>
      <c r="B2328" s="28">
        <v>5998.43408203125</v>
      </c>
      <c r="C2328" s="28">
        <v>0.009726610034704208</v>
      </c>
      <c r="D2328" s="28">
        <v>-27.2578125</v>
      </c>
      <c r="E2328" s="28">
        <v>59.072</v>
      </c>
      <c r="F2328" s="26"/>
      <c r="G2328" s="26"/>
      <c r="H2328" s="26"/>
      <c r="I2328" s="26"/>
      <c r="J2328" s="26"/>
      <c r="K2328" s="26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</row>
    <row r="2329">
      <c r="A2329" s="27" t="s">
        <v>10580</v>
      </c>
      <c r="B2329" s="28">
        <v>5998.45556640625</v>
      </c>
      <c r="C2329" s="28">
        <v>0.015812300145626068</v>
      </c>
      <c r="D2329" s="28">
        <v>-27.25830078125</v>
      </c>
      <c r="E2329" s="28">
        <v>59.61</v>
      </c>
      <c r="F2329" s="26"/>
      <c r="G2329" s="26"/>
      <c r="H2329" s="26"/>
      <c r="I2329" s="26"/>
      <c r="J2329" s="26"/>
      <c r="K2329" s="26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</row>
    <row r="2330">
      <c r="A2330" s="27" t="s">
        <v>10581</v>
      </c>
      <c r="B2330" s="28">
        <v>5998.48828125</v>
      </c>
      <c r="C2330" s="28">
        <v>0.017315227538347244</v>
      </c>
      <c r="D2330" s="28">
        <v>-27.2578125</v>
      </c>
      <c r="E2330" s="28">
        <v>57.996</v>
      </c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</row>
    <row r="2331">
      <c r="A2331" s="27" t="s">
        <v>10582</v>
      </c>
      <c r="B2331" s="28">
        <v>5998.52294921875</v>
      </c>
      <c r="C2331" s="28">
        <v>0.01691150851547718</v>
      </c>
      <c r="D2331" s="28">
        <v>-27.2578125</v>
      </c>
      <c r="E2331" s="28">
        <v>50.464</v>
      </c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</row>
    <row r="2332">
      <c r="A2332" s="27" t="s">
        <v>10583</v>
      </c>
      <c r="B2332" s="28">
        <v>5998.5576171875</v>
      </c>
      <c r="C2332" s="28">
        <v>0.01785224676132202</v>
      </c>
      <c r="D2332" s="28">
        <v>-27.25830078125</v>
      </c>
      <c r="E2332" s="28">
        <v>57.996</v>
      </c>
      <c r="F2332" s="26"/>
      <c r="G2332" s="26"/>
      <c r="H2332" s="26"/>
      <c r="I2332" s="26"/>
      <c r="J2332" s="26"/>
      <c r="K2332" s="26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</row>
    <row r="2333">
      <c r="A2333" s="27" t="s">
        <v>10584</v>
      </c>
      <c r="B2333" s="28">
        <v>5998.591796875</v>
      </c>
      <c r="C2333" s="28">
        <v>0.017244752496480942</v>
      </c>
      <c r="D2333" s="28">
        <v>-27.2578125</v>
      </c>
      <c r="E2333" s="28">
        <v>56.92</v>
      </c>
      <c r="F2333" s="26"/>
      <c r="G2333" s="26"/>
      <c r="H2333" s="26"/>
      <c r="I2333" s="26"/>
      <c r="J2333" s="26"/>
      <c r="K2333" s="26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</row>
    <row r="2334">
      <c r="A2334" s="27" t="s">
        <v>10585</v>
      </c>
      <c r="B2334" s="28">
        <v>5998.6259765625</v>
      </c>
      <c r="C2334" s="28">
        <v>0.015770509839057922</v>
      </c>
      <c r="D2334" s="28">
        <v>-27.25732421875</v>
      </c>
      <c r="E2334" s="28">
        <v>57.996</v>
      </c>
      <c r="F2334" s="26"/>
      <c r="G2334" s="26"/>
      <c r="H2334" s="26"/>
      <c r="I2334" s="26"/>
      <c r="J2334" s="26"/>
      <c r="K2334" s="26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</row>
    <row r="2335">
      <c r="A2335" s="27" t="s">
        <v>10586</v>
      </c>
      <c r="B2335" s="28">
        <v>5998.66064453125</v>
      </c>
      <c r="C2335" s="28">
        <v>0.017669063061475754</v>
      </c>
      <c r="D2335" s="28">
        <v>-27.25830078125</v>
      </c>
      <c r="E2335" s="28">
        <v>57.996</v>
      </c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</row>
    <row r="2336">
      <c r="A2336" s="27" t="s">
        <v>10587</v>
      </c>
      <c r="B2336" s="28">
        <v>5998.69482421875</v>
      </c>
      <c r="C2336" s="28">
        <v>0.017474686726927757</v>
      </c>
      <c r="D2336" s="28">
        <v>-27.2578125</v>
      </c>
      <c r="E2336" s="28">
        <v>57.458</v>
      </c>
      <c r="F2336" s="26"/>
      <c r="G2336" s="26"/>
      <c r="H2336" s="26"/>
      <c r="I2336" s="26"/>
      <c r="J2336" s="26"/>
      <c r="K2336" s="26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</row>
    <row r="2337">
      <c r="A2337" s="27" t="s">
        <v>10588</v>
      </c>
      <c r="B2337" s="28">
        <v>5998.72900390625</v>
      </c>
      <c r="C2337" s="28">
        <v>0.01643352210521698</v>
      </c>
      <c r="D2337" s="28">
        <v>-27.2578125</v>
      </c>
      <c r="E2337" s="28">
        <v>56.92</v>
      </c>
      <c r="F2337" s="26"/>
      <c r="G2337" s="26"/>
      <c r="H2337" s="26"/>
      <c r="I2337" s="26"/>
      <c r="J2337" s="26"/>
      <c r="K2337" s="26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</row>
    <row r="2338">
      <c r="A2338" s="27" t="s">
        <v>10589</v>
      </c>
      <c r="B2338" s="28">
        <v>5998.7626953125</v>
      </c>
      <c r="C2338" s="28">
        <v>0.01740206405520439</v>
      </c>
      <c r="D2338" s="28">
        <v>-27.25830078125</v>
      </c>
      <c r="E2338" s="28">
        <v>55.306</v>
      </c>
      <c r="F2338" s="26"/>
      <c r="G2338" s="26"/>
      <c r="H2338" s="26"/>
      <c r="I2338" s="26"/>
      <c r="J2338" s="26"/>
      <c r="K2338" s="26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</row>
    <row r="2339">
      <c r="A2339" s="27" t="s">
        <v>10590</v>
      </c>
      <c r="B2339" s="28">
        <v>5998.82373046875</v>
      </c>
      <c r="C2339" s="28">
        <v>0.011331191286444664</v>
      </c>
      <c r="D2339" s="28">
        <v>-27.2578125</v>
      </c>
      <c r="E2339" s="28">
        <v>58.534</v>
      </c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</row>
    <row r="2340">
      <c r="A2340" s="27" t="s">
        <v>10591</v>
      </c>
      <c r="B2340" s="28">
        <v>5998.84423828125</v>
      </c>
      <c r="C2340" s="28">
        <v>0.012094019912183285</v>
      </c>
      <c r="D2340" s="28">
        <v>-27.2578125</v>
      </c>
      <c r="E2340" s="28">
        <v>57.458</v>
      </c>
      <c r="F2340" s="26"/>
      <c r="G2340" s="26"/>
      <c r="H2340" s="26"/>
      <c r="I2340" s="26"/>
      <c r="J2340" s="26"/>
      <c r="K2340" s="26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</row>
    <row r="2341">
      <c r="A2341" s="27" t="s">
        <v>10592</v>
      </c>
      <c r="B2341" s="28">
        <v>5998.8681640625</v>
      </c>
      <c r="C2341" s="28">
        <v>0.015359807759523392</v>
      </c>
      <c r="D2341" s="28">
        <v>-27.25830078125</v>
      </c>
      <c r="E2341" s="28">
        <v>57.996</v>
      </c>
      <c r="F2341" s="26"/>
      <c r="G2341" s="26"/>
      <c r="H2341" s="26"/>
      <c r="I2341" s="26"/>
      <c r="J2341" s="26"/>
      <c r="K2341" s="26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</row>
    <row r="2342">
      <c r="A2342" s="27" t="s">
        <v>10593</v>
      </c>
      <c r="B2342" s="28">
        <v>5998.931640625</v>
      </c>
      <c r="C2342" s="28">
        <v>0.017113249748945236</v>
      </c>
      <c r="D2342" s="28">
        <v>-27.25830078125</v>
      </c>
      <c r="E2342" s="28">
        <v>56.92</v>
      </c>
      <c r="F2342" s="26"/>
      <c r="G2342" s="26"/>
      <c r="H2342" s="26"/>
      <c r="I2342" s="26"/>
      <c r="J2342" s="26"/>
      <c r="K2342" s="26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</row>
    <row r="2343">
      <c r="A2343" s="27" t="s">
        <v>10594</v>
      </c>
      <c r="B2343" s="28">
        <v>5998.96533203125</v>
      </c>
      <c r="C2343" s="28">
        <v>0.017865773290395737</v>
      </c>
      <c r="D2343" s="28">
        <v>-27.2578125</v>
      </c>
      <c r="E2343" s="28">
        <v>56.382</v>
      </c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</row>
    <row r="2344">
      <c r="A2344" s="27" t="s">
        <v>10595</v>
      </c>
      <c r="B2344" s="28">
        <v>5999.0341796875</v>
      </c>
      <c r="C2344" s="28">
        <v>0.017780369147658348</v>
      </c>
      <c r="D2344" s="28">
        <v>-27.25830078125</v>
      </c>
      <c r="E2344" s="28">
        <v>56.92</v>
      </c>
      <c r="F2344" s="26"/>
      <c r="G2344" s="26"/>
      <c r="H2344" s="26"/>
      <c r="I2344" s="26"/>
      <c r="J2344" s="26"/>
      <c r="K2344" s="26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</row>
    <row r="2345">
      <c r="A2345" s="27" t="s">
        <v>10596</v>
      </c>
      <c r="B2345" s="28">
        <v>5999.06884765625</v>
      </c>
      <c r="C2345" s="28">
        <v>0.019035618752241135</v>
      </c>
      <c r="D2345" s="28">
        <v>-27.2578125</v>
      </c>
      <c r="E2345" s="28">
        <v>56.92</v>
      </c>
      <c r="F2345" s="26"/>
      <c r="G2345" s="26"/>
      <c r="H2345" s="26"/>
      <c r="I2345" s="26"/>
      <c r="J2345" s="26"/>
      <c r="K2345" s="26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</row>
    <row r="2346">
      <c r="A2346" s="27" t="s">
        <v>10597</v>
      </c>
      <c r="B2346" s="28">
        <v>5999.1044921875</v>
      </c>
      <c r="C2346" s="28">
        <v>0.01852285861968994</v>
      </c>
      <c r="D2346" s="28">
        <v>-27.2578125</v>
      </c>
      <c r="E2346" s="28">
        <v>56.92</v>
      </c>
      <c r="F2346" s="26"/>
      <c r="G2346" s="26"/>
      <c r="H2346" s="26"/>
      <c r="I2346" s="26"/>
      <c r="J2346" s="26"/>
      <c r="K2346" s="26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</row>
    <row r="2347">
      <c r="A2347" s="27" t="s">
        <v>10598</v>
      </c>
      <c r="B2347" s="28">
        <v>5999.1396484375</v>
      </c>
      <c r="C2347" s="28">
        <v>0.01726154237985611</v>
      </c>
      <c r="D2347" s="28">
        <v>-27.25830078125</v>
      </c>
      <c r="E2347" s="28">
        <v>56.92</v>
      </c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</row>
    <row r="2348">
      <c r="A2348" s="27" t="s">
        <v>10599</v>
      </c>
      <c r="B2348" s="28">
        <v>5999.197265625</v>
      </c>
      <c r="C2348" s="28">
        <v>0.00930800475180149</v>
      </c>
      <c r="D2348" s="28">
        <v>-27.2578125</v>
      </c>
      <c r="E2348" s="28">
        <v>57.996</v>
      </c>
      <c r="F2348" s="26"/>
      <c r="G2348" s="26"/>
      <c r="H2348" s="26"/>
      <c r="I2348" s="26"/>
      <c r="J2348" s="26"/>
      <c r="K2348" s="26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</row>
    <row r="2349">
      <c r="A2349" s="27" t="s">
        <v>10600</v>
      </c>
      <c r="B2349" s="28">
        <v>5999.220703125</v>
      </c>
      <c r="C2349" s="28">
        <v>0.010781255550682545</v>
      </c>
      <c r="D2349" s="28">
        <v>-27.25830078125</v>
      </c>
      <c r="E2349" s="28">
        <v>59.072</v>
      </c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</row>
    <row r="2350">
      <c r="A2350" s="27" t="s">
        <v>10601</v>
      </c>
      <c r="B2350" s="28">
        <v>5999.2412109375</v>
      </c>
      <c r="C2350" s="28">
        <v>0.011544369161128998</v>
      </c>
      <c r="D2350" s="28">
        <v>-27.25830078125</v>
      </c>
      <c r="E2350" s="28">
        <v>57.996</v>
      </c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</row>
    <row r="2351">
      <c r="A2351" s="27" t="s">
        <v>10602</v>
      </c>
      <c r="B2351" s="28">
        <v>5999.27099609375</v>
      </c>
      <c r="C2351" s="28">
        <v>0.01642410084605217</v>
      </c>
      <c r="D2351" s="28">
        <v>-27.25732421875</v>
      </c>
      <c r="E2351" s="28">
        <v>56.92</v>
      </c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</row>
    <row r="2352">
      <c r="A2352" s="27" t="s">
        <v>10603</v>
      </c>
      <c r="B2352" s="28">
        <v>5999.30615234375</v>
      </c>
      <c r="C2352" s="28">
        <v>0.016465647146105766</v>
      </c>
      <c r="D2352" s="28">
        <v>-27.25830078125</v>
      </c>
      <c r="E2352" s="28">
        <v>56.382</v>
      </c>
      <c r="F2352" s="26"/>
      <c r="G2352" s="26"/>
      <c r="H2352" s="26"/>
      <c r="I2352" s="26"/>
      <c r="J2352" s="26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</row>
    <row r="2353">
      <c r="A2353" s="27" t="s">
        <v>10604</v>
      </c>
      <c r="B2353" s="28">
        <v>5999.34033203125</v>
      </c>
      <c r="C2353" s="28">
        <v>0.01826031692326069</v>
      </c>
      <c r="D2353" s="28">
        <v>-27.2578125</v>
      </c>
      <c r="E2353" s="28">
        <v>56.92</v>
      </c>
      <c r="F2353" s="26"/>
      <c r="G2353" s="26"/>
      <c r="H2353" s="26"/>
      <c r="I2353" s="26"/>
      <c r="J2353" s="26"/>
      <c r="K2353" s="26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</row>
    <row r="2354">
      <c r="A2354" s="27" t="s">
        <v>10605</v>
      </c>
      <c r="B2354" s="28">
        <v>5999.375</v>
      </c>
      <c r="C2354" s="28">
        <v>0.016373861581087112</v>
      </c>
      <c r="D2354" s="28">
        <v>-27.2578125</v>
      </c>
      <c r="E2354" s="28">
        <v>55.844</v>
      </c>
      <c r="F2354" s="26"/>
      <c r="G2354" s="26"/>
      <c r="H2354" s="26"/>
      <c r="I2354" s="26"/>
      <c r="J2354" s="26"/>
      <c r="K2354" s="26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</row>
    <row r="2355">
      <c r="A2355" s="27" t="s">
        <v>10606</v>
      </c>
      <c r="B2355" s="28">
        <v>5999.4091796875</v>
      </c>
      <c r="C2355" s="28">
        <v>0.017846601083874702</v>
      </c>
      <c r="D2355" s="28">
        <v>-27.25830078125</v>
      </c>
      <c r="E2355" s="28">
        <v>55.844</v>
      </c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</row>
    <row r="2356">
      <c r="A2356" s="27" t="s">
        <v>10607</v>
      </c>
      <c r="B2356" s="28">
        <v>5999.44287109375</v>
      </c>
      <c r="C2356" s="28">
        <v>0.017315160483121872</v>
      </c>
      <c r="D2356" s="28">
        <v>-27.25732421875</v>
      </c>
      <c r="E2356" s="28">
        <v>55.844</v>
      </c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</row>
    <row r="2357">
      <c r="A2357" s="27" t="s">
        <v>10608</v>
      </c>
      <c r="B2357" s="28">
        <v>5999.47802734375</v>
      </c>
      <c r="C2357" s="28">
        <v>0.017304686829447746</v>
      </c>
      <c r="D2357" s="28">
        <v>-27.2578125</v>
      </c>
      <c r="E2357" s="28">
        <v>56.382</v>
      </c>
      <c r="F2357" s="26"/>
      <c r="G2357" s="26"/>
      <c r="H2357" s="26"/>
      <c r="I2357" s="26"/>
      <c r="J2357" s="26"/>
      <c r="K2357" s="26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</row>
    <row r="2358">
      <c r="A2358" s="27" t="s">
        <v>10609</v>
      </c>
      <c r="B2358" s="28">
        <v>5999.5126953125</v>
      </c>
      <c r="C2358" s="28">
        <v>0.01616414077579975</v>
      </c>
      <c r="D2358" s="28">
        <v>-27.25830078125</v>
      </c>
      <c r="E2358" s="28">
        <v>56.382</v>
      </c>
      <c r="F2358" s="26"/>
      <c r="G2358" s="26"/>
      <c r="H2358" s="26"/>
      <c r="I2358" s="26"/>
      <c r="J2358" s="26"/>
      <c r="K2358" s="26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</row>
    <row r="2359">
      <c r="A2359" s="27" t="s">
        <v>10610</v>
      </c>
      <c r="B2359" s="28">
        <v>5999.54736328125</v>
      </c>
      <c r="C2359" s="28">
        <v>0.017352761700749397</v>
      </c>
      <c r="D2359" s="28">
        <v>-27.2578125</v>
      </c>
      <c r="E2359" s="28">
        <v>56.92</v>
      </c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</row>
    <row r="2360">
      <c r="A2360" s="27" t="s">
        <v>10611</v>
      </c>
      <c r="B2360" s="28">
        <v>5999.5810546875</v>
      </c>
      <c r="C2360" s="28">
        <v>0.012160984799265862</v>
      </c>
      <c r="D2360" s="28">
        <v>-27.25732421875</v>
      </c>
      <c r="E2360" s="28">
        <v>57.458</v>
      </c>
      <c r="F2360" s="26"/>
      <c r="G2360" s="26"/>
      <c r="H2360" s="26"/>
      <c r="I2360" s="26"/>
      <c r="J2360" s="26"/>
      <c r="K2360" s="26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</row>
    <row r="2361">
      <c r="A2361" s="27" t="s">
        <v>10612</v>
      </c>
      <c r="B2361" s="28">
        <v>5999.60595703125</v>
      </c>
      <c r="C2361" s="28">
        <v>0.010128084570169449</v>
      </c>
      <c r="D2361" s="28">
        <v>-27.2578125</v>
      </c>
      <c r="E2361" s="28">
        <v>57.996</v>
      </c>
      <c r="F2361" s="26"/>
      <c r="G2361" s="26"/>
      <c r="H2361" s="26"/>
      <c r="I2361" s="26"/>
      <c r="J2361" s="26"/>
      <c r="K2361" s="26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</row>
    <row r="2362">
      <c r="A2362" s="27" t="s">
        <v>10613</v>
      </c>
      <c r="B2362" s="28">
        <v>5999.630859375</v>
      </c>
      <c r="C2362" s="28">
        <v>0.016538826748728752</v>
      </c>
      <c r="D2362" s="28">
        <v>-27.2578125</v>
      </c>
      <c r="E2362" s="28">
        <v>57.458</v>
      </c>
      <c r="F2362" s="26"/>
      <c r="G2362" s="26"/>
      <c r="H2362" s="26"/>
      <c r="I2362" s="26"/>
      <c r="J2362" s="26"/>
      <c r="K2362" s="26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</row>
    <row r="2363">
      <c r="A2363" s="27" t="s">
        <v>10614</v>
      </c>
      <c r="B2363" s="28">
        <v>5999.66357421875</v>
      </c>
      <c r="C2363" s="28">
        <v>0.016931412741541862</v>
      </c>
      <c r="D2363" s="28">
        <v>-27.2578125</v>
      </c>
      <c r="E2363" s="28">
        <v>56.92</v>
      </c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</row>
    <row r="2364">
      <c r="A2364" s="27" t="s">
        <v>10615</v>
      </c>
      <c r="B2364" s="28">
        <v>5999.697265625</v>
      </c>
      <c r="C2364" s="28">
        <v>0.017738347873091698</v>
      </c>
      <c r="D2364" s="28">
        <v>-27.25732421875</v>
      </c>
      <c r="E2364" s="28">
        <v>56.92</v>
      </c>
      <c r="F2364" s="26"/>
      <c r="G2364" s="26"/>
      <c r="H2364" s="26"/>
      <c r="I2364" s="26"/>
      <c r="J2364" s="26"/>
      <c r="K2364" s="26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</row>
    <row r="2365">
      <c r="A2365" s="27" t="s">
        <v>10616</v>
      </c>
      <c r="B2365" s="28">
        <v>5999.73095703125</v>
      </c>
      <c r="C2365" s="28">
        <v>0.0173711609095335</v>
      </c>
      <c r="D2365" s="28">
        <v>-27.2578125</v>
      </c>
      <c r="E2365" s="28">
        <v>56.92</v>
      </c>
      <c r="F2365" s="26"/>
      <c r="G2365" s="26"/>
      <c r="H2365" s="26"/>
      <c r="I2365" s="26"/>
      <c r="J2365" s="26"/>
      <c r="K2365" s="26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</row>
    <row r="2366">
      <c r="A2366" s="27" t="s">
        <v>10617</v>
      </c>
      <c r="B2366" s="28">
        <v>5999.76513671875</v>
      </c>
      <c r="C2366" s="28">
        <v>0.016981588676571846</v>
      </c>
      <c r="D2366" s="28">
        <v>-27.25830078125</v>
      </c>
      <c r="E2366" s="28">
        <v>56.382</v>
      </c>
      <c r="F2366" s="26"/>
      <c r="G2366" s="26"/>
      <c r="H2366" s="26"/>
      <c r="I2366" s="26"/>
      <c r="J2366" s="26"/>
      <c r="K2366" s="26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</row>
    <row r="2367">
      <c r="A2367" s="27" t="s">
        <v>10618</v>
      </c>
      <c r="B2367" s="28">
        <v>5999.798828125</v>
      </c>
      <c r="C2367" s="28">
        <v>0.017795300111174583</v>
      </c>
      <c r="D2367" s="28">
        <v>-27.2578125</v>
      </c>
      <c r="E2367" s="28">
        <v>55.844</v>
      </c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</row>
    <row r="2368">
      <c r="A2368" s="27" t="s">
        <v>10619</v>
      </c>
      <c r="B2368" s="28">
        <v>5999.83251953125</v>
      </c>
      <c r="C2368" s="28">
        <v>0.01728913001716137</v>
      </c>
      <c r="D2368" s="28">
        <v>-27.2578125</v>
      </c>
      <c r="E2368" s="28">
        <v>56.382</v>
      </c>
      <c r="F2368" s="26"/>
      <c r="G2368" s="26"/>
      <c r="H2368" s="26"/>
      <c r="I2368" s="26"/>
      <c r="J2368" s="26"/>
      <c r="K2368" s="26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</row>
    <row r="2369">
      <c r="A2369" s="27" t="s">
        <v>10620</v>
      </c>
      <c r="B2369" s="28">
        <v>5999.86572265625</v>
      </c>
      <c r="C2369" s="28">
        <v>0.016350047662854195</v>
      </c>
      <c r="D2369" s="28">
        <v>-27.2578125</v>
      </c>
      <c r="E2369" s="28">
        <v>55.844</v>
      </c>
      <c r="F2369" s="26"/>
      <c r="G2369" s="26"/>
      <c r="H2369" s="26"/>
      <c r="I2369" s="26"/>
      <c r="J2369" s="26"/>
      <c r="K2369" s="26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</row>
    <row r="2370">
      <c r="A2370" s="27" t="s">
        <v>10621</v>
      </c>
      <c r="B2370" s="28">
        <v>5999.8984375</v>
      </c>
      <c r="C2370" s="28">
        <v>0.01664632186293602</v>
      </c>
      <c r="D2370" s="28">
        <v>-27.25732421875</v>
      </c>
      <c r="E2370" s="28">
        <v>55.844</v>
      </c>
      <c r="F2370" s="26"/>
      <c r="G2370" s="26"/>
      <c r="H2370" s="26"/>
      <c r="I2370" s="26"/>
      <c r="J2370" s="26"/>
      <c r="K2370" s="26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</row>
    <row r="2371">
      <c r="A2371" s="27" t="s">
        <v>10622</v>
      </c>
      <c r="B2371" s="28">
        <v>5999.93212890625</v>
      </c>
      <c r="C2371" s="28">
        <v>0.015732022002339363</v>
      </c>
      <c r="D2371" s="28">
        <v>-27.25830078125</v>
      </c>
      <c r="E2371" s="28">
        <v>55.844</v>
      </c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</row>
    <row r="2372">
      <c r="A2372" s="27" t="s">
        <v>10623</v>
      </c>
      <c r="B2372" s="28">
        <v>5999.96337890625</v>
      </c>
      <c r="C2372" s="28">
        <v>0.010733556002378464</v>
      </c>
      <c r="D2372" s="28">
        <v>-27.25732421875</v>
      </c>
      <c r="E2372" s="28">
        <v>57.458</v>
      </c>
      <c r="F2372" s="26"/>
      <c r="G2372" s="26"/>
      <c r="H2372" s="26"/>
      <c r="I2372" s="26"/>
      <c r="J2372" s="26"/>
      <c r="K2372" s="26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</row>
    <row r="2373">
      <c r="A2373" s="27" t="s">
        <v>10624</v>
      </c>
      <c r="B2373" s="28">
        <v>5999.984375</v>
      </c>
      <c r="C2373" s="28">
        <v>0.009975569322705269</v>
      </c>
      <c r="D2373" s="28">
        <v>-27.2578125</v>
      </c>
      <c r="E2373" s="28">
        <v>57.458</v>
      </c>
      <c r="F2373" s="26"/>
      <c r="G2373" s="26"/>
      <c r="H2373" s="26"/>
      <c r="I2373" s="26"/>
      <c r="J2373" s="26"/>
      <c r="K2373" s="26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</row>
    <row r="2374">
      <c r="A2374" s="27" t="s">
        <v>10625</v>
      </c>
      <c r="B2374" s="28">
        <v>6000.00439453125</v>
      </c>
      <c r="C2374" s="28">
        <v>0.014851979911327362</v>
      </c>
      <c r="D2374" s="28">
        <v>-27.2578125</v>
      </c>
      <c r="E2374" s="28">
        <v>56.92</v>
      </c>
      <c r="F2374" s="26"/>
      <c r="G2374" s="26"/>
      <c r="H2374" s="26"/>
      <c r="I2374" s="26"/>
      <c r="J2374" s="26"/>
      <c r="K2374" s="26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</row>
    <row r="2375">
      <c r="A2375" s="27" t="s">
        <v>10626</v>
      </c>
      <c r="B2375" s="28">
        <v>6000.0361328125</v>
      </c>
      <c r="C2375" s="28">
        <v>0.01839466579258442</v>
      </c>
      <c r="D2375" s="28">
        <v>-27.25830078125</v>
      </c>
      <c r="E2375" s="28">
        <v>56.92</v>
      </c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</row>
    <row r="2376">
      <c r="A2376" s="27" t="s">
        <v>10627</v>
      </c>
      <c r="B2376" s="28">
        <v>6000.0693359375</v>
      </c>
      <c r="C2376" s="28">
        <v>0.017887244001030922</v>
      </c>
      <c r="D2376" s="28">
        <v>-27.2578125</v>
      </c>
      <c r="E2376" s="28">
        <v>56.382</v>
      </c>
      <c r="F2376" s="26"/>
      <c r="G2376" s="26"/>
      <c r="H2376" s="26"/>
      <c r="I2376" s="26"/>
      <c r="J2376" s="26"/>
      <c r="K2376" s="26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</row>
    <row r="2377">
      <c r="A2377" s="27" t="s">
        <v>10628</v>
      </c>
      <c r="B2377" s="28">
        <v>6000.13720703125</v>
      </c>
      <c r="C2377" s="28">
        <v>0.016432294622063637</v>
      </c>
      <c r="D2377" s="28">
        <v>-27.25830078125</v>
      </c>
      <c r="E2377" s="28">
        <v>56.382</v>
      </c>
      <c r="F2377" s="26"/>
      <c r="G2377" s="26"/>
      <c r="H2377" s="26"/>
      <c r="I2377" s="26"/>
      <c r="J2377" s="26"/>
      <c r="K2377" s="26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</row>
    <row r="2378">
      <c r="A2378" s="27" t="s">
        <v>10629</v>
      </c>
      <c r="B2378" s="28">
        <v>6000.17041015625</v>
      </c>
      <c r="C2378" s="28">
        <v>0.01702997460961342</v>
      </c>
      <c r="D2378" s="28">
        <v>-27.2578125</v>
      </c>
      <c r="E2378" s="28">
        <v>56.382</v>
      </c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</row>
    <row r="2379">
      <c r="A2379" s="27" t="s">
        <v>10630</v>
      </c>
      <c r="B2379" s="28">
        <v>6000.2041015625</v>
      </c>
      <c r="C2379" s="28">
        <v>0.016141017898917198</v>
      </c>
      <c r="D2379" s="28">
        <v>-27.25830078125</v>
      </c>
      <c r="E2379" s="28">
        <v>56.382</v>
      </c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</row>
    <row r="2380">
      <c r="A2380" s="27" t="s">
        <v>10631</v>
      </c>
      <c r="B2380" s="28">
        <v>6000.2373046875</v>
      </c>
      <c r="C2380" s="28">
        <v>0.014845837838947773</v>
      </c>
      <c r="D2380" s="28">
        <v>-27.2578125</v>
      </c>
      <c r="E2380" s="28">
        <v>56.92</v>
      </c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</row>
    <row r="2381">
      <c r="A2381" s="27" t="s">
        <v>10632</v>
      </c>
      <c r="B2381" s="28">
        <v>6000.27099609375</v>
      </c>
      <c r="C2381" s="28">
        <v>0.018247447907924652</v>
      </c>
      <c r="D2381" s="28">
        <v>-27.2578125</v>
      </c>
      <c r="E2381" s="28">
        <v>55.844</v>
      </c>
      <c r="F2381" s="26"/>
      <c r="G2381" s="26"/>
      <c r="H2381" s="26"/>
      <c r="I2381" s="26"/>
      <c r="J2381" s="26"/>
      <c r="K2381" s="26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</row>
    <row r="2382">
      <c r="A2382" s="27" t="s">
        <v>10633</v>
      </c>
      <c r="B2382" s="28">
        <v>6000.30517578125</v>
      </c>
      <c r="C2382" s="28">
        <v>0.01622157357633114</v>
      </c>
      <c r="D2382" s="28">
        <v>-27.2578125</v>
      </c>
      <c r="E2382" s="28">
        <v>56.382</v>
      </c>
      <c r="F2382" s="26"/>
      <c r="G2382" s="26"/>
      <c r="H2382" s="26"/>
      <c r="I2382" s="26"/>
      <c r="J2382" s="26"/>
      <c r="K2382" s="26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</row>
    <row r="2383">
      <c r="A2383" s="27" t="s">
        <v>10634</v>
      </c>
      <c r="B2383" s="28">
        <v>6000.33642578125</v>
      </c>
      <c r="C2383" s="28">
        <v>0.013120834715664387</v>
      </c>
      <c r="D2383" s="28">
        <v>-27.2578125</v>
      </c>
      <c r="E2383" s="28">
        <v>56.382</v>
      </c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</row>
    <row r="2384">
      <c r="A2384" s="27" t="s">
        <v>10635</v>
      </c>
      <c r="B2384" s="28">
        <v>6000.35986328125</v>
      </c>
      <c r="C2384" s="28">
        <v>0.01211958285421133</v>
      </c>
      <c r="D2384" s="28">
        <v>-27.2578125</v>
      </c>
      <c r="E2384" s="28">
        <v>56.92</v>
      </c>
      <c r="F2384" s="26"/>
      <c r="G2384" s="26"/>
      <c r="H2384" s="26"/>
      <c r="I2384" s="26"/>
      <c r="J2384" s="26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</row>
    <row r="2385">
      <c r="A2385" s="27" t="s">
        <v>10636</v>
      </c>
      <c r="B2385" s="28">
        <v>6000.41552734375</v>
      </c>
      <c r="C2385" s="28">
        <v>0.01887347176671028</v>
      </c>
      <c r="D2385" s="28">
        <v>-27.2578125</v>
      </c>
      <c r="E2385" s="28">
        <v>56.92</v>
      </c>
      <c r="F2385" s="26"/>
      <c r="G2385" s="26"/>
      <c r="H2385" s="26"/>
      <c r="I2385" s="26"/>
      <c r="J2385" s="26"/>
      <c r="K2385" s="26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</row>
    <row r="2386">
      <c r="A2386" s="27" t="s">
        <v>10637</v>
      </c>
      <c r="B2386" s="28">
        <v>6000.4501953125</v>
      </c>
      <c r="C2386" s="28">
        <v>0.01754128560423851</v>
      </c>
      <c r="D2386" s="28">
        <v>-27.25830078125</v>
      </c>
      <c r="E2386" s="28">
        <v>56.92</v>
      </c>
      <c r="F2386" s="26"/>
      <c r="G2386" s="26"/>
      <c r="H2386" s="26"/>
      <c r="I2386" s="26"/>
      <c r="J2386" s="26"/>
      <c r="K2386" s="26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</row>
    <row r="2387">
      <c r="A2387" s="27" t="s">
        <v>10638</v>
      </c>
      <c r="B2387" s="28">
        <v>6000.484375</v>
      </c>
      <c r="C2387" s="28">
        <v>0.01791691593825817</v>
      </c>
      <c r="D2387" s="28">
        <v>-27.2578125</v>
      </c>
      <c r="E2387" s="28">
        <v>56.92</v>
      </c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</row>
    <row r="2388">
      <c r="A2388" s="27" t="s">
        <v>10639</v>
      </c>
      <c r="B2388" s="28">
        <v>6000.51953125</v>
      </c>
      <c r="C2388" s="28">
        <v>0.016723131760954857</v>
      </c>
      <c r="D2388" s="28">
        <v>-27.2578125</v>
      </c>
      <c r="E2388" s="28">
        <v>56.92</v>
      </c>
      <c r="F2388" s="26"/>
      <c r="G2388" s="26"/>
      <c r="H2388" s="26"/>
      <c r="I2388" s="26"/>
      <c r="J2388" s="26"/>
      <c r="K2388" s="26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</row>
    <row r="2389">
      <c r="A2389" s="27" t="s">
        <v>10640</v>
      </c>
      <c r="B2389" s="28">
        <v>6000.55517578125</v>
      </c>
      <c r="C2389" s="28">
        <v>0.017503859475255013</v>
      </c>
      <c r="D2389" s="28">
        <v>-27.25830078125</v>
      </c>
      <c r="E2389" s="28">
        <v>56.92</v>
      </c>
      <c r="F2389" s="26"/>
      <c r="G2389" s="26"/>
      <c r="H2389" s="26"/>
      <c r="I2389" s="26"/>
      <c r="J2389" s="26"/>
      <c r="K2389" s="26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</row>
    <row r="2390">
      <c r="A2390" s="27" t="s">
        <v>10641</v>
      </c>
      <c r="B2390" s="28">
        <v>6000.59033203125</v>
      </c>
      <c r="C2390" s="28">
        <v>0.01669386401772499</v>
      </c>
      <c r="D2390" s="28">
        <v>-27.2578125</v>
      </c>
      <c r="E2390" s="28">
        <v>55.844</v>
      </c>
      <c r="F2390" s="26"/>
      <c r="G2390" s="26"/>
      <c r="H2390" s="26"/>
      <c r="I2390" s="26"/>
      <c r="J2390" s="26"/>
      <c r="K2390" s="26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</row>
    <row r="2391">
      <c r="A2391" s="27" t="s">
        <v>10642</v>
      </c>
      <c r="B2391" s="28">
        <v>6000.6259765625</v>
      </c>
      <c r="C2391" s="28">
        <v>0.018286632373929024</v>
      </c>
      <c r="D2391" s="28">
        <v>-27.2578125</v>
      </c>
      <c r="E2391" s="28">
        <v>56.382</v>
      </c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</row>
    <row r="2392">
      <c r="A2392" s="27" t="s">
        <v>10643</v>
      </c>
      <c r="B2392" s="28">
        <v>6000.66162109375</v>
      </c>
      <c r="C2392" s="28">
        <v>0.01503818016499281</v>
      </c>
      <c r="D2392" s="28">
        <v>-27.2578125</v>
      </c>
      <c r="E2392" s="28">
        <v>55.844</v>
      </c>
      <c r="F2392" s="26"/>
      <c r="G2392" s="26"/>
      <c r="H2392" s="26"/>
      <c r="I2392" s="26"/>
      <c r="J2392" s="26"/>
      <c r="K2392" s="26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</row>
    <row r="2393">
      <c r="A2393" s="27" t="s">
        <v>10644</v>
      </c>
      <c r="B2393" s="28">
        <v>6000.6962890625</v>
      </c>
      <c r="C2393" s="28">
        <v>0.017633486539125443</v>
      </c>
      <c r="D2393" s="28">
        <v>-27.2578125</v>
      </c>
      <c r="E2393" s="28">
        <v>55.844</v>
      </c>
      <c r="F2393" s="26"/>
      <c r="G2393" s="26"/>
      <c r="H2393" s="26"/>
      <c r="I2393" s="26"/>
      <c r="J2393" s="26"/>
      <c r="K2393" s="26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</row>
    <row r="2394">
      <c r="A2394" s="27" t="s">
        <v>10645</v>
      </c>
      <c r="B2394" s="28">
        <v>6000.72607421875</v>
      </c>
      <c r="C2394" s="28">
        <v>0.011872549541294575</v>
      </c>
      <c r="D2394" s="28">
        <v>-27.25830078125</v>
      </c>
      <c r="E2394" s="28">
        <v>57.458</v>
      </c>
      <c r="F2394" s="26"/>
      <c r="G2394" s="26"/>
      <c r="H2394" s="26"/>
      <c r="I2394" s="26"/>
      <c r="J2394" s="26"/>
      <c r="K2394" s="26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</row>
    <row r="2395">
      <c r="A2395" s="27" t="s">
        <v>10646</v>
      </c>
      <c r="B2395" s="28">
        <v>6000.74658203125</v>
      </c>
      <c r="C2395" s="28">
        <v>0.010346198454499245</v>
      </c>
      <c r="D2395" s="28">
        <v>-27.25830078125</v>
      </c>
      <c r="E2395" s="28">
        <v>57.458</v>
      </c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</row>
    <row r="2396">
      <c r="A2396" s="27" t="s">
        <v>10647</v>
      </c>
      <c r="B2396" s="28">
        <v>6000.76708984375</v>
      </c>
      <c r="C2396" s="28">
        <v>0.011449101381003857</v>
      </c>
      <c r="D2396" s="28">
        <v>-27.25830078125</v>
      </c>
      <c r="E2396" s="28">
        <v>58.534</v>
      </c>
      <c r="F2396" s="26"/>
      <c r="G2396" s="26"/>
      <c r="H2396" s="26"/>
      <c r="I2396" s="26"/>
      <c r="J2396" s="26"/>
      <c r="K2396" s="26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</row>
    <row r="2397">
      <c r="A2397" s="27" t="s">
        <v>10648</v>
      </c>
      <c r="B2397" s="28">
        <v>6000.796875</v>
      </c>
      <c r="C2397" s="28">
        <v>0.016216393560171127</v>
      </c>
      <c r="D2397" s="28">
        <v>-27.2578125</v>
      </c>
      <c r="E2397" s="28">
        <v>56.92</v>
      </c>
      <c r="F2397" s="26"/>
      <c r="G2397" s="26"/>
      <c r="H2397" s="26"/>
      <c r="I2397" s="26"/>
      <c r="J2397" s="26"/>
      <c r="K2397" s="26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</row>
    <row r="2398">
      <c r="A2398" s="27" t="s">
        <v>10649</v>
      </c>
      <c r="B2398" s="28">
        <v>6000.8310546875</v>
      </c>
      <c r="C2398" s="28">
        <v>0.018024809658527374</v>
      </c>
      <c r="D2398" s="28">
        <v>-27.2578125</v>
      </c>
      <c r="E2398" s="28">
        <v>56.92</v>
      </c>
      <c r="F2398" s="26"/>
      <c r="G2398" s="26"/>
      <c r="H2398" s="26"/>
      <c r="I2398" s="26"/>
      <c r="J2398" s="26"/>
      <c r="K2398" s="26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</row>
    <row r="2399">
      <c r="A2399" s="27" t="s">
        <v>10650</v>
      </c>
      <c r="B2399" s="28">
        <v>6000.865234375</v>
      </c>
      <c r="C2399" s="28">
        <v>0.015856612473726273</v>
      </c>
      <c r="D2399" s="28">
        <v>-27.25830078125</v>
      </c>
      <c r="E2399" s="28">
        <v>55.844</v>
      </c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</row>
    <row r="2400">
      <c r="A2400" s="27" t="s">
        <v>10651</v>
      </c>
      <c r="B2400" s="28">
        <v>6000.89892578125</v>
      </c>
      <c r="C2400" s="28">
        <v>0.01639796420931816</v>
      </c>
      <c r="D2400" s="28">
        <v>-27.2578125</v>
      </c>
      <c r="E2400" s="28">
        <v>56.92</v>
      </c>
      <c r="F2400" s="26"/>
      <c r="G2400" s="26"/>
      <c r="H2400" s="26"/>
      <c r="I2400" s="26"/>
      <c r="J2400" s="26"/>
      <c r="K2400" s="26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</row>
    <row r="2401">
      <c r="A2401" s="27" t="s">
        <v>10652</v>
      </c>
      <c r="B2401" s="28">
        <v>6000.93359375</v>
      </c>
      <c r="C2401" s="28">
        <v>0.01735571213066578</v>
      </c>
      <c r="D2401" s="28">
        <v>-27.25830078125</v>
      </c>
      <c r="E2401" s="28">
        <v>56.382</v>
      </c>
      <c r="F2401" s="26"/>
      <c r="G2401" s="26"/>
      <c r="H2401" s="26"/>
      <c r="I2401" s="26"/>
      <c r="J2401" s="26"/>
      <c r="K2401" s="26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</row>
    <row r="2402">
      <c r="A2402" s="27" t="s">
        <v>10653</v>
      </c>
      <c r="B2402" s="28">
        <v>6000.96826171875</v>
      </c>
      <c r="C2402" s="28">
        <v>0.01730739139020443</v>
      </c>
      <c r="D2402" s="28">
        <v>-27.25732421875</v>
      </c>
      <c r="E2402" s="28">
        <v>56.382</v>
      </c>
      <c r="F2402" s="26"/>
      <c r="G2402" s="26"/>
      <c r="H2402" s="26"/>
      <c r="I2402" s="26"/>
      <c r="J2402" s="26"/>
      <c r="K2402" s="26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</row>
    <row r="2403">
      <c r="A2403" s="27" t="s">
        <v>10654</v>
      </c>
      <c r="B2403" s="28">
        <v>6001.00390625</v>
      </c>
      <c r="C2403" s="28">
        <v>0.014202694408595562</v>
      </c>
      <c r="D2403" s="28">
        <v>-27.2578125</v>
      </c>
      <c r="E2403" s="28">
        <v>56.382</v>
      </c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</row>
    <row r="2404">
      <c r="A2404" s="27" t="s">
        <v>10655</v>
      </c>
      <c r="B2404" s="28">
        <v>6001.03857421875</v>
      </c>
      <c r="C2404" s="28">
        <v>0.016525501385331154</v>
      </c>
      <c r="D2404" s="28">
        <v>-27.25830078125</v>
      </c>
      <c r="E2404" s="28">
        <v>54.768</v>
      </c>
      <c r="F2404" s="26"/>
      <c r="G2404" s="26"/>
      <c r="H2404" s="26"/>
      <c r="I2404" s="26"/>
      <c r="J2404" s="26"/>
      <c r="K2404" s="26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</row>
    <row r="2405">
      <c r="A2405" s="27" t="s">
        <v>10656</v>
      </c>
      <c r="B2405" s="28">
        <v>6001.0732421875</v>
      </c>
      <c r="C2405" s="28">
        <v>0.016632506623864174</v>
      </c>
      <c r="D2405" s="28">
        <v>-27.25830078125</v>
      </c>
      <c r="E2405" s="28">
        <v>55.844</v>
      </c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</row>
    <row r="2406">
      <c r="A2406" s="27" t="s">
        <v>10657</v>
      </c>
      <c r="B2406" s="28">
        <v>6001.09912109375</v>
      </c>
      <c r="C2406" s="28">
        <v>0.009202908724546432</v>
      </c>
      <c r="D2406" s="28">
        <v>-27.25830078125</v>
      </c>
      <c r="E2406" s="28">
        <v>57.996</v>
      </c>
      <c r="F2406" s="26"/>
      <c r="G2406" s="26"/>
      <c r="H2406" s="26"/>
      <c r="I2406" s="26"/>
      <c r="J2406" s="26"/>
      <c r="K2406" s="26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</row>
    <row r="2407">
      <c r="A2407" s="27" t="s">
        <v>10658</v>
      </c>
      <c r="B2407" s="28">
        <v>6001.12109375</v>
      </c>
      <c r="C2407" s="28">
        <v>0.01667485013604164</v>
      </c>
      <c r="D2407" s="28">
        <v>-27.25830078125</v>
      </c>
      <c r="E2407" s="28">
        <v>53.692</v>
      </c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</row>
    <row r="2408">
      <c r="A2408" s="27" t="s">
        <v>10659</v>
      </c>
      <c r="B2408" s="28">
        <v>6001.1533203125</v>
      </c>
      <c r="C2408" s="28">
        <v>0.015114997513592243</v>
      </c>
      <c r="D2408" s="28">
        <v>-27.2578125</v>
      </c>
      <c r="E2408" s="28">
        <v>56.382</v>
      </c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</row>
    <row r="2409">
      <c r="A2409" s="27" t="s">
        <v>10660</v>
      </c>
      <c r="B2409" s="28">
        <v>6001.18505859375</v>
      </c>
      <c r="C2409" s="28">
        <v>0.015482209622859955</v>
      </c>
      <c r="D2409" s="28">
        <v>-27.25732421875</v>
      </c>
      <c r="E2409" s="28">
        <v>56.92</v>
      </c>
      <c r="F2409" s="26"/>
      <c r="G2409" s="26"/>
      <c r="H2409" s="26"/>
      <c r="I2409" s="26"/>
      <c r="J2409" s="26"/>
      <c r="K2409" s="26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</row>
    <row r="2410">
      <c r="A2410" s="27" t="s">
        <v>10661</v>
      </c>
      <c r="B2410" s="28">
        <v>6001.216796875</v>
      </c>
      <c r="C2410" s="28">
        <v>0.01795726828277111</v>
      </c>
      <c r="D2410" s="28">
        <v>-27.2578125</v>
      </c>
      <c r="E2410" s="28">
        <v>56.382</v>
      </c>
      <c r="F2410" s="26"/>
      <c r="G2410" s="26"/>
      <c r="H2410" s="26"/>
      <c r="I2410" s="26"/>
      <c r="J2410" s="26"/>
      <c r="K2410" s="26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</row>
    <row r="2411">
      <c r="A2411" s="27" t="s">
        <v>10662</v>
      </c>
      <c r="B2411" s="28">
        <v>6001.2509765625</v>
      </c>
      <c r="C2411" s="28">
        <v>0.016066331416368484</v>
      </c>
      <c r="D2411" s="28">
        <v>-27.2578125</v>
      </c>
      <c r="E2411" s="28">
        <v>56.92</v>
      </c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</row>
    <row r="2412">
      <c r="A2412" s="27" t="s">
        <v>10663</v>
      </c>
      <c r="B2412" s="28">
        <v>6001.28369140625</v>
      </c>
      <c r="C2412" s="28">
        <v>0.017138466238975525</v>
      </c>
      <c r="D2412" s="28">
        <v>-27.2578125</v>
      </c>
      <c r="E2412" s="28">
        <v>56.92</v>
      </c>
      <c r="F2412" s="26"/>
      <c r="G2412" s="26"/>
      <c r="H2412" s="26"/>
      <c r="I2412" s="26"/>
      <c r="J2412" s="26"/>
      <c r="K2412" s="26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</row>
    <row r="2413">
      <c r="A2413" s="27" t="s">
        <v>10664</v>
      </c>
      <c r="B2413" s="28">
        <v>6001.3505859375</v>
      </c>
      <c r="C2413" s="28">
        <v>0.017887547612190247</v>
      </c>
      <c r="D2413" s="28">
        <v>-27.25830078125</v>
      </c>
      <c r="E2413" s="28">
        <v>55.844</v>
      </c>
      <c r="F2413" s="26"/>
      <c r="G2413" s="26"/>
      <c r="H2413" s="26"/>
      <c r="I2413" s="26"/>
      <c r="J2413" s="26"/>
      <c r="K2413" s="26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</row>
    <row r="2414">
      <c r="A2414" s="27" t="s">
        <v>10665</v>
      </c>
      <c r="B2414" s="28">
        <v>6001.384765625</v>
      </c>
      <c r="C2414" s="28">
        <v>0.017536528408527374</v>
      </c>
      <c r="D2414" s="28">
        <v>-27.2578125</v>
      </c>
      <c r="E2414" s="28">
        <v>53.692</v>
      </c>
      <c r="F2414" s="26"/>
      <c r="G2414" s="26"/>
      <c r="H2414" s="26"/>
      <c r="I2414" s="26"/>
      <c r="J2414" s="26"/>
      <c r="K2414" s="26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</row>
    <row r="2415">
      <c r="A2415" s="27" t="s">
        <v>10666</v>
      </c>
      <c r="B2415" s="28">
        <v>6001.4189453125</v>
      </c>
      <c r="C2415" s="28">
        <v>0.01787145622074604</v>
      </c>
      <c r="D2415" s="28">
        <v>-27.2578125</v>
      </c>
      <c r="E2415" s="28">
        <v>54.768</v>
      </c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</row>
    <row r="2416">
      <c r="A2416" s="27" t="s">
        <v>10667</v>
      </c>
      <c r="B2416" s="28">
        <v>6001.453125</v>
      </c>
      <c r="C2416" s="28">
        <v>0.016899636015295982</v>
      </c>
      <c r="D2416" s="28">
        <v>-27.25830078125</v>
      </c>
      <c r="E2416" s="28">
        <v>55.844</v>
      </c>
      <c r="F2416" s="26"/>
      <c r="G2416" s="26"/>
      <c r="H2416" s="26"/>
      <c r="I2416" s="26"/>
      <c r="J2416" s="26"/>
      <c r="K2416" s="26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</row>
    <row r="2417">
      <c r="A2417" s="27" t="s">
        <v>10668</v>
      </c>
      <c r="B2417" s="28">
        <v>6001.49951171875</v>
      </c>
      <c r="C2417" s="28">
        <v>0.010185752995312214</v>
      </c>
      <c r="D2417" s="28">
        <v>-27.2578125</v>
      </c>
      <c r="E2417" s="28">
        <v>59.072</v>
      </c>
      <c r="F2417" s="26"/>
      <c r="G2417" s="26"/>
      <c r="H2417" s="26"/>
      <c r="I2417" s="26"/>
      <c r="J2417" s="26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</row>
    <row r="2418">
      <c r="A2418" s="27" t="s">
        <v>10669</v>
      </c>
      <c r="B2418" s="28">
        <v>6001.52099609375</v>
      </c>
      <c r="C2418" s="28">
        <v>0.013518028892576694</v>
      </c>
      <c r="D2418" s="28">
        <v>-27.2578125</v>
      </c>
      <c r="E2418" s="28">
        <v>57.996</v>
      </c>
      <c r="F2418" s="26"/>
      <c r="G2418" s="26"/>
      <c r="H2418" s="26"/>
      <c r="I2418" s="26"/>
      <c r="J2418" s="26"/>
      <c r="K2418" s="26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</row>
    <row r="2419">
      <c r="A2419" s="27" t="s">
        <v>10670</v>
      </c>
      <c r="B2419" s="28">
        <v>6001.54931640625</v>
      </c>
      <c r="C2419" s="28">
        <v>0.014989722520112991</v>
      </c>
      <c r="D2419" s="28">
        <v>-27.2578125</v>
      </c>
      <c r="E2419" s="28">
        <v>57.996</v>
      </c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</row>
    <row r="2420">
      <c r="A2420" s="27" t="s">
        <v>10671</v>
      </c>
      <c r="B2420" s="28">
        <v>6001.5810546875</v>
      </c>
      <c r="C2420" s="28">
        <v>0.016871441155672073</v>
      </c>
      <c r="D2420" s="28">
        <v>-27.2578125</v>
      </c>
      <c r="E2420" s="28">
        <v>56.382</v>
      </c>
      <c r="F2420" s="26"/>
      <c r="G2420" s="26"/>
      <c r="H2420" s="26"/>
      <c r="I2420" s="26"/>
      <c r="J2420" s="26"/>
      <c r="K2420" s="26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</row>
    <row r="2421">
      <c r="A2421" s="27" t="s">
        <v>10672</v>
      </c>
      <c r="B2421" s="28">
        <v>6001.61279296875</v>
      </c>
      <c r="C2421" s="28">
        <v>0.017031675204634666</v>
      </c>
      <c r="D2421" s="28">
        <v>-27.25732421875</v>
      </c>
      <c r="E2421" s="28">
        <v>56.92</v>
      </c>
      <c r="F2421" s="26"/>
      <c r="G2421" s="26"/>
      <c r="H2421" s="26"/>
      <c r="I2421" s="26"/>
      <c r="J2421" s="26"/>
      <c r="K2421" s="26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</row>
    <row r="2422">
      <c r="A2422" s="27" t="s">
        <v>10673</v>
      </c>
      <c r="B2422" s="28">
        <v>6001.646484375</v>
      </c>
      <c r="C2422" s="28">
        <v>0.017149467021226883</v>
      </c>
      <c r="D2422" s="28">
        <v>-27.2578125</v>
      </c>
      <c r="E2422" s="28">
        <v>56.92</v>
      </c>
      <c r="F2422" s="26"/>
      <c r="G2422" s="26"/>
      <c r="H2422" s="26"/>
      <c r="I2422" s="26"/>
      <c r="J2422" s="26"/>
      <c r="K2422" s="26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</row>
    <row r="2423">
      <c r="A2423" s="27" t="s">
        <v>10674</v>
      </c>
      <c r="B2423" s="28">
        <v>6001.6796875</v>
      </c>
      <c r="C2423" s="28">
        <v>0.01720801368355751</v>
      </c>
      <c r="D2423" s="28">
        <v>-27.25830078125</v>
      </c>
      <c r="E2423" s="28">
        <v>51.54</v>
      </c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</row>
    <row r="2424">
      <c r="A2424" s="27" t="s">
        <v>10675</v>
      </c>
      <c r="B2424" s="28">
        <v>6001.7138671875</v>
      </c>
      <c r="C2424" s="28">
        <v>0.017442472279071808</v>
      </c>
      <c r="D2424" s="28">
        <v>-27.2578125</v>
      </c>
      <c r="E2424" s="28">
        <v>49.388</v>
      </c>
      <c r="F2424" s="26"/>
      <c r="G2424" s="26"/>
      <c r="H2424" s="26"/>
      <c r="I2424" s="26"/>
      <c r="J2424" s="26"/>
      <c r="K2424" s="26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</row>
    <row r="2425">
      <c r="A2425" s="27" t="s">
        <v>10676</v>
      </c>
      <c r="B2425" s="28">
        <v>6001.74853515625</v>
      </c>
      <c r="C2425" s="28">
        <v>0.01723913475871086</v>
      </c>
      <c r="D2425" s="28">
        <v>-27.2578125</v>
      </c>
      <c r="E2425" s="28">
        <v>56.92</v>
      </c>
      <c r="F2425" s="26"/>
      <c r="G2425" s="26"/>
      <c r="H2425" s="26"/>
      <c r="I2425" s="26"/>
      <c r="J2425" s="26"/>
      <c r="K2425" s="26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</row>
    <row r="2426">
      <c r="A2426" s="27" t="s">
        <v>10677</v>
      </c>
      <c r="B2426" s="28">
        <v>6001.81689453125</v>
      </c>
      <c r="C2426" s="28">
        <v>0.017366671934723854</v>
      </c>
      <c r="D2426" s="28">
        <v>-27.2578125</v>
      </c>
      <c r="E2426" s="28">
        <v>55.844</v>
      </c>
      <c r="F2426" s="26"/>
      <c r="G2426" s="26"/>
      <c r="H2426" s="26"/>
      <c r="I2426" s="26"/>
      <c r="J2426" s="26"/>
      <c r="K2426" s="26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</row>
    <row r="2427">
      <c r="A2427" s="27" t="s">
        <v>10678</v>
      </c>
      <c r="B2427" s="28">
        <v>6001.84716796875</v>
      </c>
      <c r="C2427" s="28">
        <v>0.011828575283288956</v>
      </c>
      <c r="D2427" s="28">
        <v>-27.25830078125</v>
      </c>
      <c r="E2427" s="28">
        <v>56.92</v>
      </c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</row>
    <row r="2428">
      <c r="A2428" s="27" t="s">
        <v>10679</v>
      </c>
      <c r="B2428" s="28">
        <v>6001.8681640625</v>
      </c>
      <c r="C2428" s="28">
        <v>0.012040217407047749</v>
      </c>
      <c r="D2428" s="28">
        <v>-27.2578125</v>
      </c>
      <c r="E2428" s="28">
        <v>57.458</v>
      </c>
      <c r="F2428" s="26"/>
      <c r="G2428" s="26"/>
      <c r="H2428" s="26"/>
      <c r="I2428" s="26"/>
      <c r="J2428" s="26"/>
      <c r="K2428" s="26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</row>
    <row r="2429">
      <c r="A2429" s="27" t="s">
        <v>10680</v>
      </c>
      <c r="B2429" s="28">
        <v>6001.88818359375</v>
      </c>
      <c r="C2429" s="28">
        <v>0.010227091610431671</v>
      </c>
      <c r="D2429" s="28">
        <v>-27.2578125</v>
      </c>
      <c r="E2429" s="28">
        <v>57.996</v>
      </c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</row>
    <row r="2430">
      <c r="A2430" s="27" t="s">
        <v>10681</v>
      </c>
      <c r="B2430" s="28">
        <v>6001.91650390625</v>
      </c>
      <c r="C2430" s="28">
        <v>0.016818169504404068</v>
      </c>
      <c r="D2430" s="28">
        <v>-27.25732421875</v>
      </c>
      <c r="E2430" s="28">
        <v>56.92</v>
      </c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</row>
    <row r="2431">
      <c r="A2431" s="27" t="s">
        <v>10682</v>
      </c>
      <c r="B2431" s="28">
        <v>6001.95068359375</v>
      </c>
      <c r="C2431" s="28">
        <v>0.016986334696412086</v>
      </c>
      <c r="D2431" s="28">
        <v>-27.25830078125</v>
      </c>
      <c r="E2431" s="28">
        <v>57.458</v>
      </c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</row>
    <row r="2432">
      <c r="A2432" s="27" t="s">
        <v>10683</v>
      </c>
      <c r="B2432" s="28">
        <v>6001.9833984375</v>
      </c>
      <c r="C2432" s="28">
        <v>0.01724095456302166</v>
      </c>
      <c r="D2432" s="28">
        <v>-27.2578125</v>
      </c>
      <c r="E2432" s="28">
        <v>56.382</v>
      </c>
      <c r="F2432" s="26"/>
      <c r="G2432" s="26"/>
      <c r="H2432" s="26"/>
      <c r="I2432" s="26"/>
      <c r="J2432" s="26"/>
      <c r="K2432" s="26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</row>
    <row r="2433">
      <c r="A2433" s="27" t="s">
        <v>10684</v>
      </c>
      <c r="B2433" s="28">
        <v>6002.01708984375</v>
      </c>
      <c r="C2433" s="28">
        <v>0.017634766176342964</v>
      </c>
      <c r="D2433" s="28">
        <v>-27.25830078125</v>
      </c>
      <c r="E2433" s="28">
        <v>56.92</v>
      </c>
      <c r="F2433" s="26"/>
      <c r="G2433" s="26"/>
      <c r="H2433" s="26"/>
      <c r="I2433" s="26"/>
      <c r="J2433" s="26"/>
      <c r="K2433" s="26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</row>
    <row r="2434">
      <c r="A2434" s="27" t="s">
        <v>10685</v>
      </c>
      <c r="B2434" s="28">
        <v>6002.0498046875</v>
      </c>
      <c r="C2434" s="28">
        <v>0.017381366342306137</v>
      </c>
      <c r="D2434" s="28">
        <v>-27.25732421875</v>
      </c>
      <c r="E2434" s="28">
        <v>56.92</v>
      </c>
      <c r="F2434" s="26"/>
      <c r="G2434" s="26"/>
      <c r="H2434" s="26"/>
      <c r="I2434" s="26"/>
      <c r="J2434" s="26"/>
      <c r="K2434" s="26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</row>
    <row r="2435">
      <c r="A2435" s="27" t="s">
        <v>10686</v>
      </c>
      <c r="B2435" s="28">
        <v>6002.08447265625</v>
      </c>
      <c r="C2435" s="28">
        <v>0.019244642928242683</v>
      </c>
      <c r="D2435" s="28">
        <v>-27.2578125</v>
      </c>
      <c r="E2435" s="28">
        <v>56.382</v>
      </c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</row>
    <row r="2436">
      <c r="A2436" s="27" t="s">
        <v>10687</v>
      </c>
      <c r="B2436" s="28">
        <v>6002.11865234375</v>
      </c>
      <c r="C2436" s="28">
        <v>0.015319478698074818</v>
      </c>
      <c r="D2436" s="28">
        <v>-27.25830078125</v>
      </c>
      <c r="E2436" s="28">
        <v>56.382</v>
      </c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</row>
    <row r="2437">
      <c r="A2437" s="27" t="s">
        <v>10688</v>
      </c>
      <c r="B2437" s="28">
        <v>6002.1513671875</v>
      </c>
      <c r="C2437" s="28">
        <v>0.01651952788233757</v>
      </c>
      <c r="D2437" s="28">
        <v>-27.25732421875</v>
      </c>
      <c r="E2437" s="28">
        <v>56.382</v>
      </c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</row>
    <row r="2438">
      <c r="A2438" s="27" t="s">
        <v>10689</v>
      </c>
      <c r="B2438" s="28">
        <v>6002.2099609375</v>
      </c>
      <c r="C2438" s="28">
        <v>0.010481172241270542</v>
      </c>
      <c r="D2438" s="28">
        <v>-27.2578125</v>
      </c>
      <c r="E2438" s="28">
        <v>55.844</v>
      </c>
      <c r="F2438" s="26"/>
      <c r="G2438" s="26"/>
      <c r="H2438" s="26"/>
      <c r="I2438" s="26"/>
      <c r="J2438" s="26"/>
      <c r="K2438" s="26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</row>
    <row r="2439">
      <c r="A2439" s="27" t="s">
        <v>10690</v>
      </c>
      <c r="B2439" s="28">
        <v>6002.23046875</v>
      </c>
      <c r="C2439" s="28">
        <v>0.011156021617352962</v>
      </c>
      <c r="D2439" s="28">
        <v>-27.25732421875</v>
      </c>
      <c r="E2439" s="28">
        <v>56.382</v>
      </c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</row>
    <row r="2440">
      <c r="A2440" s="27" t="s">
        <v>10691</v>
      </c>
      <c r="B2440" s="28">
        <v>6002.255859375</v>
      </c>
      <c r="C2440" s="28">
        <v>0.01577727496623993</v>
      </c>
      <c r="D2440" s="28">
        <v>-27.2578125</v>
      </c>
      <c r="E2440" s="28">
        <v>57.996</v>
      </c>
      <c r="F2440" s="26"/>
      <c r="G2440" s="26"/>
      <c r="H2440" s="26"/>
      <c r="I2440" s="26"/>
      <c r="J2440" s="26"/>
      <c r="K2440" s="26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</row>
    <row r="2441">
      <c r="A2441" s="27" t="s">
        <v>10692</v>
      </c>
      <c r="B2441" s="28">
        <v>6002.2880859375</v>
      </c>
      <c r="C2441" s="28">
        <v>0.016671525314450264</v>
      </c>
      <c r="D2441" s="28">
        <v>-27.2578125</v>
      </c>
      <c r="E2441" s="28">
        <v>58.534</v>
      </c>
      <c r="F2441" s="26"/>
      <c r="G2441" s="26"/>
      <c r="H2441" s="26"/>
      <c r="I2441" s="26"/>
      <c r="J2441" s="26"/>
      <c r="K2441" s="26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</row>
    <row r="2442">
      <c r="A2442" s="27" t="s">
        <v>10693</v>
      </c>
      <c r="B2442" s="28">
        <v>6002.32080078125</v>
      </c>
      <c r="C2442" s="28">
        <v>0.017255211248993874</v>
      </c>
      <c r="D2442" s="28">
        <v>-27.2578125</v>
      </c>
      <c r="E2442" s="28">
        <v>57.996</v>
      </c>
      <c r="F2442" s="26"/>
      <c r="G2442" s="26"/>
      <c r="H2442" s="26"/>
      <c r="I2442" s="26"/>
      <c r="J2442" s="26"/>
      <c r="K2442" s="26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</row>
    <row r="2443">
      <c r="A2443" s="27" t="s">
        <v>10694</v>
      </c>
      <c r="B2443" s="28">
        <v>6002.353515625</v>
      </c>
      <c r="C2443" s="28">
        <v>0.016319790855050087</v>
      </c>
      <c r="D2443" s="28">
        <v>-27.2578125</v>
      </c>
      <c r="E2443" s="28">
        <v>57.996</v>
      </c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</row>
    <row r="2444">
      <c r="A2444" s="27" t="s">
        <v>10695</v>
      </c>
      <c r="B2444" s="28">
        <v>6002.38671875</v>
      </c>
      <c r="C2444" s="28">
        <v>0.01622849702835083</v>
      </c>
      <c r="D2444" s="28">
        <v>-27.25830078125</v>
      </c>
      <c r="E2444" s="28">
        <v>56.92</v>
      </c>
      <c r="F2444" s="26"/>
      <c r="G2444" s="26"/>
      <c r="H2444" s="26"/>
      <c r="I2444" s="26"/>
      <c r="J2444" s="26"/>
      <c r="K2444" s="26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</row>
    <row r="2445">
      <c r="A2445" s="27" t="s">
        <v>10696</v>
      </c>
      <c r="B2445" s="28">
        <v>6002.419921875</v>
      </c>
      <c r="C2445" s="28">
        <v>0.018217701464891434</v>
      </c>
      <c r="D2445" s="28">
        <v>-27.2578125</v>
      </c>
      <c r="E2445" s="28">
        <v>55.844</v>
      </c>
      <c r="F2445" s="26"/>
      <c r="G2445" s="26"/>
      <c r="H2445" s="26"/>
      <c r="I2445" s="26"/>
      <c r="J2445" s="26"/>
      <c r="K2445" s="26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</row>
    <row r="2446">
      <c r="A2446" s="27" t="s">
        <v>10697</v>
      </c>
      <c r="B2446" s="28">
        <v>6002.45361328125</v>
      </c>
      <c r="C2446" s="28">
        <v>0.01706412248313427</v>
      </c>
      <c r="D2446" s="28">
        <v>-27.25830078125</v>
      </c>
      <c r="E2446" s="28">
        <v>51.54</v>
      </c>
      <c r="F2446" s="26"/>
      <c r="G2446" s="26"/>
      <c r="H2446" s="26"/>
      <c r="I2446" s="26"/>
      <c r="J2446" s="26"/>
      <c r="K2446" s="26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</row>
    <row r="2447">
      <c r="A2447" s="27" t="s">
        <v>10698</v>
      </c>
      <c r="B2447" s="28">
        <v>6002.52197265625</v>
      </c>
      <c r="C2447" s="28">
        <v>0.017853563651442528</v>
      </c>
      <c r="D2447" s="28">
        <v>-27.2578125</v>
      </c>
      <c r="E2447" s="28">
        <v>55.844</v>
      </c>
      <c r="F2447" s="26"/>
      <c r="G2447" s="26"/>
      <c r="H2447" s="26"/>
      <c r="I2447" s="26"/>
      <c r="J2447" s="26"/>
      <c r="K2447" s="26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</row>
    <row r="2448">
      <c r="A2448" s="27" t="s">
        <v>10699</v>
      </c>
      <c r="B2448" s="28">
        <v>6002.55615234375</v>
      </c>
      <c r="C2448" s="28">
        <v>0.01675836741924286</v>
      </c>
      <c r="D2448" s="28">
        <v>-27.25830078125</v>
      </c>
      <c r="E2448" s="28">
        <v>55.844</v>
      </c>
      <c r="F2448" s="26"/>
      <c r="G2448" s="26"/>
      <c r="H2448" s="26"/>
      <c r="I2448" s="26"/>
      <c r="J2448" s="26"/>
      <c r="K2448" s="26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</row>
    <row r="2449">
      <c r="A2449" s="27" t="s">
        <v>10700</v>
      </c>
      <c r="B2449" s="28">
        <v>6002.59033203125</v>
      </c>
      <c r="C2449" s="28">
        <v>0.01546340249478817</v>
      </c>
      <c r="D2449" s="28">
        <v>-27.2578125</v>
      </c>
      <c r="E2449" s="28">
        <v>55.844</v>
      </c>
      <c r="F2449" s="26"/>
      <c r="G2449" s="26"/>
      <c r="H2449" s="26"/>
      <c r="I2449" s="26"/>
      <c r="J2449" s="26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</row>
    <row r="2450">
      <c r="A2450" s="27" t="s">
        <v>10701</v>
      </c>
      <c r="B2450" s="28">
        <v>6002.62451171875</v>
      </c>
      <c r="C2450" s="28">
        <v>0.01592377945780754</v>
      </c>
      <c r="D2450" s="28">
        <v>-27.2578125</v>
      </c>
      <c r="E2450" s="28">
        <v>55.844</v>
      </c>
      <c r="F2450" s="26"/>
      <c r="G2450" s="26"/>
      <c r="H2450" s="26"/>
      <c r="I2450" s="26"/>
      <c r="J2450" s="26"/>
      <c r="K2450" s="26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</row>
    <row r="2451">
      <c r="A2451" s="27" t="s">
        <v>10702</v>
      </c>
      <c r="B2451" s="28">
        <v>6002.65869140625</v>
      </c>
      <c r="C2451" s="28">
        <v>0.016024312004446983</v>
      </c>
      <c r="D2451" s="28">
        <v>-27.25830078125</v>
      </c>
      <c r="E2451" s="28">
        <v>55.844</v>
      </c>
      <c r="F2451" s="26"/>
      <c r="G2451" s="26"/>
      <c r="H2451" s="26"/>
      <c r="I2451" s="26"/>
      <c r="J2451" s="26"/>
      <c r="K2451" s="26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</row>
    <row r="2452">
      <c r="A2452" s="27" t="s">
        <v>10703</v>
      </c>
      <c r="B2452" s="28">
        <v>6002.69189453125</v>
      </c>
      <c r="C2452" s="28">
        <v>0.01649070344865322</v>
      </c>
      <c r="D2452" s="28">
        <v>-27.2578125</v>
      </c>
      <c r="E2452" s="28">
        <v>55.844</v>
      </c>
      <c r="F2452" s="26"/>
      <c r="G2452" s="26"/>
      <c r="H2452" s="26"/>
      <c r="I2452" s="26"/>
      <c r="J2452" s="26"/>
      <c r="K2452" s="26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</row>
    <row r="2453">
      <c r="A2453" s="27" t="s">
        <v>10704</v>
      </c>
      <c r="B2453" s="28">
        <v>6002.72607421875</v>
      </c>
      <c r="C2453" s="28">
        <v>0.016529779881238937</v>
      </c>
      <c r="D2453" s="28">
        <v>-27.2578125</v>
      </c>
      <c r="E2453" s="28">
        <v>55.844</v>
      </c>
      <c r="F2453" s="26"/>
      <c r="G2453" s="26"/>
      <c r="H2453" s="26"/>
      <c r="I2453" s="26"/>
      <c r="J2453" s="26"/>
      <c r="K2453" s="26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</row>
    <row r="2454">
      <c r="A2454" s="27" t="s">
        <v>10705</v>
      </c>
      <c r="B2454" s="28">
        <v>6002.76123046875</v>
      </c>
      <c r="C2454" s="28">
        <v>0.016996217891573906</v>
      </c>
      <c r="D2454" s="28">
        <v>-27.25830078125</v>
      </c>
      <c r="E2454" s="28">
        <v>54.768</v>
      </c>
      <c r="F2454" s="26"/>
      <c r="G2454" s="26"/>
      <c r="H2454" s="26"/>
      <c r="I2454" s="26"/>
      <c r="J2454" s="26"/>
      <c r="K2454" s="26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</row>
    <row r="2455">
      <c r="A2455" s="27" t="s">
        <v>10706</v>
      </c>
      <c r="B2455" s="28">
        <v>6002.79541015625</v>
      </c>
      <c r="C2455" s="28">
        <v>0.016219627112150192</v>
      </c>
      <c r="D2455" s="28">
        <v>-27.2578125</v>
      </c>
      <c r="E2455" s="28">
        <v>55.306</v>
      </c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</row>
    <row r="2456">
      <c r="A2456" s="27" t="s">
        <v>10707</v>
      </c>
      <c r="B2456" s="28">
        <v>6002.830078125</v>
      </c>
      <c r="C2456" s="28">
        <v>0.015971863642334938</v>
      </c>
      <c r="D2456" s="28">
        <v>-27.2578125</v>
      </c>
      <c r="E2456" s="28">
        <v>54.768</v>
      </c>
      <c r="F2456" s="26"/>
      <c r="G2456" s="26"/>
      <c r="H2456" s="26"/>
      <c r="I2456" s="26"/>
      <c r="J2456" s="26"/>
      <c r="K2456" s="26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</row>
    <row r="2457">
      <c r="A2457" s="27" t="s">
        <v>10708</v>
      </c>
      <c r="B2457" s="28">
        <v>6002.86376953125</v>
      </c>
      <c r="C2457" s="28">
        <v>0.018918419256806374</v>
      </c>
      <c r="D2457" s="28">
        <v>-27.2578125</v>
      </c>
      <c r="E2457" s="28">
        <v>55.306</v>
      </c>
      <c r="F2457" s="26"/>
      <c r="G2457" s="26"/>
      <c r="H2457" s="26"/>
      <c r="I2457" s="26"/>
      <c r="J2457" s="26"/>
      <c r="K2457" s="26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</row>
    <row r="2458">
      <c r="A2458" s="27" t="s">
        <v>10709</v>
      </c>
      <c r="B2458" s="28">
        <v>6002.8984375</v>
      </c>
      <c r="C2458" s="28">
        <v>0.017125319689512253</v>
      </c>
      <c r="D2458" s="28">
        <v>-27.25732421875</v>
      </c>
      <c r="E2458" s="28">
        <v>55.844</v>
      </c>
      <c r="F2458" s="26"/>
      <c r="G2458" s="26"/>
      <c r="H2458" s="26"/>
      <c r="I2458" s="26"/>
      <c r="J2458" s="26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</row>
    <row r="2459">
      <c r="A2459" s="27" t="s">
        <v>10710</v>
      </c>
      <c r="B2459" s="28">
        <v>6002.93310546875</v>
      </c>
      <c r="C2459" s="28">
        <v>0.017844246700406075</v>
      </c>
      <c r="D2459" s="28">
        <v>-27.25830078125</v>
      </c>
      <c r="E2459" s="28">
        <v>55.306</v>
      </c>
      <c r="F2459" s="26"/>
      <c r="G2459" s="26"/>
      <c r="H2459" s="26"/>
      <c r="I2459" s="26"/>
      <c r="J2459" s="26"/>
      <c r="K2459" s="26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</row>
    <row r="2460">
      <c r="A2460" s="27" t="s">
        <v>10711</v>
      </c>
      <c r="B2460" s="28">
        <v>6002.96728515625</v>
      </c>
      <c r="C2460" s="28">
        <v>0.016735846176743507</v>
      </c>
      <c r="D2460" s="28">
        <v>-27.2578125</v>
      </c>
      <c r="E2460" s="28">
        <v>55.844</v>
      </c>
      <c r="F2460" s="26"/>
      <c r="G2460" s="26"/>
      <c r="H2460" s="26"/>
      <c r="I2460" s="26"/>
      <c r="J2460" s="26"/>
      <c r="K2460" s="26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</row>
    <row r="2461">
      <c r="A2461" s="27" t="s">
        <v>10712</v>
      </c>
      <c r="B2461" s="28">
        <v>6003.0</v>
      </c>
      <c r="C2461" s="28">
        <v>0.016090648248791695</v>
      </c>
      <c r="D2461" s="28">
        <v>-27.2578125</v>
      </c>
      <c r="E2461" s="28">
        <v>56.382</v>
      </c>
      <c r="F2461" s="26"/>
      <c r="G2461" s="26"/>
      <c r="H2461" s="26"/>
      <c r="I2461" s="26"/>
      <c r="J2461" s="26"/>
      <c r="K2461" s="26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</row>
    <row r="2462">
      <c r="A2462" s="27" t="s">
        <v>10713</v>
      </c>
      <c r="B2462" s="28">
        <v>6003.02880859375</v>
      </c>
      <c r="C2462" s="28">
        <v>0.010327556170523167</v>
      </c>
      <c r="D2462" s="28">
        <v>-27.25732421875</v>
      </c>
      <c r="E2462" s="28">
        <v>56.92</v>
      </c>
      <c r="F2462" s="26"/>
      <c r="G2462" s="26"/>
      <c r="H2462" s="26"/>
      <c r="I2462" s="26"/>
      <c r="J2462" s="26"/>
      <c r="K2462" s="26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</row>
    <row r="2463">
      <c r="A2463" s="27" t="s">
        <v>10714</v>
      </c>
      <c r="B2463" s="28">
        <v>6003.11669921875</v>
      </c>
      <c r="C2463" s="28">
        <v>0.017111891880631447</v>
      </c>
      <c r="D2463" s="28">
        <v>-27.25830078125</v>
      </c>
      <c r="E2463" s="28">
        <v>55.844</v>
      </c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</row>
    <row r="2464">
      <c r="A2464" s="27" t="s">
        <v>10715</v>
      </c>
      <c r="B2464" s="28">
        <v>6003.14990234375</v>
      </c>
      <c r="C2464" s="28">
        <v>0.016190530732274055</v>
      </c>
      <c r="D2464" s="28">
        <v>-27.25732421875</v>
      </c>
      <c r="E2464" s="28">
        <v>55.844</v>
      </c>
      <c r="F2464" s="26"/>
      <c r="G2464" s="26"/>
      <c r="H2464" s="26"/>
      <c r="I2464" s="26"/>
      <c r="J2464" s="26"/>
      <c r="K2464" s="26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</row>
    <row r="2465">
      <c r="A2465" s="27" t="s">
        <v>10716</v>
      </c>
      <c r="B2465" s="28">
        <v>6003.1845703125</v>
      </c>
      <c r="C2465" s="28">
        <v>0.015766248106956482</v>
      </c>
      <c r="D2465" s="28">
        <v>-27.25830078125</v>
      </c>
      <c r="E2465" s="28">
        <v>55.844</v>
      </c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</row>
    <row r="2466">
      <c r="A2466" s="27" t="s">
        <v>10717</v>
      </c>
      <c r="B2466" s="28">
        <v>6003.21826171875</v>
      </c>
      <c r="C2466" s="28">
        <v>0.01720231957733631</v>
      </c>
      <c r="D2466" s="28">
        <v>-27.2578125</v>
      </c>
      <c r="E2466" s="28">
        <v>55.306</v>
      </c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</row>
    <row r="2467">
      <c r="A2467" s="27" t="s">
        <v>10718</v>
      </c>
      <c r="B2467" s="28">
        <v>6003.25244140625</v>
      </c>
      <c r="C2467" s="28">
        <v>0.01686973124742508</v>
      </c>
      <c r="D2467" s="28">
        <v>-27.2578125</v>
      </c>
      <c r="E2467" s="28">
        <v>54.768</v>
      </c>
      <c r="F2467" s="26"/>
      <c r="G2467" s="26"/>
      <c r="H2467" s="26"/>
      <c r="I2467" s="26"/>
      <c r="J2467" s="26"/>
      <c r="K2467" s="26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</row>
    <row r="2468">
      <c r="A2468" s="27" t="s">
        <v>10719</v>
      </c>
      <c r="B2468" s="28">
        <v>6003.28662109375</v>
      </c>
      <c r="C2468" s="28">
        <v>0.016501571983098984</v>
      </c>
      <c r="D2468" s="28">
        <v>-27.2578125</v>
      </c>
      <c r="E2468" s="28">
        <v>55.306</v>
      </c>
      <c r="F2468" s="26"/>
      <c r="G2468" s="26"/>
      <c r="H2468" s="26"/>
      <c r="I2468" s="26"/>
      <c r="J2468" s="26"/>
      <c r="K2468" s="26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</row>
    <row r="2469">
      <c r="A2469" s="27" t="s">
        <v>10720</v>
      </c>
      <c r="B2469" s="28">
        <v>6003.3203125</v>
      </c>
      <c r="C2469" s="28">
        <v>0.017349911853671074</v>
      </c>
      <c r="D2469" s="28">
        <v>-27.2578125</v>
      </c>
      <c r="E2469" s="28">
        <v>53.692</v>
      </c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</row>
    <row r="2470">
      <c r="A2470" s="27" t="s">
        <v>10721</v>
      </c>
      <c r="B2470" s="28">
        <v>6003.380859375</v>
      </c>
      <c r="C2470" s="28">
        <v>0.010197947733104229</v>
      </c>
      <c r="D2470" s="28">
        <v>-27.2578125</v>
      </c>
      <c r="E2470" s="28">
        <v>57.458</v>
      </c>
      <c r="F2470" s="26"/>
      <c r="G2470" s="26"/>
      <c r="H2470" s="26"/>
      <c r="I2470" s="26"/>
      <c r="J2470" s="26"/>
      <c r="K2470" s="26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</row>
    <row r="2471">
      <c r="A2471" s="27" t="s">
        <v>10722</v>
      </c>
      <c r="B2471" s="28">
        <v>6003.40185546875</v>
      </c>
      <c r="C2471" s="28">
        <v>0.010640624910593033</v>
      </c>
      <c r="D2471" s="28">
        <v>-27.2578125</v>
      </c>
      <c r="E2471" s="28">
        <v>56.92</v>
      </c>
      <c r="F2471" s="26"/>
      <c r="G2471" s="26"/>
      <c r="H2471" s="26"/>
      <c r="I2471" s="26"/>
      <c r="J2471" s="26"/>
      <c r="K2471" s="26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</row>
    <row r="2472">
      <c r="A2472" s="27" t="s">
        <v>10723</v>
      </c>
      <c r="B2472" s="28">
        <v>6003.42333984375</v>
      </c>
      <c r="C2472" s="28">
        <v>0.010286900214850903</v>
      </c>
      <c r="D2472" s="28">
        <v>-27.2578125</v>
      </c>
      <c r="E2472" s="28">
        <v>56.92</v>
      </c>
      <c r="F2472" s="26"/>
      <c r="G2472" s="26"/>
      <c r="H2472" s="26"/>
      <c r="I2472" s="26"/>
      <c r="J2472" s="26"/>
      <c r="K2472" s="26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</row>
    <row r="2473">
      <c r="A2473" s="27" t="s">
        <v>10724</v>
      </c>
      <c r="B2473" s="28">
        <v>6003.453125</v>
      </c>
      <c r="C2473" s="28">
        <v>0.01523640751838684</v>
      </c>
      <c r="D2473" s="28">
        <v>-27.2578125</v>
      </c>
      <c r="E2473" s="28">
        <v>56.92</v>
      </c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</row>
    <row r="2474">
      <c r="A2474" s="27" t="s">
        <v>10725</v>
      </c>
      <c r="B2474" s="28">
        <v>6003.4853515625</v>
      </c>
      <c r="C2474" s="28">
        <v>0.015787780284881592</v>
      </c>
      <c r="D2474" s="28">
        <v>-27.25732421875</v>
      </c>
      <c r="E2474" s="28">
        <v>55.844</v>
      </c>
      <c r="F2474" s="26"/>
      <c r="G2474" s="26"/>
      <c r="H2474" s="26"/>
      <c r="I2474" s="26"/>
      <c r="J2474" s="26"/>
      <c r="K2474" s="26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</row>
    <row r="2475">
      <c r="A2475" s="27" t="s">
        <v>10726</v>
      </c>
      <c r="B2475" s="28">
        <v>6003.517578125</v>
      </c>
      <c r="C2475" s="28">
        <v>0.014692765660583973</v>
      </c>
      <c r="D2475" s="28">
        <v>-27.25830078125</v>
      </c>
      <c r="E2475" s="28">
        <v>55.844</v>
      </c>
      <c r="F2475" s="26"/>
      <c r="G2475" s="26"/>
      <c r="H2475" s="26"/>
      <c r="I2475" s="26"/>
      <c r="J2475" s="26"/>
      <c r="K2475" s="26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</row>
    <row r="2476">
      <c r="A2476" s="27" t="s">
        <v>10727</v>
      </c>
      <c r="B2476" s="28">
        <v>6003.548828125</v>
      </c>
      <c r="C2476" s="28">
        <v>0.016857990995049477</v>
      </c>
      <c r="D2476" s="28">
        <v>-27.25732421875</v>
      </c>
      <c r="E2476" s="28">
        <v>55.844</v>
      </c>
      <c r="F2476" s="26"/>
      <c r="G2476" s="26"/>
      <c r="H2476" s="26"/>
      <c r="I2476" s="26"/>
      <c r="J2476" s="26"/>
      <c r="K2476" s="26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</row>
    <row r="2477">
      <c r="A2477" s="27" t="s">
        <v>10728</v>
      </c>
      <c r="B2477" s="28">
        <v>6003.58154296875</v>
      </c>
      <c r="C2477" s="28">
        <v>0.015410521067678928</v>
      </c>
      <c r="D2477" s="28">
        <v>-27.2578125</v>
      </c>
      <c r="E2477" s="28">
        <v>55.844</v>
      </c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</row>
    <row r="2478">
      <c r="A2478" s="27" t="s">
        <v>10729</v>
      </c>
      <c r="B2478" s="28">
        <v>6003.61279296875</v>
      </c>
      <c r="C2478" s="28">
        <v>0.01458410918712616</v>
      </c>
      <c r="D2478" s="28">
        <v>-27.2578125</v>
      </c>
      <c r="E2478" s="28">
        <v>55.306</v>
      </c>
      <c r="F2478" s="26"/>
      <c r="G2478" s="26"/>
      <c r="H2478" s="26"/>
      <c r="I2478" s="26"/>
      <c r="J2478" s="26"/>
      <c r="K2478" s="26"/>
      <c r="L2478" s="26"/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</row>
    <row r="2479">
      <c r="A2479" s="27" t="s">
        <v>10730</v>
      </c>
      <c r="B2479" s="28">
        <v>6003.6455078125</v>
      </c>
      <c r="C2479" s="28">
        <v>0.017144035547971725</v>
      </c>
      <c r="D2479" s="28">
        <v>-27.2578125</v>
      </c>
      <c r="E2479" s="28">
        <v>53.692</v>
      </c>
      <c r="F2479" s="26"/>
      <c r="G2479" s="26"/>
      <c r="H2479" s="26"/>
      <c r="I2479" s="26"/>
      <c r="J2479" s="26"/>
      <c r="K2479" s="26"/>
      <c r="L2479" s="26"/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</row>
    <row r="2480">
      <c r="A2480" s="27" t="s">
        <v>10731</v>
      </c>
      <c r="B2480" s="28">
        <v>6003.677734375</v>
      </c>
      <c r="C2480" s="28">
        <v>0.01713060960173607</v>
      </c>
      <c r="D2480" s="28">
        <v>-27.25830078125</v>
      </c>
      <c r="E2480" s="28">
        <v>55.844</v>
      </c>
      <c r="F2480" s="26"/>
      <c r="G2480" s="26"/>
      <c r="H2480" s="26"/>
      <c r="I2480" s="26"/>
      <c r="J2480" s="26"/>
      <c r="K2480" s="26"/>
      <c r="L2480" s="26"/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</row>
    <row r="2481">
      <c r="A2481" s="27" t="s">
        <v>10732</v>
      </c>
      <c r="B2481" s="28">
        <v>6003.70947265625</v>
      </c>
      <c r="C2481" s="28">
        <v>0.016025248914957047</v>
      </c>
      <c r="D2481" s="28">
        <v>-27.2578125</v>
      </c>
      <c r="E2481" s="28">
        <v>54.768</v>
      </c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</row>
    <row r="2482">
      <c r="A2482" s="27" t="s">
        <v>10733</v>
      </c>
      <c r="B2482" s="28">
        <v>6003.73876953125</v>
      </c>
      <c r="C2482" s="28">
        <v>0.014173735864460468</v>
      </c>
      <c r="D2482" s="28">
        <v>-27.25732421875</v>
      </c>
      <c r="E2482" s="28">
        <v>56.92</v>
      </c>
      <c r="F2482" s="26"/>
      <c r="G2482" s="26"/>
      <c r="H2482" s="26"/>
      <c r="I2482" s="26"/>
      <c r="J2482" s="26"/>
      <c r="K2482" s="26"/>
      <c r="L2482" s="26"/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</row>
    <row r="2483">
      <c r="A2483" s="27" t="s">
        <v>10734</v>
      </c>
      <c r="B2483" s="28">
        <v>6003.7626953125</v>
      </c>
      <c r="C2483" s="28">
        <v>0.010563798248767853</v>
      </c>
      <c r="D2483" s="28">
        <v>-27.25830078125</v>
      </c>
      <c r="E2483" s="28">
        <v>56.92</v>
      </c>
      <c r="F2483" s="26"/>
      <c r="G2483" s="26"/>
      <c r="H2483" s="26"/>
      <c r="I2483" s="26"/>
      <c r="J2483" s="26"/>
      <c r="K2483" s="26"/>
      <c r="L2483" s="26"/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</row>
    <row r="2484">
      <c r="A2484" s="27" t="s">
        <v>10735</v>
      </c>
      <c r="B2484" s="28">
        <v>6003.78564453125</v>
      </c>
      <c r="C2484" s="28">
        <v>0.01273087877780199</v>
      </c>
      <c r="D2484" s="28">
        <v>-27.25830078125</v>
      </c>
      <c r="E2484" s="28">
        <v>56.92</v>
      </c>
      <c r="F2484" s="26"/>
      <c r="G2484" s="26"/>
      <c r="H2484" s="26"/>
      <c r="I2484" s="26"/>
      <c r="J2484" s="26"/>
      <c r="K2484" s="26"/>
      <c r="L2484" s="26"/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</row>
    <row r="2485">
      <c r="A2485" s="27" t="s">
        <v>10736</v>
      </c>
      <c r="B2485" s="28">
        <v>6003.8154296875</v>
      </c>
      <c r="C2485" s="28">
        <v>0.017190899699926376</v>
      </c>
      <c r="D2485" s="28">
        <v>-27.2578125</v>
      </c>
      <c r="E2485" s="28">
        <v>48.312</v>
      </c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</row>
    <row r="2486">
      <c r="A2486" s="27" t="s">
        <v>10737</v>
      </c>
      <c r="B2486" s="28">
        <v>6003.84765625</v>
      </c>
      <c r="C2486" s="28">
        <v>0.017117155715823174</v>
      </c>
      <c r="D2486" s="28">
        <v>-27.2578125</v>
      </c>
      <c r="E2486" s="28">
        <v>56.382</v>
      </c>
      <c r="F2486" s="26"/>
      <c r="G2486" s="26"/>
      <c r="H2486" s="26"/>
      <c r="I2486" s="26"/>
      <c r="J2486" s="26"/>
      <c r="K2486" s="26"/>
      <c r="L2486" s="26"/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</row>
    <row r="2487">
      <c r="A2487" s="27" t="s">
        <v>10738</v>
      </c>
      <c r="B2487" s="28">
        <v>6003.9169921875</v>
      </c>
      <c r="C2487" s="28">
        <v>0.016598926857113838</v>
      </c>
      <c r="D2487" s="28">
        <v>-27.2578125</v>
      </c>
      <c r="E2487" s="28">
        <v>55.844</v>
      </c>
      <c r="F2487" s="26"/>
      <c r="G2487" s="26"/>
      <c r="H2487" s="26"/>
      <c r="I2487" s="26"/>
      <c r="J2487" s="26"/>
      <c r="K2487" s="26"/>
      <c r="L2487" s="26"/>
      <c r="M2487" s="26"/>
      <c r="N2487" s="26"/>
      <c r="O2487" s="26"/>
      <c r="P2487" s="26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</row>
    <row r="2488">
      <c r="A2488" s="27" t="s">
        <v>10739</v>
      </c>
      <c r="B2488" s="28">
        <v>6003.95166015625</v>
      </c>
      <c r="C2488" s="28">
        <v>0.016975903883576393</v>
      </c>
      <c r="D2488" s="28">
        <v>-27.25830078125</v>
      </c>
      <c r="E2488" s="28">
        <v>55.844</v>
      </c>
      <c r="F2488" s="26"/>
      <c r="G2488" s="26"/>
      <c r="H2488" s="26"/>
      <c r="I2488" s="26"/>
      <c r="J2488" s="26"/>
      <c r="K2488" s="26"/>
      <c r="L2488" s="26"/>
      <c r="M2488" s="26"/>
      <c r="N2488" s="26"/>
      <c r="O2488" s="26"/>
      <c r="P2488" s="26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</row>
    <row r="2489">
      <c r="A2489" s="27" t="s">
        <v>10740</v>
      </c>
      <c r="B2489" s="28">
        <v>6003.98583984375</v>
      </c>
      <c r="C2489" s="28">
        <v>0.01701987162232399</v>
      </c>
      <c r="D2489" s="28">
        <v>-27.25732421875</v>
      </c>
      <c r="E2489" s="28">
        <v>55.844</v>
      </c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</row>
    <row r="2490">
      <c r="A2490" s="27" t="s">
        <v>10741</v>
      </c>
      <c r="B2490" s="28">
        <v>6004.02099609375</v>
      </c>
      <c r="C2490" s="28">
        <v>0.014213381335139275</v>
      </c>
      <c r="D2490" s="28">
        <v>-27.2578125</v>
      </c>
      <c r="E2490" s="28">
        <v>55.844</v>
      </c>
      <c r="F2490" s="26"/>
      <c r="G2490" s="26"/>
      <c r="H2490" s="26"/>
      <c r="I2490" s="26"/>
      <c r="J2490" s="26"/>
      <c r="K2490" s="26"/>
      <c r="L2490" s="26"/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</row>
    <row r="2491">
      <c r="A2491" s="27" t="s">
        <v>10742</v>
      </c>
      <c r="B2491" s="28">
        <v>6004.05419921875</v>
      </c>
      <c r="C2491" s="28">
        <v>0.016169996932148933</v>
      </c>
      <c r="D2491" s="28">
        <v>-27.2578125</v>
      </c>
      <c r="E2491" s="28">
        <v>55.844</v>
      </c>
      <c r="F2491" s="26"/>
      <c r="G2491" s="26"/>
      <c r="H2491" s="26"/>
      <c r="I2491" s="26"/>
      <c r="J2491" s="26"/>
      <c r="K2491" s="26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</row>
    <row r="2492">
      <c r="A2492" s="27" t="s">
        <v>10743</v>
      </c>
      <c r="B2492" s="28">
        <v>6004.087890625</v>
      </c>
      <c r="C2492" s="28">
        <v>0.01645304448902607</v>
      </c>
      <c r="D2492" s="28">
        <v>-27.2578125</v>
      </c>
      <c r="E2492" s="28">
        <v>55.844</v>
      </c>
      <c r="F2492" s="26"/>
      <c r="G2492" s="26"/>
      <c r="H2492" s="26"/>
      <c r="I2492" s="26"/>
      <c r="J2492" s="26"/>
      <c r="K2492" s="26"/>
      <c r="L2492" s="26"/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</row>
    <row r="2493">
      <c r="A2493" s="27" t="s">
        <v>10744</v>
      </c>
      <c r="B2493" s="28">
        <v>6004.1220703125</v>
      </c>
      <c r="C2493" s="28">
        <v>0.017131702974438667</v>
      </c>
      <c r="D2493" s="28">
        <v>-27.2578125</v>
      </c>
      <c r="E2493" s="28">
        <v>56.382</v>
      </c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</row>
    <row r="2494">
      <c r="A2494" s="27" t="s">
        <v>10745</v>
      </c>
      <c r="B2494" s="28">
        <v>6004.14794921875</v>
      </c>
      <c r="C2494" s="28">
        <v>0.00941936019808054</v>
      </c>
      <c r="D2494" s="28">
        <v>-27.2578125</v>
      </c>
      <c r="E2494" s="28">
        <v>57.996</v>
      </c>
      <c r="F2494" s="26"/>
      <c r="G2494" s="26"/>
      <c r="H2494" s="26"/>
      <c r="I2494" s="26"/>
      <c r="J2494" s="26"/>
      <c r="K2494" s="26"/>
      <c r="L2494" s="26"/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</row>
    <row r="2495">
      <c r="A2495" s="27" t="s">
        <v>10746</v>
      </c>
      <c r="B2495" s="28">
        <v>6004.17041015625</v>
      </c>
      <c r="C2495" s="28">
        <v>0.013800307177007198</v>
      </c>
      <c r="D2495" s="28">
        <v>-27.2578125</v>
      </c>
      <c r="E2495" s="28">
        <v>56.92</v>
      </c>
      <c r="F2495" s="26"/>
      <c r="G2495" s="26"/>
      <c r="H2495" s="26"/>
      <c r="I2495" s="26"/>
      <c r="J2495" s="26"/>
      <c r="K2495" s="26"/>
      <c r="L2495" s="26"/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</row>
    <row r="2496">
      <c r="A2496" s="27" t="s">
        <v>10747</v>
      </c>
      <c r="B2496" s="28">
        <v>6004.203125</v>
      </c>
      <c r="C2496" s="28">
        <v>0.016616640612483025</v>
      </c>
      <c r="D2496" s="28">
        <v>-27.25830078125</v>
      </c>
      <c r="E2496" s="28">
        <v>56.92</v>
      </c>
      <c r="F2496" s="26"/>
      <c r="G2496" s="26"/>
      <c r="H2496" s="26"/>
      <c r="I2496" s="26"/>
      <c r="J2496" s="26"/>
      <c r="K2496" s="26"/>
      <c r="L2496" s="26"/>
      <c r="M2496" s="26"/>
      <c r="N2496" s="26"/>
      <c r="O2496" s="26"/>
      <c r="P2496" s="26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</row>
    <row r="2497">
      <c r="A2497" s="27" t="s">
        <v>10748</v>
      </c>
      <c r="B2497" s="28">
        <v>6004.2353515625</v>
      </c>
      <c r="C2497" s="28">
        <v>0.0169602669775486</v>
      </c>
      <c r="D2497" s="28">
        <v>-27.2578125</v>
      </c>
      <c r="E2497" s="28">
        <v>56.382</v>
      </c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</row>
    <row r="2498">
      <c r="A2498" s="27" t="s">
        <v>10749</v>
      </c>
      <c r="B2498" s="28">
        <v>6004.30322265625</v>
      </c>
      <c r="C2498" s="28">
        <v>0.017477333545684814</v>
      </c>
      <c r="D2498" s="28">
        <v>-27.2578125</v>
      </c>
      <c r="E2498" s="28">
        <v>56.92</v>
      </c>
      <c r="F2498" s="26"/>
      <c r="G2498" s="26"/>
      <c r="H2498" s="26"/>
      <c r="I2498" s="26"/>
      <c r="J2498" s="26"/>
      <c r="K2498" s="26"/>
      <c r="L2498" s="26"/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</row>
    <row r="2499">
      <c r="A2499" s="27" t="s">
        <v>10750</v>
      </c>
      <c r="B2499" s="28">
        <v>6004.33642578125</v>
      </c>
      <c r="C2499" s="28">
        <v>0.016573026776313782</v>
      </c>
      <c r="D2499" s="28">
        <v>-27.25732421875</v>
      </c>
      <c r="E2499" s="28">
        <v>56.382</v>
      </c>
      <c r="F2499" s="26"/>
      <c r="G2499" s="26"/>
      <c r="H2499" s="26"/>
      <c r="I2499" s="26"/>
      <c r="J2499" s="26"/>
      <c r="K2499" s="26"/>
      <c r="L2499" s="26"/>
      <c r="M2499" s="26"/>
      <c r="N2499" s="26"/>
      <c r="O2499" s="26"/>
      <c r="P2499" s="26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</row>
    <row r="2500">
      <c r="A2500" s="27" t="s">
        <v>10751</v>
      </c>
      <c r="B2500" s="28">
        <v>6004.37109375</v>
      </c>
      <c r="C2500" s="28">
        <v>0.01808413304388523</v>
      </c>
      <c r="D2500" s="28">
        <v>-27.25830078125</v>
      </c>
      <c r="E2500" s="28">
        <v>55.844</v>
      </c>
      <c r="F2500" s="26"/>
      <c r="G2500" s="26"/>
      <c r="H2500" s="26"/>
      <c r="I2500" s="26"/>
      <c r="J2500" s="26"/>
      <c r="K2500" s="26"/>
      <c r="L2500" s="26"/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</row>
    <row r="2501">
      <c r="A2501" s="27" t="s">
        <v>10752</v>
      </c>
      <c r="B2501" s="28">
        <v>6004.40576171875</v>
      </c>
      <c r="C2501" s="28">
        <v>0.017928529530763626</v>
      </c>
      <c r="D2501" s="28">
        <v>-27.2578125</v>
      </c>
      <c r="E2501" s="28">
        <v>56.382</v>
      </c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</row>
    <row r="2502">
      <c r="A2502" s="27" t="s">
        <v>10753</v>
      </c>
      <c r="B2502" s="28">
        <v>6004.44091796875</v>
      </c>
      <c r="C2502" s="28">
        <v>0.017917215824127197</v>
      </c>
      <c r="D2502" s="28">
        <v>-27.25732421875</v>
      </c>
      <c r="E2502" s="28">
        <v>55.306</v>
      </c>
      <c r="F2502" s="26"/>
      <c r="G2502" s="26"/>
      <c r="H2502" s="26"/>
      <c r="I2502" s="26"/>
      <c r="J2502" s="26"/>
      <c r="K2502" s="26"/>
      <c r="L2502" s="26"/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</row>
    <row r="2503">
      <c r="A2503" s="27" t="s">
        <v>10754</v>
      </c>
      <c r="B2503" s="28">
        <v>6004.4755859375</v>
      </c>
      <c r="C2503" s="28">
        <v>0.015917537733912468</v>
      </c>
      <c r="D2503" s="28">
        <v>-27.25830078125</v>
      </c>
      <c r="E2503" s="28">
        <v>56.382</v>
      </c>
      <c r="F2503" s="26"/>
      <c r="G2503" s="26"/>
      <c r="H2503" s="26"/>
      <c r="I2503" s="26"/>
      <c r="J2503" s="26"/>
      <c r="K2503" s="26"/>
      <c r="L2503" s="26"/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</row>
    <row r="2504">
      <c r="A2504" s="27" t="s">
        <v>10755</v>
      </c>
      <c r="B2504" s="28">
        <v>6004.50048828125</v>
      </c>
      <c r="C2504" s="28">
        <v>0.009073006920516491</v>
      </c>
      <c r="D2504" s="28">
        <v>-27.2578125</v>
      </c>
      <c r="E2504" s="28">
        <v>56.382</v>
      </c>
      <c r="F2504" s="26"/>
      <c r="G2504" s="26"/>
      <c r="H2504" s="26"/>
      <c r="I2504" s="26"/>
      <c r="J2504" s="26"/>
      <c r="K2504" s="26"/>
      <c r="L2504" s="26"/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</row>
    <row r="2505">
      <c r="A2505" s="27" t="s">
        <v>10756</v>
      </c>
      <c r="B2505" s="28">
        <v>6004.5205078125</v>
      </c>
      <c r="C2505" s="28">
        <v>0.008721228688955307</v>
      </c>
      <c r="D2505" s="28">
        <v>-27.2578125</v>
      </c>
      <c r="E2505" s="28">
        <v>57.996</v>
      </c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</row>
    <row r="2506">
      <c r="A2506" s="27" t="s">
        <v>10757</v>
      </c>
      <c r="B2506" s="28">
        <v>6004.541015625</v>
      </c>
      <c r="C2506" s="28">
        <v>0.009826569817960262</v>
      </c>
      <c r="D2506" s="28">
        <v>-27.2578125</v>
      </c>
      <c r="E2506" s="28">
        <v>56.92</v>
      </c>
      <c r="F2506" s="26"/>
      <c r="G2506" s="26"/>
      <c r="H2506" s="26"/>
      <c r="I2506" s="26"/>
      <c r="J2506" s="26"/>
      <c r="K2506" s="26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</row>
    <row r="2507">
      <c r="A2507" s="27" t="s">
        <v>10758</v>
      </c>
      <c r="B2507" s="28">
        <v>6004.56884765625</v>
      </c>
      <c r="C2507" s="28">
        <v>0.01571834273636341</v>
      </c>
      <c r="D2507" s="28">
        <v>-27.2578125</v>
      </c>
      <c r="E2507" s="28">
        <v>56.92</v>
      </c>
      <c r="F2507" s="26"/>
      <c r="G2507" s="26"/>
      <c r="H2507" s="26"/>
      <c r="I2507" s="26"/>
      <c r="J2507" s="26"/>
      <c r="K2507" s="26"/>
      <c r="L2507" s="26"/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</row>
    <row r="2508">
      <c r="A2508" s="27" t="s">
        <v>10759</v>
      </c>
      <c r="B2508" s="28">
        <v>6004.60107421875</v>
      </c>
      <c r="C2508" s="28">
        <v>0.01614605449140072</v>
      </c>
      <c r="D2508" s="28">
        <v>-27.25830078125</v>
      </c>
      <c r="E2508" s="28">
        <v>56.382</v>
      </c>
      <c r="F2508" s="26"/>
      <c r="G2508" s="26"/>
      <c r="H2508" s="26"/>
      <c r="I2508" s="26"/>
      <c r="J2508" s="26"/>
      <c r="K2508" s="26"/>
      <c r="L2508" s="26"/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</row>
    <row r="2509">
      <c r="A2509" s="27" t="s">
        <v>10760</v>
      </c>
      <c r="B2509" s="28">
        <v>6004.6318359375</v>
      </c>
      <c r="C2509" s="28">
        <v>0.015968848019838333</v>
      </c>
      <c r="D2509" s="28">
        <v>-27.2578125</v>
      </c>
      <c r="E2509" s="28">
        <v>56.382</v>
      </c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</row>
    <row r="2510">
      <c r="A2510" s="27" t="s">
        <v>10761</v>
      </c>
      <c r="B2510" s="28">
        <v>6004.6650390625</v>
      </c>
      <c r="C2510" s="28">
        <v>0.016714300960302353</v>
      </c>
      <c r="D2510" s="28">
        <v>-27.2578125</v>
      </c>
      <c r="E2510" s="28">
        <v>55.844</v>
      </c>
      <c r="F2510" s="26"/>
      <c r="G2510" s="26"/>
      <c r="H2510" s="26"/>
      <c r="I2510" s="26"/>
      <c r="J2510" s="26"/>
      <c r="K2510" s="26"/>
      <c r="L2510" s="26"/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</row>
    <row r="2511">
      <c r="A2511" s="27" t="s">
        <v>10762</v>
      </c>
      <c r="B2511" s="28">
        <v>6004.7314453125</v>
      </c>
      <c r="C2511" s="28">
        <v>0.015427762642502785</v>
      </c>
      <c r="D2511" s="28">
        <v>-27.2578125</v>
      </c>
      <c r="E2511" s="28">
        <v>56.382</v>
      </c>
      <c r="F2511" s="26"/>
      <c r="G2511" s="26"/>
      <c r="H2511" s="26"/>
      <c r="I2511" s="26"/>
      <c r="J2511" s="26"/>
      <c r="K2511" s="26"/>
      <c r="L2511" s="26"/>
      <c r="M2511" s="26"/>
      <c r="N2511" s="26"/>
      <c r="O2511" s="26"/>
      <c r="P2511" s="26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</row>
    <row r="2512">
      <c r="A2512" s="27" t="s">
        <v>10763</v>
      </c>
      <c r="B2512" s="28">
        <v>6004.76513671875</v>
      </c>
      <c r="C2512" s="28">
        <v>0.017229830846190453</v>
      </c>
      <c r="D2512" s="28">
        <v>-27.25830078125</v>
      </c>
      <c r="E2512" s="28">
        <v>56.382</v>
      </c>
      <c r="F2512" s="26"/>
      <c r="G2512" s="26"/>
      <c r="H2512" s="26"/>
      <c r="I2512" s="26"/>
      <c r="J2512" s="26"/>
      <c r="K2512" s="26"/>
      <c r="L2512" s="26"/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</row>
    <row r="2513">
      <c r="A2513" s="27" t="s">
        <v>10764</v>
      </c>
      <c r="B2513" s="28">
        <v>6004.7978515625</v>
      </c>
      <c r="C2513" s="28">
        <v>0.01773509569466114</v>
      </c>
      <c r="D2513" s="28">
        <v>-27.2578125</v>
      </c>
      <c r="E2513" s="28">
        <v>57.458</v>
      </c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</row>
    <row r="2514">
      <c r="A2514" s="27" t="s">
        <v>10765</v>
      </c>
      <c r="B2514" s="28">
        <v>6004.83203125</v>
      </c>
      <c r="C2514" s="28">
        <v>0.017805853858590126</v>
      </c>
      <c r="D2514" s="28">
        <v>-27.2578125</v>
      </c>
      <c r="E2514" s="28">
        <v>56.92</v>
      </c>
      <c r="F2514" s="26"/>
      <c r="G2514" s="26"/>
      <c r="H2514" s="26"/>
      <c r="I2514" s="26"/>
      <c r="J2514" s="26"/>
      <c r="K2514" s="26"/>
      <c r="L2514" s="26"/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</row>
    <row r="2515">
      <c r="A2515" s="27" t="s">
        <v>10766</v>
      </c>
      <c r="B2515" s="28">
        <v>6004.86279296875</v>
      </c>
      <c r="C2515" s="28">
        <v>0.01192028634250164</v>
      </c>
      <c r="D2515" s="28">
        <v>-27.2578125</v>
      </c>
      <c r="E2515" s="28">
        <v>57.996</v>
      </c>
      <c r="F2515" s="26"/>
      <c r="G2515" s="26"/>
      <c r="H2515" s="26"/>
      <c r="I2515" s="26"/>
      <c r="J2515" s="26"/>
      <c r="K2515" s="26"/>
      <c r="L2515" s="26"/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</row>
    <row r="2516">
      <c r="A2516" s="27" t="s">
        <v>10767</v>
      </c>
      <c r="B2516" s="28">
        <v>6004.884765625</v>
      </c>
      <c r="C2516" s="28">
        <v>0.01005109678953886</v>
      </c>
      <c r="D2516" s="28">
        <v>-27.2578125</v>
      </c>
      <c r="E2516" s="28">
        <v>57.996</v>
      </c>
      <c r="F2516" s="26"/>
      <c r="G2516" s="26"/>
      <c r="H2516" s="26"/>
      <c r="I2516" s="26"/>
      <c r="J2516" s="26"/>
      <c r="K2516" s="26"/>
      <c r="L2516" s="26"/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</row>
    <row r="2517">
      <c r="A2517" s="27" t="s">
        <v>10768</v>
      </c>
      <c r="B2517" s="28">
        <v>6004.91064453125</v>
      </c>
      <c r="C2517" s="28">
        <v>0.016750900074839592</v>
      </c>
      <c r="D2517" s="28">
        <v>-27.25830078125</v>
      </c>
      <c r="E2517" s="28">
        <v>57.996</v>
      </c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</row>
    <row r="2518">
      <c r="A2518" s="27" t="s">
        <v>10769</v>
      </c>
      <c r="B2518" s="28">
        <v>6004.9755859375</v>
      </c>
      <c r="C2518" s="28">
        <v>0.01760941743850708</v>
      </c>
      <c r="D2518" s="28">
        <v>-27.25830078125</v>
      </c>
      <c r="E2518" s="28">
        <v>56.92</v>
      </c>
      <c r="F2518" s="26"/>
      <c r="G2518" s="26"/>
      <c r="H2518" s="26"/>
      <c r="I2518" s="26"/>
      <c r="J2518" s="26"/>
      <c r="K2518" s="26"/>
      <c r="L2518" s="26"/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</row>
    <row r="2519">
      <c r="A2519" s="27" t="s">
        <v>10770</v>
      </c>
      <c r="B2519" s="28">
        <v>6005.0419921875</v>
      </c>
      <c r="C2519" s="28">
        <v>0.0182353425770998</v>
      </c>
      <c r="D2519" s="28">
        <v>-27.2578125</v>
      </c>
      <c r="E2519" s="28">
        <v>57.458</v>
      </c>
      <c r="F2519" s="26"/>
      <c r="G2519" s="26"/>
      <c r="H2519" s="26"/>
      <c r="I2519" s="26"/>
      <c r="J2519" s="26"/>
      <c r="K2519" s="26"/>
      <c r="L2519" s="26"/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</row>
    <row r="2520">
      <c r="A2520" s="27" t="s">
        <v>10771</v>
      </c>
      <c r="B2520" s="28">
        <v>6005.07568359375</v>
      </c>
      <c r="C2520" s="28">
        <v>0.017185963690280914</v>
      </c>
      <c r="D2520" s="28">
        <v>-27.25830078125</v>
      </c>
      <c r="E2520" s="28">
        <v>56.92</v>
      </c>
      <c r="F2520" s="26"/>
      <c r="G2520" s="26"/>
      <c r="H2520" s="26"/>
      <c r="I2520" s="26"/>
      <c r="J2520" s="26"/>
      <c r="K2520" s="26"/>
      <c r="L2520" s="26"/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</row>
    <row r="2521">
      <c r="A2521" s="27" t="s">
        <v>10772</v>
      </c>
      <c r="B2521" s="28">
        <v>6005.1083984375</v>
      </c>
      <c r="C2521" s="28">
        <v>0.0169217512011528</v>
      </c>
      <c r="D2521" s="28">
        <v>-27.2578125</v>
      </c>
      <c r="E2521" s="28">
        <v>56.92</v>
      </c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</row>
    <row r="2522">
      <c r="A2522" s="27" t="s">
        <v>10773</v>
      </c>
      <c r="B2522" s="28">
        <v>6005.14208984375</v>
      </c>
      <c r="C2522" s="28">
        <v>0.017167698591947556</v>
      </c>
      <c r="D2522" s="28">
        <v>-27.25830078125</v>
      </c>
      <c r="E2522" s="28">
        <v>56.92</v>
      </c>
      <c r="F2522" s="26"/>
      <c r="G2522" s="26"/>
      <c r="H2522" s="26"/>
      <c r="I2522" s="26"/>
      <c r="J2522" s="26"/>
      <c r="K2522" s="26"/>
      <c r="L2522" s="26"/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</row>
    <row r="2523">
      <c r="A2523" s="27" t="s">
        <v>10774</v>
      </c>
      <c r="B2523" s="28">
        <v>6005.17578125</v>
      </c>
      <c r="C2523" s="28">
        <v>0.018064238131046295</v>
      </c>
      <c r="D2523" s="28">
        <v>-27.2578125</v>
      </c>
      <c r="E2523" s="28">
        <v>57.458</v>
      </c>
      <c r="F2523" s="26"/>
      <c r="G2523" s="26"/>
      <c r="H2523" s="26"/>
      <c r="I2523" s="26"/>
      <c r="J2523" s="26"/>
      <c r="K2523" s="26"/>
      <c r="L2523" s="26"/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</row>
    <row r="2524">
      <c r="A2524" s="27" t="s">
        <v>10775</v>
      </c>
      <c r="B2524" s="28">
        <v>6005.20947265625</v>
      </c>
      <c r="C2524" s="28">
        <v>0.01646195910871029</v>
      </c>
      <c r="D2524" s="28">
        <v>-27.25732421875</v>
      </c>
      <c r="E2524" s="28">
        <v>57.996</v>
      </c>
      <c r="F2524" s="26"/>
      <c r="G2524" s="26"/>
      <c r="H2524" s="26"/>
      <c r="I2524" s="26"/>
      <c r="J2524" s="26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</row>
    <row r="2525">
      <c r="A2525" s="27" t="s">
        <v>10776</v>
      </c>
      <c r="B2525" s="28">
        <v>6005.24267578125</v>
      </c>
      <c r="C2525" s="28">
        <v>0.016375331208109856</v>
      </c>
      <c r="D2525" s="28">
        <v>-27.2578125</v>
      </c>
      <c r="E2525" s="28">
        <v>57.458</v>
      </c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</row>
    <row r="2526">
      <c r="A2526" s="27" t="s">
        <v>10777</v>
      </c>
      <c r="B2526" s="28">
        <v>6005.29248046875</v>
      </c>
      <c r="C2526" s="28">
        <v>0.016757994890213013</v>
      </c>
      <c r="D2526" s="28">
        <v>-27.2578125</v>
      </c>
      <c r="E2526" s="28">
        <v>57.996</v>
      </c>
      <c r="F2526" s="26"/>
      <c r="G2526" s="26"/>
      <c r="H2526" s="26"/>
      <c r="I2526" s="26"/>
      <c r="J2526" s="26"/>
      <c r="K2526" s="26"/>
      <c r="L2526" s="26"/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</row>
    <row r="2527">
      <c r="A2527" s="27" t="s">
        <v>10778</v>
      </c>
      <c r="B2527" s="28">
        <v>6005.35693359375</v>
      </c>
      <c r="C2527" s="28">
        <v>0.01321981381624937</v>
      </c>
      <c r="D2527" s="28">
        <v>-27.2578125</v>
      </c>
      <c r="E2527" s="28">
        <v>57.458</v>
      </c>
      <c r="F2527" s="26"/>
      <c r="G2527" s="26"/>
      <c r="H2527" s="26"/>
      <c r="I2527" s="26"/>
      <c r="J2527" s="26"/>
      <c r="K2527" s="26"/>
      <c r="L2527" s="26"/>
      <c r="M2527" s="26"/>
      <c r="N2527" s="26"/>
      <c r="O2527" s="26"/>
      <c r="P2527" s="26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</row>
    <row r="2528">
      <c r="A2528" s="27" t="s">
        <v>10779</v>
      </c>
      <c r="B2528" s="28">
        <v>6005.388671875</v>
      </c>
      <c r="C2528" s="28">
        <v>0.018017031252384186</v>
      </c>
      <c r="D2528" s="28">
        <v>-27.25830078125</v>
      </c>
      <c r="E2528" s="28">
        <v>57.458</v>
      </c>
      <c r="F2528" s="26"/>
      <c r="G2528" s="26"/>
      <c r="H2528" s="26"/>
      <c r="I2528" s="26"/>
      <c r="J2528" s="26"/>
      <c r="K2528" s="26"/>
      <c r="L2528" s="26"/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</row>
    <row r="2529">
      <c r="A2529" s="27" t="s">
        <v>10780</v>
      </c>
      <c r="B2529" s="28">
        <v>6005.42138671875</v>
      </c>
      <c r="C2529" s="28">
        <v>0.01760888658463955</v>
      </c>
      <c r="D2529" s="28">
        <v>-27.2578125</v>
      </c>
      <c r="E2529" s="28">
        <v>56.92</v>
      </c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</row>
    <row r="2530">
      <c r="A2530" s="27" t="s">
        <v>10781</v>
      </c>
      <c r="B2530" s="28">
        <v>6005.455078125</v>
      </c>
      <c r="C2530" s="28">
        <v>0.01762797310948372</v>
      </c>
      <c r="D2530" s="28">
        <v>-27.25830078125</v>
      </c>
      <c r="E2530" s="28">
        <v>56.92</v>
      </c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</row>
    <row r="2531">
      <c r="A2531" s="27" t="s">
        <v>10782</v>
      </c>
      <c r="B2531" s="28">
        <v>6005.48876953125</v>
      </c>
      <c r="C2531" s="28">
        <v>0.016580864787101746</v>
      </c>
      <c r="D2531" s="28">
        <v>-27.2578125</v>
      </c>
      <c r="E2531" s="28">
        <v>56.92</v>
      </c>
      <c r="F2531" s="26"/>
      <c r="G2531" s="26"/>
      <c r="H2531" s="26"/>
      <c r="I2531" s="26"/>
      <c r="J2531" s="26"/>
      <c r="K2531" s="26"/>
      <c r="L2531" s="26"/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</row>
    <row r="2532">
      <c r="A2532" s="27" t="s">
        <v>10783</v>
      </c>
      <c r="B2532" s="28">
        <v>6005.5234375</v>
      </c>
      <c r="C2532" s="28">
        <v>0.016886070370674133</v>
      </c>
      <c r="D2532" s="28">
        <v>-27.2578125</v>
      </c>
      <c r="E2532" s="28">
        <v>57.458</v>
      </c>
      <c r="F2532" s="26"/>
      <c r="G2532" s="26"/>
      <c r="H2532" s="26"/>
      <c r="I2532" s="26"/>
      <c r="J2532" s="26"/>
      <c r="K2532" s="26"/>
      <c r="L2532" s="26"/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</row>
    <row r="2533">
      <c r="A2533" s="27" t="s">
        <v>10784</v>
      </c>
      <c r="B2533" s="28">
        <v>6005.55712890625</v>
      </c>
      <c r="C2533" s="28">
        <v>0.016458379104733467</v>
      </c>
      <c r="D2533" s="28">
        <v>-27.25830078125</v>
      </c>
      <c r="E2533" s="28">
        <v>56.92</v>
      </c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</row>
    <row r="2534">
      <c r="A2534" s="27" t="s">
        <v>10785</v>
      </c>
      <c r="B2534" s="28">
        <v>6005.59033203125</v>
      </c>
      <c r="C2534" s="28">
        <v>0.01645323634147644</v>
      </c>
      <c r="D2534" s="28">
        <v>-27.2578125</v>
      </c>
      <c r="E2534" s="28">
        <v>57.458</v>
      </c>
      <c r="F2534" s="26"/>
      <c r="G2534" s="26"/>
      <c r="H2534" s="26"/>
      <c r="I2534" s="26"/>
      <c r="J2534" s="26"/>
      <c r="K2534" s="26"/>
      <c r="L2534" s="26"/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</row>
    <row r="2535">
      <c r="A2535" s="27" t="s">
        <v>10786</v>
      </c>
      <c r="B2535" s="28">
        <v>6005.65576171875</v>
      </c>
      <c r="C2535" s="28">
        <v>0.016506897285580635</v>
      </c>
      <c r="D2535" s="28">
        <v>-27.2578125</v>
      </c>
      <c r="E2535" s="28">
        <v>57.996</v>
      </c>
      <c r="F2535" s="26"/>
      <c r="G2535" s="26"/>
      <c r="H2535" s="26"/>
      <c r="I2535" s="26"/>
      <c r="J2535" s="26"/>
      <c r="K2535" s="26"/>
      <c r="L2535" s="26"/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</row>
    <row r="2536">
      <c r="A2536" s="27" t="s">
        <v>10787</v>
      </c>
      <c r="B2536" s="28">
        <v>6005.689453125</v>
      </c>
      <c r="C2536" s="28">
        <v>0.01687067374587059</v>
      </c>
      <c r="D2536" s="28">
        <v>-27.2578125</v>
      </c>
      <c r="E2536" s="28">
        <v>57.996</v>
      </c>
      <c r="F2536" s="26"/>
      <c r="G2536" s="26"/>
      <c r="H2536" s="26"/>
      <c r="I2536" s="26"/>
      <c r="J2536" s="26"/>
      <c r="K2536" s="26"/>
      <c r="L2536" s="26"/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</row>
    <row r="2537">
      <c r="A2537" s="27" t="s">
        <v>10788</v>
      </c>
      <c r="B2537" s="28">
        <v>6005.72216796875</v>
      </c>
      <c r="C2537" s="28">
        <v>0.016556391492486</v>
      </c>
      <c r="D2537" s="28">
        <v>-27.25830078125</v>
      </c>
      <c r="E2537" s="28">
        <v>57.996</v>
      </c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</row>
    <row r="2538">
      <c r="A2538" s="27" t="s">
        <v>10789</v>
      </c>
      <c r="B2538" s="28">
        <v>6005.7548828125</v>
      </c>
      <c r="C2538" s="28">
        <v>0.016906818374991417</v>
      </c>
      <c r="D2538" s="28">
        <v>-27.2578125</v>
      </c>
      <c r="E2538" s="28">
        <v>56.92</v>
      </c>
      <c r="F2538" s="26"/>
      <c r="G2538" s="26"/>
      <c r="H2538" s="26"/>
      <c r="I2538" s="26"/>
      <c r="J2538" s="26"/>
      <c r="K2538" s="26"/>
      <c r="L2538" s="26"/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</row>
    <row r="2539">
      <c r="A2539" s="27" t="s">
        <v>10790</v>
      </c>
      <c r="B2539" s="28">
        <v>6005.78759765625</v>
      </c>
      <c r="C2539" s="28">
        <v>0.01576448418200016</v>
      </c>
      <c r="D2539" s="28">
        <v>-27.2578125</v>
      </c>
      <c r="E2539" s="28">
        <v>57.458</v>
      </c>
      <c r="F2539" s="26"/>
      <c r="G2539" s="26"/>
      <c r="H2539" s="26"/>
      <c r="I2539" s="26"/>
      <c r="J2539" s="26"/>
      <c r="K2539" s="26"/>
      <c r="L2539" s="26"/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</row>
    <row r="2540">
      <c r="A2540" s="27" t="s">
        <v>10791</v>
      </c>
      <c r="B2540" s="28">
        <v>6005.85400390625</v>
      </c>
      <c r="C2540" s="28">
        <v>0.017417561262845993</v>
      </c>
      <c r="D2540" s="28">
        <v>-27.2578125</v>
      </c>
      <c r="E2540" s="28">
        <v>56.92</v>
      </c>
      <c r="F2540" s="26"/>
      <c r="G2540" s="26"/>
      <c r="H2540" s="26"/>
      <c r="I2540" s="26"/>
      <c r="J2540" s="26"/>
      <c r="K2540" s="26"/>
      <c r="L2540" s="26"/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</row>
    <row r="2541">
      <c r="A2541" s="27" t="s">
        <v>10792</v>
      </c>
      <c r="B2541" s="28">
        <v>6005.8876953125</v>
      </c>
      <c r="C2541" s="28">
        <v>0.017474984750151634</v>
      </c>
      <c r="D2541" s="28">
        <v>-27.25830078125</v>
      </c>
      <c r="E2541" s="28">
        <v>56.92</v>
      </c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</row>
    <row r="2542">
      <c r="A2542" s="27" t="s">
        <v>10793</v>
      </c>
      <c r="B2542" s="28">
        <v>6005.92041015625</v>
      </c>
      <c r="C2542" s="28">
        <v>0.015297865495085716</v>
      </c>
      <c r="D2542" s="28">
        <v>-27.2578125</v>
      </c>
      <c r="E2542" s="28">
        <v>57.996</v>
      </c>
      <c r="F2542" s="26"/>
      <c r="G2542" s="26"/>
      <c r="H2542" s="26"/>
      <c r="I2542" s="26"/>
      <c r="J2542" s="26"/>
      <c r="K2542" s="26"/>
      <c r="L2542" s="26"/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</row>
    <row r="2543">
      <c r="A2543" s="27" t="s">
        <v>10794</v>
      </c>
      <c r="B2543" s="28">
        <v>6005.95458984375</v>
      </c>
      <c r="C2543" s="28">
        <v>0.016176102682948112</v>
      </c>
      <c r="D2543" s="28">
        <v>-27.25830078125</v>
      </c>
      <c r="E2543" s="28">
        <v>57.996</v>
      </c>
      <c r="F2543" s="26"/>
      <c r="G2543" s="26"/>
      <c r="H2543" s="26"/>
      <c r="I2543" s="26"/>
      <c r="J2543" s="26"/>
      <c r="K2543" s="26"/>
      <c r="L2543" s="26"/>
      <c r="M2543" s="26"/>
      <c r="N2543" s="26"/>
      <c r="O2543" s="26"/>
      <c r="P2543" s="26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</row>
    <row r="2544">
      <c r="A2544" s="27" t="s">
        <v>10795</v>
      </c>
      <c r="B2544" s="28">
        <v>6005.98828125</v>
      </c>
      <c r="C2544" s="28">
        <v>0.016371576115489006</v>
      </c>
      <c r="D2544" s="28">
        <v>-27.2578125</v>
      </c>
      <c r="E2544" s="28">
        <v>57.996</v>
      </c>
      <c r="F2544" s="26"/>
      <c r="G2544" s="26"/>
      <c r="H2544" s="26"/>
      <c r="I2544" s="26"/>
      <c r="J2544" s="26"/>
      <c r="K2544" s="26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</row>
    <row r="2545">
      <c r="A2545" s="27" t="s">
        <v>10796</v>
      </c>
      <c r="B2545" s="28">
        <v>6006.02197265625</v>
      </c>
      <c r="C2545" s="28">
        <v>0.017617998644709587</v>
      </c>
      <c r="D2545" s="28">
        <v>-27.25732421875</v>
      </c>
      <c r="E2545" s="28">
        <v>57.996</v>
      </c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</row>
    <row r="2546">
      <c r="A2546" s="27" t="s">
        <v>10797</v>
      </c>
      <c r="B2546" s="28">
        <v>6006.05517578125</v>
      </c>
      <c r="C2546" s="28">
        <v>0.018982434645295143</v>
      </c>
      <c r="D2546" s="28">
        <v>-27.2578125</v>
      </c>
      <c r="E2546" s="28">
        <v>57.996</v>
      </c>
      <c r="F2546" s="26"/>
      <c r="G2546" s="26"/>
      <c r="H2546" s="26"/>
      <c r="I2546" s="26"/>
      <c r="J2546" s="26"/>
      <c r="K2546" s="26"/>
      <c r="L2546" s="26"/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</row>
    <row r="2547">
      <c r="A2547" s="27" t="s">
        <v>10798</v>
      </c>
      <c r="B2547" s="28">
        <v>6006.08837890625</v>
      </c>
      <c r="C2547" s="28">
        <v>0.015986237674951553</v>
      </c>
      <c r="D2547" s="28">
        <v>-27.2578125</v>
      </c>
      <c r="E2547" s="28">
        <v>57.996</v>
      </c>
      <c r="F2547" s="26"/>
      <c r="G2547" s="26"/>
      <c r="H2547" s="26"/>
      <c r="I2547" s="26"/>
      <c r="J2547" s="26"/>
      <c r="K2547" s="26"/>
      <c r="L2547" s="26"/>
      <c r="M2547" s="26"/>
      <c r="N2547" s="26"/>
      <c r="O2547" s="26"/>
      <c r="P2547" s="26"/>
      <c r="Q2547" s="26"/>
      <c r="R2547" s="26"/>
      <c r="S2547" s="26"/>
      <c r="T2547" s="26"/>
      <c r="U2547" s="26"/>
      <c r="V2547" s="26"/>
      <c r="W2547" s="26"/>
      <c r="X2547" s="26"/>
      <c r="Y2547" s="26"/>
      <c r="Z2547" s="26"/>
    </row>
    <row r="2548">
      <c r="A2548" s="27" t="s">
        <v>10799</v>
      </c>
      <c r="B2548" s="28">
        <v>6006.12109375</v>
      </c>
      <c r="C2548" s="28">
        <v>0.015713585540652275</v>
      </c>
      <c r="D2548" s="28">
        <v>-27.25830078125</v>
      </c>
      <c r="E2548" s="28">
        <v>57.458</v>
      </c>
      <c r="F2548" s="26"/>
      <c r="G2548" s="26"/>
      <c r="H2548" s="26"/>
      <c r="I2548" s="26"/>
      <c r="J2548" s="26"/>
      <c r="K2548" s="26"/>
      <c r="L2548" s="26"/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</row>
    <row r="2549">
      <c r="A2549" s="27" t="s">
        <v>10800</v>
      </c>
      <c r="B2549" s="28">
        <v>6006.1533203125</v>
      </c>
      <c r="C2549" s="28">
        <v>0.018366986885666847</v>
      </c>
      <c r="D2549" s="28">
        <v>-27.2578125</v>
      </c>
      <c r="E2549" s="28">
        <v>56.382</v>
      </c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</row>
    <row r="2550">
      <c r="A2550" s="27" t="s">
        <v>10801</v>
      </c>
      <c r="B2550" s="28">
        <v>6006.1865234375</v>
      </c>
      <c r="C2550" s="28">
        <v>0.015740564092993736</v>
      </c>
      <c r="D2550" s="28">
        <v>-27.2578125</v>
      </c>
      <c r="E2550" s="28">
        <v>56.92</v>
      </c>
      <c r="F2550" s="26"/>
      <c r="G2550" s="26"/>
      <c r="H2550" s="26"/>
      <c r="I2550" s="26"/>
      <c r="J2550" s="26"/>
      <c r="K2550" s="26"/>
      <c r="L2550" s="26"/>
      <c r="M2550" s="26"/>
      <c r="N2550" s="26"/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</row>
    <row r="2551">
      <c r="A2551" s="27" t="s">
        <v>10802</v>
      </c>
      <c r="B2551" s="28">
        <v>6006.21923828125</v>
      </c>
      <c r="C2551" s="28">
        <v>0.0177435502409935</v>
      </c>
      <c r="D2551" s="28">
        <v>-27.25830078125</v>
      </c>
      <c r="E2551" s="28">
        <v>57.458</v>
      </c>
      <c r="F2551" s="26"/>
      <c r="G2551" s="26"/>
      <c r="H2551" s="26"/>
      <c r="I2551" s="26"/>
      <c r="J2551" s="26"/>
      <c r="K2551" s="26"/>
      <c r="L2551" s="26"/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</row>
    <row r="2552">
      <c r="A2552" s="27" t="s">
        <v>10803</v>
      </c>
      <c r="B2552" s="28">
        <v>6006.25146484375</v>
      </c>
      <c r="C2552" s="28">
        <v>0.01466288696974516</v>
      </c>
      <c r="D2552" s="28">
        <v>-27.25732421875</v>
      </c>
      <c r="E2552" s="28">
        <v>56.382</v>
      </c>
      <c r="F2552" s="26"/>
      <c r="G2552" s="26"/>
      <c r="H2552" s="26"/>
      <c r="I2552" s="26"/>
      <c r="J2552" s="26"/>
      <c r="K2552" s="26"/>
      <c r="L2552" s="26"/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</row>
    <row r="2553">
      <c r="A2553" s="27" t="s">
        <v>10804</v>
      </c>
      <c r="B2553" s="28">
        <v>6006.28466796875</v>
      </c>
      <c r="C2553" s="28">
        <v>0.015220381319522858</v>
      </c>
      <c r="D2553" s="28">
        <v>-27.2578125</v>
      </c>
      <c r="E2553" s="28">
        <v>56.92</v>
      </c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</row>
    <row r="2554">
      <c r="A2554" s="27" t="s">
        <v>10805</v>
      </c>
      <c r="B2554" s="28">
        <v>6006.31787109375</v>
      </c>
      <c r="C2554" s="28">
        <v>0.018784761428833008</v>
      </c>
      <c r="D2554" s="28">
        <v>-27.2578125</v>
      </c>
      <c r="E2554" s="28">
        <v>56.92</v>
      </c>
      <c r="F2554" s="26"/>
      <c r="G2554" s="26"/>
      <c r="H2554" s="26"/>
      <c r="I2554" s="26"/>
      <c r="J2554" s="26"/>
      <c r="K2554" s="26"/>
      <c r="L2554" s="26"/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</row>
    <row r="2555">
      <c r="A2555" s="27" t="s">
        <v>10806</v>
      </c>
      <c r="B2555" s="28">
        <v>6006.3515625</v>
      </c>
      <c r="C2555" s="28">
        <v>0.014664612710475922</v>
      </c>
      <c r="D2555" s="28">
        <v>-27.25830078125</v>
      </c>
      <c r="E2555" s="28">
        <v>56.92</v>
      </c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</row>
    <row r="2556">
      <c r="A2556" s="27" t="s">
        <v>10807</v>
      </c>
      <c r="B2556" s="28">
        <v>6006.384765625</v>
      </c>
      <c r="C2556" s="28">
        <v>0.017481107264757156</v>
      </c>
      <c r="D2556" s="28">
        <v>-27.2578125</v>
      </c>
      <c r="E2556" s="28">
        <v>56.92</v>
      </c>
      <c r="F2556" s="26"/>
      <c r="G2556" s="26"/>
      <c r="H2556" s="26"/>
      <c r="I2556" s="26"/>
      <c r="J2556" s="26"/>
      <c r="K2556" s="26"/>
      <c r="L2556" s="26"/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</row>
    <row r="2557">
      <c r="A2557" s="27" t="s">
        <v>10808</v>
      </c>
      <c r="B2557" s="28">
        <v>6006.41845703125</v>
      </c>
      <c r="C2557" s="28">
        <v>0.017441650852560997</v>
      </c>
      <c r="D2557" s="28">
        <v>-27.2578125</v>
      </c>
      <c r="E2557" s="28">
        <v>57.996</v>
      </c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</row>
    <row r="2558">
      <c r="A2558" s="27" t="s">
        <v>10809</v>
      </c>
      <c r="B2558" s="28">
        <v>6006.4521484375</v>
      </c>
      <c r="C2558" s="28">
        <v>0.016867121681571007</v>
      </c>
      <c r="D2558" s="28">
        <v>-27.25830078125</v>
      </c>
      <c r="E2558" s="28">
        <v>57.458</v>
      </c>
      <c r="F2558" s="26"/>
      <c r="G2558" s="26"/>
      <c r="H2558" s="26"/>
      <c r="I2558" s="26"/>
      <c r="J2558" s="26"/>
      <c r="K2558" s="26"/>
      <c r="L2558" s="26"/>
      <c r="M2558" s="26"/>
      <c r="N2558" s="26"/>
      <c r="O2558" s="26"/>
      <c r="P2558" s="26"/>
      <c r="Q2558" s="26"/>
      <c r="R2558" s="26"/>
      <c r="S2558" s="26"/>
      <c r="T2558" s="26"/>
      <c r="U2558" s="26"/>
      <c r="V2558" s="26"/>
      <c r="W2558" s="26"/>
      <c r="X2558" s="26"/>
      <c r="Y2558" s="26"/>
      <c r="Z2558" s="26"/>
    </row>
    <row r="2559">
      <c r="A2559" s="27" t="s">
        <v>10810</v>
      </c>
      <c r="B2559" s="28">
        <v>6006.4853515625</v>
      </c>
      <c r="C2559" s="28">
        <v>0.016510799527168274</v>
      </c>
      <c r="D2559" s="28">
        <v>-27.2578125</v>
      </c>
      <c r="E2559" s="28">
        <v>57.996</v>
      </c>
      <c r="F2559" s="26"/>
      <c r="G2559" s="26"/>
      <c r="H2559" s="26"/>
      <c r="I2559" s="26"/>
      <c r="J2559" s="26"/>
      <c r="K2559" s="26"/>
      <c r="L2559" s="26"/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</row>
    <row r="2560">
      <c r="A2560" s="27" t="s">
        <v>10811</v>
      </c>
      <c r="B2560" s="28">
        <v>6006.517578125</v>
      </c>
      <c r="C2560" s="28">
        <v>0.016219105571508408</v>
      </c>
      <c r="D2560" s="28">
        <v>-27.25830078125</v>
      </c>
      <c r="E2560" s="28">
        <v>56.92</v>
      </c>
      <c r="F2560" s="26"/>
      <c r="G2560" s="26"/>
      <c r="H2560" s="26"/>
      <c r="I2560" s="26"/>
      <c r="J2560" s="26"/>
      <c r="K2560" s="26"/>
      <c r="L2560" s="26"/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</row>
    <row r="2561">
      <c r="A2561" s="27" t="s">
        <v>10812</v>
      </c>
      <c r="B2561" s="28">
        <v>6006.54931640625</v>
      </c>
      <c r="C2561" s="28">
        <v>0.016671976074576378</v>
      </c>
      <c r="D2561" s="28">
        <v>-27.2578125</v>
      </c>
      <c r="E2561" s="28">
        <v>56.92</v>
      </c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</row>
    <row r="2562">
      <c r="A2562" s="27" t="s">
        <v>10813</v>
      </c>
      <c r="B2562" s="28">
        <v>6006.58203125</v>
      </c>
      <c r="C2562" s="28">
        <v>0.01582740619778633</v>
      </c>
      <c r="D2562" s="28">
        <v>-27.2578125</v>
      </c>
      <c r="E2562" s="28">
        <v>57.458</v>
      </c>
      <c r="F2562" s="26"/>
      <c r="G2562" s="26"/>
      <c r="H2562" s="26"/>
      <c r="I2562" s="26"/>
      <c r="J2562" s="26"/>
      <c r="K2562" s="26"/>
      <c r="L2562" s="26"/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</row>
    <row r="2563">
      <c r="A2563" s="27" t="s">
        <v>10814</v>
      </c>
      <c r="B2563" s="28">
        <v>6006.6142578125</v>
      </c>
      <c r="C2563" s="28">
        <v>0.01644853688776493</v>
      </c>
      <c r="D2563" s="28">
        <v>-27.2578125</v>
      </c>
      <c r="E2563" s="28">
        <v>56.92</v>
      </c>
      <c r="F2563" s="26"/>
      <c r="G2563" s="26"/>
      <c r="H2563" s="26"/>
      <c r="I2563" s="26"/>
      <c r="J2563" s="26"/>
      <c r="K2563" s="26"/>
      <c r="L2563" s="26"/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</row>
    <row r="2564">
      <c r="A2564" s="27" t="s">
        <v>10815</v>
      </c>
      <c r="B2564" s="28">
        <v>6006.646484375</v>
      </c>
      <c r="C2564" s="28">
        <v>0.016530277207493782</v>
      </c>
      <c r="D2564" s="28">
        <v>-27.2578125</v>
      </c>
      <c r="E2564" s="28">
        <v>57.458</v>
      </c>
      <c r="F2564" s="26"/>
      <c r="G2564" s="26"/>
      <c r="H2564" s="26"/>
      <c r="I2564" s="26"/>
      <c r="J2564" s="26"/>
      <c r="K2564" s="26"/>
      <c r="L2564" s="26"/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</row>
    <row r="2565">
      <c r="A2565" s="27" t="s">
        <v>10816</v>
      </c>
      <c r="B2565" s="28">
        <v>6006.67822265625</v>
      </c>
      <c r="C2565" s="28">
        <v>0.01542719081044197</v>
      </c>
      <c r="D2565" s="28">
        <v>-27.25830078125</v>
      </c>
      <c r="E2565" s="28">
        <v>56.92</v>
      </c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</row>
    <row r="2566">
      <c r="A2566" s="27" t="s">
        <v>10817</v>
      </c>
      <c r="B2566" s="28">
        <v>6006.7099609375</v>
      </c>
      <c r="C2566" s="28">
        <v>0.014579578302800655</v>
      </c>
      <c r="D2566" s="28">
        <v>-27.2578125</v>
      </c>
      <c r="E2566" s="28">
        <v>56.92</v>
      </c>
      <c r="F2566" s="26"/>
      <c r="G2566" s="26"/>
      <c r="H2566" s="26"/>
      <c r="I2566" s="26"/>
      <c r="J2566" s="26"/>
      <c r="K2566" s="26"/>
      <c r="L2566" s="26"/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</row>
    <row r="2567">
      <c r="A2567" s="27" t="s">
        <v>10818</v>
      </c>
      <c r="B2567" s="28">
        <v>6006.7421875</v>
      </c>
      <c r="C2567" s="28">
        <v>0.015619546175003052</v>
      </c>
      <c r="D2567" s="28">
        <v>-27.25830078125</v>
      </c>
      <c r="E2567" s="28">
        <v>56.92</v>
      </c>
      <c r="F2567" s="26"/>
      <c r="G2567" s="26"/>
      <c r="H2567" s="26"/>
      <c r="I2567" s="26"/>
      <c r="J2567" s="26"/>
      <c r="K2567" s="26"/>
      <c r="L2567" s="26"/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</row>
    <row r="2568">
      <c r="A2568" s="27" t="s">
        <v>10819</v>
      </c>
      <c r="B2568" s="28">
        <v>6006.7744140625</v>
      </c>
      <c r="C2568" s="28">
        <v>0.01628761738538742</v>
      </c>
      <c r="D2568" s="28">
        <v>-27.2578125</v>
      </c>
      <c r="E2568" s="28">
        <v>57.458</v>
      </c>
      <c r="F2568" s="26"/>
      <c r="G2568" s="26"/>
      <c r="H2568" s="26"/>
      <c r="I2568" s="26"/>
      <c r="J2568" s="26"/>
      <c r="K2568" s="26"/>
      <c r="L2568" s="26"/>
      <c r="M2568" s="26"/>
      <c r="N2568" s="26"/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</row>
    <row r="2569">
      <c r="A2569" s="27" t="s">
        <v>10820</v>
      </c>
      <c r="B2569" s="28">
        <v>6006.806640625</v>
      </c>
      <c r="C2569" s="28">
        <v>0.016001207754015923</v>
      </c>
      <c r="D2569" s="28">
        <v>-27.25830078125</v>
      </c>
      <c r="E2569" s="28">
        <v>57.458</v>
      </c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</row>
    <row r="2570">
      <c r="A2570" s="27" t="s">
        <v>10821</v>
      </c>
      <c r="B2570" s="28">
        <v>6006.83447265625</v>
      </c>
      <c r="C2570" s="28">
        <v>0.011604588478803635</v>
      </c>
      <c r="D2570" s="28">
        <v>-27.2578125</v>
      </c>
      <c r="E2570" s="28">
        <v>57.996</v>
      </c>
      <c r="F2570" s="26"/>
      <c r="G2570" s="26"/>
      <c r="H2570" s="26"/>
      <c r="I2570" s="26"/>
      <c r="J2570" s="26"/>
      <c r="K2570" s="26"/>
      <c r="L2570" s="26"/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</row>
    <row r="2571">
      <c r="A2571" s="27" t="s">
        <v>10822</v>
      </c>
      <c r="B2571" s="28">
        <v>6006.861328125</v>
      </c>
      <c r="C2571" s="28">
        <v>0.014963960275053978</v>
      </c>
      <c r="D2571" s="28">
        <v>-27.25732421875</v>
      </c>
      <c r="E2571" s="28">
        <v>57.996</v>
      </c>
      <c r="F2571" s="26"/>
      <c r="G2571" s="26"/>
      <c r="H2571" s="26"/>
      <c r="I2571" s="26"/>
      <c r="J2571" s="26"/>
      <c r="K2571" s="26"/>
      <c r="L2571" s="26"/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</row>
    <row r="2572">
      <c r="A2572" s="27" t="s">
        <v>10823</v>
      </c>
      <c r="B2572" s="28">
        <v>6006.89306640625</v>
      </c>
      <c r="C2572" s="28">
        <v>0.016092665493488312</v>
      </c>
      <c r="D2572" s="28">
        <v>-27.25830078125</v>
      </c>
      <c r="E2572" s="28">
        <v>56.92</v>
      </c>
      <c r="F2572" s="26"/>
      <c r="G2572" s="26"/>
      <c r="H2572" s="26"/>
      <c r="I2572" s="26"/>
      <c r="J2572" s="26"/>
      <c r="K2572" s="26"/>
      <c r="L2572" s="26"/>
      <c r="M2572" s="26"/>
      <c r="N2572" s="26"/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</row>
    <row r="2573">
      <c r="A2573" s="27" t="s">
        <v>10824</v>
      </c>
      <c r="B2573" s="28">
        <v>6006.923828125</v>
      </c>
      <c r="C2573" s="28">
        <v>0.014666184782981873</v>
      </c>
      <c r="D2573" s="28">
        <v>-27.2578125</v>
      </c>
      <c r="E2573" s="28">
        <v>56.92</v>
      </c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</row>
    <row r="2574">
      <c r="A2574" s="27" t="s">
        <v>10825</v>
      </c>
      <c r="B2574" s="28">
        <v>6006.9560546875</v>
      </c>
      <c r="C2574" s="28">
        <v>0.016329875215888023</v>
      </c>
      <c r="D2574" s="28">
        <v>-27.2578125</v>
      </c>
      <c r="E2574" s="28">
        <v>56.92</v>
      </c>
      <c r="F2574" s="26"/>
      <c r="G2574" s="26"/>
      <c r="H2574" s="26"/>
      <c r="I2574" s="26"/>
      <c r="J2574" s="26"/>
      <c r="K2574" s="26"/>
      <c r="L2574" s="26"/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</row>
    <row r="2575">
      <c r="A2575" s="27" t="s">
        <v>10826</v>
      </c>
      <c r="B2575" s="28">
        <v>6006.98779296875</v>
      </c>
      <c r="C2575" s="28">
        <v>0.01775095798075199</v>
      </c>
      <c r="D2575" s="28">
        <v>-27.25732421875</v>
      </c>
      <c r="E2575" s="28">
        <v>56.382</v>
      </c>
      <c r="F2575" s="26"/>
      <c r="G2575" s="26"/>
      <c r="H2575" s="26"/>
      <c r="I2575" s="26"/>
      <c r="J2575" s="26"/>
      <c r="K2575" s="26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</row>
    <row r="2576">
      <c r="A2576" s="27" t="s">
        <v>10827</v>
      </c>
      <c r="B2576" s="28">
        <v>6007.02001953125</v>
      </c>
      <c r="C2576" s="28">
        <v>0.015174660831689835</v>
      </c>
      <c r="D2576" s="28">
        <v>-27.2578125</v>
      </c>
      <c r="E2576" s="28">
        <v>56.92</v>
      </c>
      <c r="F2576" s="26"/>
      <c r="G2576" s="26"/>
      <c r="H2576" s="26"/>
      <c r="I2576" s="26"/>
      <c r="J2576" s="26"/>
      <c r="K2576" s="26"/>
      <c r="L2576" s="26"/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</row>
    <row r="2577">
      <c r="A2577" s="27" t="s">
        <v>10828</v>
      </c>
      <c r="B2577" s="28">
        <v>6007.0517578125</v>
      </c>
      <c r="C2577" s="28">
        <v>0.01776578091084957</v>
      </c>
      <c r="D2577" s="28">
        <v>-27.2578125</v>
      </c>
      <c r="E2577" s="28">
        <v>56.92</v>
      </c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</row>
    <row r="2578">
      <c r="A2578" s="27" t="s">
        <v>10829</v>
      </c>
      <c r="B2578" s="28">
        <v>6007.08447265625</v>
      </c>
      <c r="C2578" s="28">
        <v>0.016335511580109596</v>
      </c>
      <c r="D2578" s="28">
        <v>-27.2578125</v>
      </c>
      <c r="E2578" s="28">
        <v>56.92</v>
      </c>
      <c r="F2578" s="26"/>
      <c r="G2578" s="26"/>
      <c r="H2578" s="26"/>
      <c r="I2578" s="26"/>
      <c r="J2578" s="26"/>
      <c r="K2578" s="26"/>
      <c r="L2578" s="26"/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</row>
    <row r="2579">
      <c r="A2579" s="27" t="s">
        <v>10830</v>
      </c>
      <c r="B2579" s="28">
        <v>6007.1171875</v>
      </c>
      <c r="C2579" s="28">
        <v>0.016465304419398308</v>
      </c>
      <c r="D2579" s="28">
        <v>-27.25830078125</v>
      </c>
      <c r="E2579" s="28">
        <v>56.92</v>
      </c>
      <c r="F2579" s="26"/>
      <c r="G2579" s="26"/>
      <c r="H2579" s="26"/>
      <c r="I2579" s="26"/>
      <c r="J2579" s="26"/>
      <c r="K2579" s="26"/>
      <c r="L2579" s="26"/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</row>
    <row r="2580">
      <c r="A2580" s="27" t="s">
        <v>10831</v>
      </c>
      <c r="B2580" s="28">
        <v>6007.14990234375</v>
      </c>
      <c r="C2580" s="28">
        <v>0.016696734353899956</v>
      </c>
      <c r="D2580" s="28">
        <v>-27.2578125</v>
      </c>
      <c r="E2580" s="28">
        <v>57.458</v>
      </c>
      <c r="F2580" s="26"/>
      <c r="G2580" s="26"/>
      <c r="H2580" s="26"/>
      <c r="I2580" s="26"/>
      <c r="J2580" s="26"/>
      <c r="K2580" s="26"/>
      <c r="L2580" s="26"/>
      <c r="M2580" s="26"/>
      <c r="N2580" s="26"/>
      <c r="O2580" s="26"/>
      <c r="P2580" s="26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</row>
    <row r="2581">
      <c r="A2581" s="27" t="s">
        <v>10832</v>
      </c>
      <c r="B2581" s="28">
        <v>6007.1826171875</v>
      </c>
      <c r="C2581" s="28">
        <v>0.01540644932538271</v>
      </c>
      <c r="D2581" s="28">
        <v>-27.25830078125</v>
      </c>
      <c r="E2581" s="28">
        <v>56.92</v>
      </c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</row>
    <row r="2582">
      <c r="A2582" s="27" t="s">
        <v>10833</v>
      </c>
      <c r="B2582" s="28">
        <v>6007.21533203125</v>
      </c>
      <c r="C2582" s="28">
        <v>0.016090920194983482</v>
      </c>
      <c r="D2582" s="28">
        <v>-27.2578125</v>
      </c>
      <c r="E2582" s="28">
        <v>57.458</v>
      </c>
      <c r="F2582" s="26"/>
      <c r="G2582" s="26"/>
      <c r="H2582" s="26"/>
      <c r="I2582" s="26"/>
      <c r="J2582" s="26"/>
      <c r="K2582" s="26"/>
      <c r="L2582" s="26"/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</row>
    <row r="2583">
      <c r="A2583" s="27" t="s">
        <v>10834</v>
      </c>
      <c r="B2583" s="28">
        <v>6007.24755859375</v>
      </c>
      <c r="C2583" s="28">
        <v>0.017005767673254013</v>
      </c>
      <c r="D2583" s="28">
        <v>-27.25732421875</v>
      </c>
      <c r="E2583" s="28">
        <v>57.458</v>
      </c>
      <c r="F2583" s="26"/>
      <c r="G2583" s="26"/>
      <c r="H2583" s="26"/>
      <c r="I2583" s="26"/>
      <c r="J2583" s="26"/>
      <c r="K2583" s="26"/>
      <c r="L2583" s="26"/>
      <c r="M2583" s="26"/>
      <c r="N2583" s="26"/>
      <c r="O2583" s="26"/>
      <c r="P2583" s="26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</row>
    <row r="2584">
      <c r="A2584" s="27" t="s">
        <v>10835</v>
      </c>
      <c r="B2584" s="28">
        <v>6007.27880859375</v>
      </c>
      <c r="C2584" s="28">
        <v>0.01595381833612919</v>
      </c>
      <c r="D2584" s="28">
        <v>-27.2578125</v>
      </c>
      <c r="E2584" s="28">
        <v>56.92</v>
      </c>
      <c r="F2584" s="26"/>
      <c r="G2584" s="26"/>
      <c r="H2584" s="26"/>
      <c r="I2584" s="26"/>
      <c r="J2584" s="26"/>
      <c r="K2584" s="26"/>
      <c r="L2584" s="26"/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</row>
    <row r="2585">
      <c r="A2585" s="27" t="s">
        <v>10836</v>
      </c>
      <c r="B2585" s="28">
        <v>6007.310546875</v>
      </c>
      <c r="C2585" s="28">
        <v>0.017246535047888756</v>
      </c>
      <c r="D2585" s="28">
        <v>-27.2578125</v>
      </c>
      <c r="E2585" s="28">
        <v>56.92</v>
      </c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</row>
    <row r="2586">
      <c r="A2586" s="27" t="s">
        <v>10837</v>
      </c>
      <c r="B2586" s="28">
        <v>6007.34228515625</v>
      </c>
      <c r="C2586" s="28">
        <v>0.015899673104286194</v>
      </c>
      <c r="D2586" s="28">
        <v>-27.2578125</v>
      </c>
      <c r="E2586" s="28">
        <v>57.458</v>
      </c>
      <c r="F2586" s="26"/>
      <c r="G2586" s="26"/>
      <c r="H2586" s="26"/>
      <c r="I2586" s="26"/>
      <c r="J2586" s="26"/>
      <c r="K2586" s="26"/>
      <c r="L2586" s="26"/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</row>
    <row r="2587">
      <c r="A2587" s="27" t="s">
        <v>10838</v>
      </c>
      <c r="B2587" s="28">
        <v>6007.37451171875</v>
      </c>
      <c r="C2587" s="28">
        <v>0.01548338308930397</v>
      </c>
      <c r="D2587" s="28">
        <v>-27.2578125</v>
      </c>
      <c r="E2587" s="28">
        <v>56.92</v>
      </c>
      <c r="F2587" s="26"/>
      <c r="G2587" s="26"/>
      <c r="H2587" s="26"/>
      <c r="I2587" s="26"/>
      <c r="J2587" s="26"/>
      <c r="K2587" s="26"/>
      <c r="L2587" s="26"/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</row>
    <row r="2588">
      <c r="A2588" s="27" t="s">
        <v>10839</v>
      </c>
      <c r="B2588" s="28">
        <v>6007.40576171875</v>
      </c>
      <c r="C2588" s="28">
        <v>0.01565753109753132</v>
      </c>
      <c r="D2588" s="28">
        <v>-27.25732421875</v>
      </c>
      <c r="E2588" s="28">
        <v>56.92</v>
      </c>
      <c r="F2588" s="26"/>
      <c r="G2588" s="26"/>
      <c r="H2588" s="26"/>
      <c r="I2588" s="26"/>
      <c r="J2588" s="26"/>
      <c r="K2588" s="26"/>
      <c r="L2588" s="26"/>
      <c r="M2588" s="26"/>
      <c r="N2588" s="26"/>
      <c r="O2588" s="26"/>
      <c r="P2588" s="26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</row>
    <row r="2589">
      <c r="A2589" s="27" t="s">
        <v>10840</v>
      </c>
      <c r="B2589" s="28">
        <v>6007.4384765625</v>
      </c>
      <c r="C2589" s="28">
        <v>0.016546044498682022</v>
      </c>
      <c r="D2589" s="28">
        <v>-27.2578125</v>
      </c>
      <c r="E2589" s="28">
        <v>56.382</v>
      </c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</row>
    <row r="2590">
      <c r="A2590" s="27" t="s">
        <v>10841</v>
      </c>
      <c r="B2590" s="28">
        <v>6007.47119140625</v>
      </c>
      <c r="C2590" s="28">
        <v>0.01656038872897625</v>
      </c>
      <c r="D2590" s="28">
        <v>-27.25830078125</v>
      </c>
      <c r="E2590" s="28">
        <v>56.92</v>
      </c>
      <c r="F2590" s="26"/>
      <c r="G2590" s="26"/>
      <c r="H2590" s="26"/>
      <c r="I2590" s="26"/>
      <c r="J2590" s="26"/>
      <c r="K2590" s="26"/>
      <c r="L2590" s="26"/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</row>
    <row r="2591">
      <c r="A2591" s="27" t="s">
        <v>10842</v>
      </c>
      <c r="B2591" s="28">
        <v>6007.5029296875</v>
      </c>
      <c r="C2591" s="28">
        <v>0.015160308219492435</v>
      </c>
      <c r="D2591" s="28">
        <v>-27.2578125</v>
      </c>
      <c r="E2591" s="28">
        <v>56.382</v>
      </c>
      <c r="F2591" s="26"/>
      <c r="G2591" s="26"/>
      <c r="H2591" s="26"/>
      <c r="I2591" s="26"/>
      <c r="J2591" s="26"/>
      <c r="K2591" s="26"/>
      <c r="L2591" s="26"/>
      <c r="M2591" s="26"/>
      <c r="N2591" s="26"/>
      <c r="O2591" s="26"/>
      <c r="P2591" s="26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</row>
    <row r="2592">
      <c r="A2592" s="27" t="s">
        <v>10843</v>
      </c>
      <c r="B2592" s="28">
        <v>6007.52783203125</v>
      </c>
      <c r="C2592" s="28">
        <v>0.013215059414505959</v>
      </c>
      <c r="D2592" s="28">
        <v>-27.2578125</v>
      </c>
      <c r="E2592" s="28">
        <v>57.458</v>
      </c>
      <c r="F2592" s="26"/>
      <c r="G2592" s="26"/>
      <c r="H2592" s="26"/>
      <c r="I2592" s="26"/>
      <c r="J2592" s="26"/>
      <c r="K2592" s="26"/>
      <c r="L2592" s="26"/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</row>
    <row r="2593">
      <c r="A2593" s="27" t="s">
        <v>10844</v>
      </c>
      <c r="B2593" s="28">
        <v>6007.55615234375</v>
      </c>
      <c r="C2593" s="28">
        <v>0.017766473814845085</v>
      </c>
      <c r="D2593" s="28">
        <v>-27.25830078125</v>
      </c>
      <c r="E2593" s="28">
        <v>56.92</v>
      </c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</row>
    <row r="2594">
      <c r="A2594" s="27" t="s">
        <v>10845</v>
      </c>
      <c r="B2594" s="28">
        <v>6007.58203125</v>
      </c>
      <c r="C2594" s="28">
        <v>0.01618454046547413</v>
      </c>
      <c r="D2594" s="28">
        <v>-27.2578125</v>
      </c>
      <c r="E2594" s="28">
        <v>56.92</v>
      </c>
      <c r="F2594" s="26"/>
      <c r="G2594" s="26"/>
      <c r="H2594" s="26"/>
      <c r="I2594" s="26"/>
      <c r="J2594" s="26"/>
      <c r="K2594" s="26"/>
      <c r="L2594" s="26"/>
      <c r="M2594" s="26"/>
      <c r="N2594" s="26"/>
      <c r="O2594" s="26"/>
      <c r="P2594" s="26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</row>
    <row r="2595">
      <c r="A2595" s="27" t="s">
        <v>10846</v>
      </c>
      <c r="B2595" s="28">
        <v>6007.61328125</v>
      </c>
      <c r="C2595" s="28">
        <v>0.01704716682434082</v>
      </c>
      <c r="D2595" s="28">
        <v>-27.2578125</v>
      </c>
      <c r="E2595" s="28">
        <v>57.458</v>
      </c>
      <c r="F2595" s="26"/>
      <c r="G2595" s="26"/>
      <c r="H2595" s="26"/>
      <c r="I2595" s="26"/>
      <c r="J2595" s="26"/>
      <c r="K2595" s="26"/>
      <c r="L2595" s="26"/>
      <c r="M2595" s="26"/>
      <c r="N2595" s="26"/>
      <c r="O2595" s="26"/>
      <c r="P2595" s="26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</row>
    <row r="2596">
      <c r="A2596" s="27" t="s">
        <v>10847</v>
      </c>
      <c r="B2596" s="28">
        <v>6007.646484375</v>
      </c>
      <c r="C2596" s="28">
        <v>0.016886072233319283</v>
      </c>
      <c r="D2596" s="28">
        <v>-27.2578125</v>
      </c>
      <c r="E2596" s="28">
        <v>56.92</v>
      </c>
      <c r="F2596" s="26"/>
      <c r="G2596" s="26"/>
      <c r="H2596" s="26"/>
      <c r="I2596" s="26"/>
      <c r="J2596" s="26"/>
      <c r="K2596" s="26"/>
      <c r="L2596" s="26"/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</row>
    <row r="2597">
      <c r="A2597" s="27" t="s">
        <v>10848</v>
      </c>
      <c r="B2597" s="28">
        <v>6007.6796875</v>
      </c>
      <c r="C2597" s="28">
        <v>0.019202660769224167</v>
      </c>
      <c r="D2597" s="28">
        <v>-27.25830078125</v>
      </c>
      <c r="E2597" s="28">
        <v>56.382</v>
      </c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</row>
    <row r="2598">
      <c r="A2598" s="27" t="s">
        <v>10849</v>
      </c>
      <c r="B2598" s="28">
        <v>6007.71337890625</v>
      </c>
      <c r="C2598" s="28">
        <v>0.014818334951996803</v>
      </c>
      <c r="D2598" s="28">
        <v>-27.2578125</v>
      </c>
      <c r="E2598" s="28">
        <v>56.92</v>
      </c>
      <c r="F2598" s="26"/>
      <c r="G2598" s="26"/>
      <c r="H2598" s="26"/>
      <c r="I2598" s="26"/>
      <c r="J2598" s="26"/>
      <c r="K2598" s="26"/>
      <c r="L2598" s="26"/>
      <c r="M2598" s="26"/>
      <c r="N2598" s="26"/>
      <c r="O2598" s="26"/>
      <c r="P2598" s="26"/>
      <c r="Q2598" s="26"/>
      <c r="R2598" s="26"/>
      <c r="S2598" s="26"/>
      <c r="T2598" s="26"/>
      <c r="U2598" s="26"/>
      <c r="V2598" s="26"/>
      <c r="W2598" s="26"/>
      <c r="X2598" s="26"/>
      <c r="Y2598" s="26"/>
      <c r="Z2598" s="26"/>
    </row>
    <row r="2599">
      <c r="A2599" s="27" t="s">
        <v>10850</v>
      </c>
      <c r="B2599" s="28">
        <v>6007.7470703125</v>
      </c>
      <c r="C2599" s="28">
        <v>0.01578548178076744</v>
      </c>
      <c r="D2599" s="28">
        <v>-27.25830078125</v>
      </c>
      <c r="E2599" s="28">
        <v>56.92</v>
      </c>
      <c r="F2599" s="26"/>
      <c r="G2599" s="26"/>
      <c r="H2599" s="26"/>
      <c r="I2599" s="26"/>
      <c r="J2599" s="26"/>
      <c r="K2599" s="26"/>
      <c r="L2599" s="26"/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</row>
    <row r="2600">
      <c r="A2600" s="27" t="s">
        <v>10851</v>
      </c>
      <c r="B2600" s="28">
        <v>6007.77978515625</v>
      </c>
      <c r="C2600" s="28">
        <v>0.01689707674086094</v>
      </c>
      <c r="D2600" s="28">
        <v>-27.2578125</v>
      </c>
      <c r="E2600" s="28">
        <v>56.92</v>
      </c>
      <c r="F2600" s="26"/>
      <c r="G2600" s="26"/>
      <c r="H2600" s="26"/>
      <c r="I2600" s="26"/>
      <c r="J2600" s="26"/>
      <c r="K2600" s="26"/>
      <c r="L2600" s="26"/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</row>
    <row r="2601">
      <c r="A2601" s="27" t="s">
        <v>10852</v>
      </c>
      <c r="B2601" s="28">
        <v>6007.8125</v>
      </c>
      <c r="C2601" s="28">
        <v>0.01634930819272995</v>
      </c>
      <c r="D2601" s="28">
        <v>-27.25732421875</v>
      </c>
      <c r="E2601" s="28">
        <v>56.92</v>
      </c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</row>
    <row r="2602">
      <c r="A2602" s="27" t="s">
        <v>10853</v>
      </c>
      <c r="B2602" s="28">
        <v>6007.845703125</v>
      </c>
      <c r="C2602" s="28">
        <v>0.015552384778857231</v>
      </c>
      <c r="D2602" s="28">
        <v>-27.25830078125</v>
      </c>
      <c r="E2602" s="28">
        <v>56.92</v>
      </c>
      <c r="F2602" s="26"/>
      <c r="G2602" s="26"/>
      <c r="H2602" s="26"/>
      <c r="I2602" s="26"/>
      <c r="J2602" s="26"/>
      <c r="K2602" s="26"/>
      <c r="L2602" s="26"/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</row>
    <row r="2603">
      <c r="A2603" s="27" t="s">
        <v>10854</v>
      </c>
      <c r="B2603" s="28">
        <v>6007.87841796875</v>
      </c>
      <c r="C2603" s="28">
        <v>0.016572989523410797</v>
      </c>
      <c r="D2603" s="28">
        <v>-27.2578125</v>
      </c>
      <c r="E2603" s="28">
        <v>56.92</v>
      </c>
      <c r="F2603" s="26"/>
      <c r="G2603" s="26"/>
      <c r="H2603" s="26"/>
      <c r="I2603" s="26"/>
      <c r="J2603" s="26"/>
      <c r="K2603" s="26"/>
      <c r="L2603" s="26"/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</row>
    <row r="2604">
      <c r="A2604" s="27" t="s">
        <v>10855</v>
      </c>
      <c r="B2604" s="28">
        <v>6007.9111328125</v>
      </c>
      <c r="C2604" s="28">
        <v>0.016331491991877556</v>
      </c>
      <c r="D2604" s="28">
        <v>-27.25830078125</v>
      </c>
      <c r="E2604" s="28">
        <v>57.458</v>
      </c>
      <c r="F2604" s="26"/>
      <c r="G2604" s="26"/>
      <c r="H2604" s="26"/>
      <c r="I2604" s="26"/>
      <c r="J2604" s="26"/>
      <c r="K2604" s="26"/>
      <c r="L2604" s="26"/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</row>
    <row r="2605">
      <c r="A2605" s="27" t="s">
        <v>10856</v>
      </c>
      <c r="B2605" s="28">
        <v>6007.93701171875</v>
      </c>
      <c r="C2605" s="28">
        <v>0.01229153573513031</v>
      </c>
      <c r="D2605" s="28">
        <v>-27.2578125</v>
      </c>
      <c r="E2605" s="28">
        <v>57.996</v>
      </c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26"/>
      <c r="X2605" s="26"/>
      <c r="Y2605" s="26"/>
      <c r="Z2605" s="26"/>
    </row>
    <row r="2606">
      <c r="A2606" s="27" t="s">
        <v>10857</v>
      </c>
      <c r="B2606" s="28">
        <v>6007.96533203125</v>
      </c>
      <c r="C2606" s="28">
        <v>0.016866890713572502</v>
      </c>
      <c r="D2606" s="28">
        <v>-27.2578125</v>
      </c>
      <c r="E2606" s="28">
        <v>57.458</v>
      </c>
      <c r="F2606" s="26"/>
      <c r="G2606" s="26"/>
      <c r="H2606" s="26"/>
      <c r="I2606" s="26"/>
      <c r="J2606" s="26"/>
      <c r="K2606" s="26"/>
      <c r="L2606" s="26"/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</row>
    <row r="2607">
      <c r="A2607" s="27" t="s">
        <v>10858</v>
      </c>
      <c r="B2607" s="28">
        <v>6007.9970703125</v>
      </c>
      <c r="C2607" s="28">
        <v>0.014974523335695267</v>
      </c>
      <c r="D2607" s="28">
        <v>-27.2578125</v>
      </c>
      <c r="E2607" s="28">
        <v>56.92</v>
      </c>
      <c r="F2607" s="26"/>
      <c r="G2607" s="26"/>
      <c r="H2607" s="26"/>
      <c r="I2607" s="26"/>
      <c r="J2607" s="26"/>
      <c r="K2607" s="26"/>
      <c r="L2607" s="26"/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</row>
    <row r="2608">
      <c r="A2608" s="27" t="s">
        <v>10859</v>
      </c>
      <c r="B2608" s="28">
        <v>6008.029296875</v>
      </c>
      <c r="C2608" s="28">
        <v>0.016403263434767723</v>
      </c>
      <c r="D2608" s="28">
        <v>-27.2578125</v>
      </c>
      <c r="E2608" s="28">
        <v>56.92</v>
      </c>
      <c r="F2608" s="26"/>
      <c r="G2608" s="26"/>
      <c r="H2608" s="26"/>
      <c r="I2608" s="26"/>
      <c r="J2608" s="26"/>
      <c r="K2608" s="26"/>
      <c r="L2608" s="26"/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</row>
    <row r="2609">
      <c r="A2609" s="27" t="s">
        <v>10860</v>
      </c>
      <c r="B2609" s="28">
        <v>6008.0625</v>
      </c>
      <c r="C2609" s="28">
        <v>0.016623567789793015</v>
      </c>
      <c r="D2609" s="28">
        <v>-27.25732421875</v>
      </c>
      <c r="E2609" s="28">
        <v>56.92</v>
      </c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26"/>
      <c r="X2609" s="26"/>
      <c r="Y2609" s="26"/>
      <c r="Z2609" s="26"/>
    </row>
    <row r="2610">
      <c r="A2610" s="27" t="s">
        <v>10861</v>
      </c>
      <c r="B2610" s="28">
        <v>6008.095703125</v>
      </c>
      <c r="C2610" s="28">
        <v>0.016759367659687996</v>
      </c>
      <c r="D2610" s="28">
        <v>-27.25830078125</v>
      </c>
      <c r="E2610" s="28">
        <v>56.382</v>
      </c>
      <c r="F2610" s="26"/>
      <c r="G2610" s="26"/>
      <c r="H2610" s="26"/>
      <c r="I2610" s="26"/>
      <c r="J2610" s="26"/>
      <c r="K2610" s="26"/>
      <c r="L2610" s="26"/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</row>
    <row r="2611">
      <c r="A2611" s="27" t="s">
        <v>10862</v>
      </c>
      <c r="B2611" s="28">
        <v>6008.12841796875</v>
      </c>
      <c r="C2611" s="28">
        <v>0.01604294963181019</v>
      </c>
      <c r="D2611" s="28">
        <v>-27.2578125</v>
      </c>
      <c r="E2611" s="28">
        <v>56.92</v>
      </c>
      <c r="F2611" s="26"/>
      <c r="G2611" s="26"/>
      <c r="H2611" s="26"/>
      <c r="I2611" s="26"/>
      <c r="J2611" s="26"/>
      <c r="K2611" s="26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</row>
    <row r="2612">
      <c r="A2612" s="27" t="s">
        <v>10863</v>
      </c>
      <c r="B2612" s="28">
        <v>6008.16162109375</v>
      </c>
      <c r="C2612" s="28">
        <v>0.015558146871626377</v>
      </c>
      <c r="D2612" s="28">
        <v>-27.25830078125</v>
      </c>
      <c r="E2612" s="28">
        <v>56.92</v>
      </c>
      <c r="F2612" s="26"/>
      <c r="G2612" s="26"/>
      <c r="H2612" s="26"/>
      <c r="I2612" s="26"/>
      <c r="J2612" s="26"/>
      <c r="K2612" s="26"/>
      <c r="L2612" s="26"/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</row>
    <row r="2613">
      <c r="A2613" s="27" t="s">
        <v>10864</v>
      </c>
      <c r="B2613" s="28">
        <v>6008.1943359375</v>
      </c>
      <c r="C2613" s="28">
        <v>0.016395756974816322</v>
      </c>
      <c r="D2613" s="28">
        <v>-27.2578125</v>
      </c>
      <c r="E2613" s="28">
        <v>56.92</v>
      </c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</row>
    <row r="2614">
      <c r="A2614" s="27" t="s">
        <v>10865</v>
      </c>
      <c r="B2614" s="28">
        <v>6008.2607421875</v>
      </c>
      <c r="C2614" s="28">
        <v>0.017272865399718285</v>
      </c>
      <c r="D2614" s="28">
        <v>-27.2578125</v>
      </c>
      <c r="E2614" s="28">
        <v>56.92</v>
      </c>
      <c r="F2614" s="26"/>
      <c r="G2614" s="26"/>
      <c r="H2614" s="26"/>
      <c r="I2614" s="26"/>
      <c r="J2614" s="26"/>
      <c r="K2614" s="26"/>
      <c r="L2614" s="26"/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</row>
    <row r="2615">
      <c r="A2615" s="27" t="s">
        <v>10866</v>
      </c>
      <c r="B2615" s="28">
        <v>6008.29296875</v>
      </c>
      <c r="C2615" s="28">
        <v>0.017359958961606026</v>
      </c>
      <c r="D2615" s="28">
        <v>-27.2578125</v>
      </c>
      <c r="E2615" s="28">
        <v>57.458</v>
      </c>
      <c r="F2615" s="26"/>
      <c r="G2615" s="26"/>
      <c r="H2615" s="26"/>
      <c r="I2615" s="26"/>
      <c r="J2615" s="26"/>
      <c r="K2615" s="26"/>
      <c r="L2615" s="26"/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</row>
    <row r="2616">
      <c r="A2616" s="27" t="s">
        <v>10867</v>
      </c>
      <c r="B2616" s="28">
        <v>6008.32568359375</v>
      </c>
      <c r="C2616" s="28">
        <v>0.014249838888645172</v>
      </c>
      <c r="D2616" s="28">
        <v>-27.25830078125</v>
      </c>
      <c r="E2616" s="28">
        <v>57.458</v>
      </c>
      <c r="F2616" s="26"/>
      <c r="G2616" s="26"/>
      <c r="H2616" s="26"/>
      <c r="I2616" s="26"/>
      <c r="J2616" s="26"/>
      <c r="K2616" s="26"/>
      <c r="L2616" s="26"/>
      <c r="M2616" s="26"/>
      <c r="N2616" s="26"/>
      <c r="O2616" s="26"/>
      <c r="P2616" s="26"/>
      <c r="Q2616" s="26"/>
      <c r="R2616" s="26"/>
      <c r="S2616" s="26"/>
      <c r="T2616" s="26"/>
      <c r="U2616" s="26"/>
      <c r="V2616" s="26"/>
      <c r="W2616" s="26"/>
      <c r="X2616" s="26"/>
      <c r="Y2616" s="26"/>
      <c r="Z2616" s="26"/>
    </row>
    <row r="2617">
      <c r="A2617" s="27" t="s">
        <v>10868</v>
      </c>
      <c r="B2617" s="28">
        <v>6008.35595703125</v>
      </c>
      <c r="C2617" s="28">
        <v>0.015367205254733562</v>
      </c>
      <c r="D2617" s="28">
        <v>-27.2578125</v>
      </c>
      <c r="E2617" s="28">
        <v>56.92</v>
      </c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</row>
    <row r="2618">
      <c r="A2618" s="27" t="s">
        <v>10869</v>
      </c>
      <c r="B2618" s="28">
        <v>6008.41796875</v>
      </c>
      <c r="C2618" s="28">
        <v>0.01743083819746971</v>
      </c>
      <c r="D2618" s="28">
        <v>-27.2578125</v>
      </c>
      <c r="E2618" s="28">
        <v>56.92</v>
      </c>
      <c r="F2618" s="26"/>
      <c r="G2618" s="26"/>
      <c r="H2618" s="26"/>
      <c r="I2618" s="26"/>
      <c r="J2618" s="26"/>
      <c r="K2618" s="26"/>
      <c r="L2618" s="26"/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</row>
    <row r="2619">
      <c r="A2619" s="27" t="s">
        <v>10870</v>
      </c>
      <c r="B2619" s="28">
        <v>6008.44970703125</v>
      </c>
      <c r="C2619" s="28">
        <v>0.015707511454820633</v>
      </c>
      <c r="D2619" s="28">
        <v>-27.25830078125</v>
      </c>
      <c r="E2619" s="28">
        <v>56.382</v>
      </c>
      <c r="F2619" s="26"/>
      <c r="G2619" s="26"/>
      <c r="H2619" s="26"/>
      <c r="I2619" s="26"/>
      <c r="J2619" s="26"/>
      <c r="K2619" s="26"/>
      <c r="L2619" s="26"/>
      <c r="M2619" s="26"/>
      <c r="N2619" s="26"/>
      <c r="O2619" s="26"/>
      <c r="P2619" s="26"/>
      <c r="Q2619" s="26"/>
      <c r="R2619" s="26"/>
      <c r="S2619" s="26"/>
      <c r="T2619" s="26"/>
      <c r="U2619" s="26"/>
      <c r="V2619" s="26"/>
      <c r="W2619" s="26"/>
      <c r="X2619" s="26"/>
      <c r="Y2619" s="26"/>
      <c r="Z2619" s="26"/>
    </row>
    <row r="2620">
      <c r="A2620" s="27" t="s">
        <v>10871</v>
      </c>
      <c r="B2620" s="28">
        <v>6008.48193359375</v>
      </c>
      <c r="C2620" s="28">
        <v>0.01638389751315117</v>
      </c>
      <c r="D2620" s="28">
        <v>-27.2578125</v>
      </c>
      <c r="E2620" s="28">
        <v>56.382</v>
      </c>
      <c r="F2620" s="26"/>
      <c r="G2620" s="26"/>
      <c r="H2620" s="26"/>
      <c r="I2620" s="26"/>
      <c r="J2620" s="26"/>
      <c r="K2620" s="26"/>
      <c r="L2620" s="26"/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</row>
    <row r="2621">
      <c r="A2621" s="27" t="s">
        <v>10872</v>
      </c>
      <c r="B2621" s="28">
        <v>6008.51513671875</v>
      </c>
      <c r="C2621" s="28">
        <v>0.01548714004456997</v>
      </c>
      <c r="D2621" s="28">
        <v>-27.25830078125</v>
      </c>
      <c r="E2621" s="28">
        <v>56.92</v>
      </c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</row>
    <row r="2622">
      <c r="A2622" s="27" t="s">
        <v>10873</v>
      </c>
      <c r="B2622" s="28">
        <v>6008.54736328125</v>
      </c>
      <c r="C2622" s="28">
        <v>0.015464904718101025</v>
      </c>
      <c r="D2622" s="28">
        <v>-27.25732421875</v>
      </c>
      <c r="E2622" s="28">
        <v>56.92</v>
      </c>
      <c r="F2622" s="26"/>
      <c r="G2622" s="26"/>
      <c r="H2622" s="26"/>
      <c r="I2622" s="26"/>
      <c r="J2622" s="26"/>
      <c r="K2622" s="26"/>
      <c r="L2622" s="26"/>
      <c r="M2622" s="26"/>
      <c r="N2622" s="26"/>
      <c r="O2622" s="26"/>
      <c r="P2622" s="26"/>
      <c r="Q2622" s="26"/>
      <c r="R2622" s="26"/>
      <c r="S2622" s="26"/>
      <c r="T2622" s="26"/>
      <c r="U2622" s="26"/>
      <c r="V2622" s="26"/>
      <c r="W2622" s="26"/>
      <c r="X2622" s="26"/>
      <c r="Y2622" s="26"/>
      <c r="Z2622" s="26"/>
    </row>
    <row r="2623">
      <c r="A2623" s="27" t="s">
        <v>10874</v>
      </c>
      <c r="B2623" s="28">
        <v>6008.58056640625</v>
      </c>
      <c r="C2623" s="28">
        <v>0.017139233648777008</v>
      </c>
      <c r="D2623" s="28">
        <v>-27.25830078125</v>
      </c>
      <c r="E2623" s="28">
        <v>56.382</v>
      </c>
      <c r="F2623" s="26"/>
      <c r="G2623" s="26"/>
      <c r="H2623" s="26"/>
      <c r="I2623" s="26"/>
      <c r="J2623" s="26"/>
      <c r="K2623" s="26"/>
      <c r="L2623" s="26"/>
      <c r="M2623" s="26"/>
      <c r="N2623" s="26"/>
      <c r="O2623" s="26"/>
      <c r="P2623" s="26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</row>
    <row r="2624">
      <c r="A2624" s="27" t="s">
        <v>10875</v>
      </c>
      <c r="B2624" s="28">
        <v>6008.61328125</v>
      </c>
      <c r="C2624" s="28">
        <v>0.016412435099482536</v>
      </c>
      <c r="D2624" s="28">
        <v>-27.2578125</v>
      </c>
      <c r="E2624" s="28">
        <v>56.92</v>
      </c>
      <c r="F2624" s="26"/>
      <c r="G2624" s="26"/>
      <c r="H2624" s="26"/>
      <c r="I2624" s="26"/>
      <c r="J2624" s="26"/>
      <c r="K2624" s="26"/>
      <c r="L2624" s="26"/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</row>
    <row r="2625">
      <c r="A2625" s="27" t="s">
        <v>10876</v>
      </c>
      <c r="B2625" s="28">
        <v>6008.646484375</v>
      </c>
      <c r="C2625" s="28">
        <v>0.016531871631741524</v>
      </c>
      <c r="D2625" s="28">
        <v>-27.25732421875</v>
      </c>
      <c r="E2625" s="28">
        <v>56.92</v>
      </c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</row>
    <row r="2626">
      <c r="A2626" s="27" t="s">
        <v>10877</v>
      </c>
      <c r="B2626" s="28">
        <v>6008.67919921875</v>
      </c>
      <c r="C2626" s="28">
        <v>0.012130588293075562</v>
      </c>
      <c r="D2626" s="28">
        <v>-27.25830078125</v>
      </c>
      <c r="E2626" s="28">
        <v>57.458</v>
      </c>
      <c r="F2626" s="26"/>
      <c r="G2626" s="26"/>
      <c r="H2626" s="26"/>
      <c r="I2626" s="26"/>
      <c r="J2626" s="26"/>
      <c r="K2626" s="26"/>
      <c r="L2626" s="26"/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</row>
    <row r="2627">
      <c r="A2627" s="27" t="s">
        <v>10878</v>
      </c>
      <c r="B2627" s="28">
        <v>6008.7080078125</v>
      </c>
      <c r="C2627" s="28">
        <v>0.016326598823070526</v>
      </c>
      <c r="D2627" s="28">
        <v>-27.2578125</v>
      </c>
      <c r="E2627" s="28">
        <v>56.92</v>
      </c>
      <c r="F2627" s="26"/>
      <c r="G2627" s="26"/>
      <c r="H2627" s="26"/>
      <c r="I2627" s="26"/>
      <c r="J2627" s="26"/>
      <c r="K2627" s="26"/>
      <c r="L2627" s="26"/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</row>
    <row r="2628">
      <c r="A2628" s="27" t="s">
        <v>10879</v>
      </c>
      <c r="B2628" s="28">
        <v>6008.7412109375</v>
      </c>
      <c r="C2628" s="28">
        <v>0.015938566997647285</v>
      </c>
      <c r="D2628" s="28">
        <v>-27.25830078125</v>
      </c>
      <c r="E2628" s="28">
        <v>56.92</v>
      </c>
      <c r="F2628" s="26"/>
      <c r="G2628" s="26"/>
      <c r="H2628" s="26"/>
      <c r="I2628" s="26"/>
      <c r="J2628" s="26"/>
      <c r="K2628" s="26"/>
      <c r="L2628" s="26"/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</row>
    <row r="2629">
      <c r="A2629" s="27" t="s">
        <v>10880</v>
      </c>
      <c r="B2629" s="28">
        <v>6008.77294921875</v>
      </c>
      <c r="C2629" s="28">
        <v>0.015541653148829937</v>
      </c>
      <c r="D2629" s="28">
        <v>-27.2578125</v>
      </c>
      <c r="E2629" s="28">
        <v>56.92</v>
      </c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</row>
    <row r="2630">
      <c r="A2630" s="27" t="s">
        <v>10881</v>
      </c>
      <c r="B2630" s="28">
        <v>6008.80517578125</v>
      </c>
      <c r="C2630" s="28">
        <v>0.01768774539232254</v>
      </c>
      <c r="D2630" s="28">
        <v>-27.25830078125</v>
      </c>
      <c r="E2630" s="28">
        <v>56.92</v>
      </c>
      <c r="F2630" s="26"/>
      <c r="G2630" s="26"/>
      <c r="H2630" s="26"/>
      <c r="I2630" s="26"/>
      <c r="J2630" s="26"/>
      <c r="K2630" s="26"/>
      <c r="L2630" s="26"/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</row>
    <row r="2631">
      <c r="A2631" s="27" t="s">
        <v>10882</v>
      </c>
      <c r="B2631" s="28">
        <v>6008.83837890625</v>
      </c>
      <c r="C2631" s="28">
        <v>0.016003156080842018</v>
      </c>
      <c r="D2631" s="28">
        <v>-27.2578125</v>
      </c>
      <c r="E2631" s="28">
        <v>56.92</v>
      </c>
      <c r="F2631" s="26"/>
      <c r="G2631" s="26"/>
      <c r="H2631" s="26"/>
      <c r="I2631" s="26"/>
      <c r="J2631" s="26"/>
      <c r="K2631" s="26"/>
      <c r="L2631" s="26"/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</row>
    <row r="2632">
      <c r="A2632" s="27" t="s">
        <v>10883</v>
      </c>
      <c r="B2632" s="28">
        <v>6008.87158203125</v>
      </c>
      <c r="C2632" s="28">
        <v>0.01764836348593235</v>
      </c>
      <c r="D2632" s="28">
        <v>-27.2578125</v>
      </c>
      <c r="E2632" s="28">
        <v>56.92</v>
      </c>
      <c r="F2632" s="26"/>
      <c r="G2632" s="26"/>
      <c r="H2632" s="26"/>
      <c r="I2632" s="26"/>
      <c r="J2632" s="26"/>
      <c r="K2632" s="26"/>
      <c r="L2632" s="26"/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</row>
    <row r="2633">
      <c r="A2633" s="27" t="s">
        <v>10884</v>
      </c>
      <c r="B2633" s="28">
        <v>6008.9052734375</v>
      </c>
      <c r="C2633" s="28">
        <v>0.017268171533942223</v>
      </c>
      <c r="D2633" s="28">
        <v>-27.2578125</v>
      </c>
      <c r="E2633" s="28">
        <v>56.382</v>
      </c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</row>
    <row r="2634">
      <c r="A2634" s="27" t="s">
        <v>10885</v>
      </c>
      <c r="B2634" s="28">
        <v>6008.93896484375</v>
      </c>
      <c r="C2634" s="28">
        <v>0.01593957468867302</v>
      </c>
      <c r="D2634" s="28">
        <v>-27.2578125</v>
      </c>
      <c r="E2634" s="28">
        <v>56.92</v>
      </c>
      <c r="F2634" s="26"/>
      <c r="G2634" s="26"/>
      <c r="H2634" s="26"/>
      <c r="I2634" s="26"/>
      <c r="J2634" s="26"/>
      <c r="K2634" s="26"/>
      <c r="L2634" s="26"/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</row>
    <row r="2635">
      <c r="A2635" s="27" t="s">
        <v>10886</v>
      </c>
      <c r="B2635" s="28">
        <v>6008.97314453125</v>
      </c>
      <c r="C2635" s="28">
        <v>0.017113933339715004</v>
      </c>
      <c r="D2635" s="28">
        <v>-27.25830078125</v>
      </c>
      <c r="E2635" s="28">
        <v>55.844</v>
      </c>
      <c r="F2635" s="26"/>
      <c r="G2635" s="26"/>
      <c r="H2635" s="26"/>
      <c r="I2635" s="26"/>
      <c r="J2635" s="26"/>
      <c r="K2635" s="26"/>
      <c r="L2635" s="26"/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</row>
    <row r="2636">
      <c r="A2636" s="27" t="s">
        <v>10887</v>
      </c>
      <c r="B2636" s="28">
        <v>6009.00634765625</v>
      </c>
      <c r="C2636" s="28">
        <v>0.01643785834312439</v>
      </c>
      <c r="D2636" s="28">
        <v>-27.25732421875</v>
      </c>
      <c r="E2636" s="28">
        <v>56.92</v>
      </c>
      <c r="F2636" s="26"/>
      <c r="G2636" s="26"/>
      <c r="H2636" s="26"/>
      <c r="I2636" s="26"/>
      <c r="J2636" s="26"/>
      <c r="K2636" s="26"/>
      <c r="L2636" s="26"/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</row>
    <row r="2637">
      <c r="A2637" s="27" t="s">
        <v>10888</v>
      </c>
      <c r="B2637" s="28">
        <v>6009.04052734375</v>
      </c>
      <c r="C2637" s="28">
        <v>0.015844495967030525</v>
      </c>
      <c r="D2637" s="28">
        <v>-27.2578125</v>
      </c>
      <c r="E2637" s="28">
        <v>56.92</v>
      </c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</row>
    <row r="2638">
      <c r="A2638" s="27" t="s">
        <v>10889</v>
      </c>
      <c r="B2638" s="28">
        <v>6009.07373046875</v>
      </c>
      <c r="C2638" s="28">
        <v>0.018633097410202026</v>
      </c>
      <c r="D2638" s="28">
        <v>-27.25830078125</v>
      </c>
      <c r="E2638" s="28">
        <v>56.382</v>
      </c>
      <c r="F2638" s="26"/>
      <c r="G2638" s="26"/>
      <c r="H2638" s="26"/>
      <c r="I2638" s="26"/>
      <c r="J2638" s="26"/>
      <c r="K2638" s="26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</row>
    <row r="2639">
      <c r="A2639" s="27" t="s">
        <v>10890</v>
      </c>
      <c r="B2639" s="28">
        <v>6009.10595703125</v>
      </c>
      <c r="C2639" s="28">
        <v>0.01574523374438286</v>
      </c>
      <c r="D2639" s="28">
        <v>-27.2578125</v>
      </c>
      <c r="E2639" s="28">
        <v>56.92</v>
      </c>
      <c r="F2639" s="26"/>
      <c r="G2639" s="26"/>
      <c r="H2639" s="26"/>
      <c r="I2639" s="26"/>
      <c r="J2639" s="26"/>
      <c r="K2639" s="26"/>
      <c r="L2639" s="26"/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</row>
    <row r="2640">
      <c r="A2640" s="27" t="s">
        <v>10891</v>
      </c>
      <c r="B2640" s="28">
        <v>6009.138671875</v>
      </c>
      <c r="C2640" s="28">
        <v>0.016046829521656036</v>
      </c>
      <c r="D2640" s="28">
        <v>-27.25830078125</v>
      </c>
      <c r="E2640" s="28">
        <v>56.92</v>
      </c>
      <c r="F2640" s="26"/>
      <c r="G2640" s="26"/>
      <c r="H2640" s="26"/>
      <c r="I2640" s="26"/>
      <c r="J2640" s="26"/>
      <c r="K2640" s="26"/>
      <c r="L2640" s="26"/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</row>
    <row r="2641">
      <c r="A2641" s="27" t="s">
        <v>10892</v>
      </c>
      <c r="B2641" s="28">
        <v>6009.171875</v>
      </c>
      <c r="C2641" s="28">
        <v>0.015945684164762497</v>
      </c>
      <c r="D2641" s="28">
        <v>-27.2578125</v>
      </c>
      <c r="E2641" s="28">
        <v>56.382</v>
      </c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</row>
    <row r="2642">
      <c r="A2642" s="27" t="s">
        <v>10893</v>
      </c>
      <c r="B2642" s="28">
        <v>6009.205078125</v>
      </c>
      <c r="C2642" s="28">
        <v>0.01584928296506405</v>
      </c>
      <c r="D2642" s="28">
        <v>-27.2578125</v>
      </c>
      <c r="E2642" s="28">
        <v>56.92</v>
      </c>
      <c r="F2642" s="26"/>
      <c r="G2642" s="26"/>
      <c r="H2642" s="26"/>
      <c r="I2642" s="26"/>
      <c r="J2642" s="26"/>
      <c r="K2642" s="26"/>
      <c r="L2642" s="26"/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</row>
    <row r="2643">
      <c r="A2643" s="27" t="s">
        <v>10894</v>
      </c>
      <c r="B2643" s="28">
        <v>6009.2392578125</v>
      </c>
      <c r="C2643" s="28">
        <v>0.017329443246126175</v>
      </c>
      <c r="D2643" s="28">
        <v>-27.2578125</v>
      </c>
      <c r="E2643" s="28">
        <v>56.92</v>
      </c>
      <c r="F2643" s="26"/>
      <c r="G2643" s="26"/>
      <c r="H2643" s="26"/>
      <c r="I2643" s="26"/>
      <c r="J2643" s="26"/>
      <c r="K2643" s="26"/>
      <c r="L2643" s="26"/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</row>
    <row r="2644">
      <c r="A2644" s="27" t="s">
        <v>10895</v>
      </c>
      <c r="B2644" s="28">
        <v>6009.2724609375</v>
      </c>
      <c r="C2644" s="28">
        <v>0.01882447488605976</v>
      </c>
      <c r="D2644" s="28">
        <v>-27.25732421875</v>
      </c>
      <c r="E2644" s="28">
        <v>55.844</v>
      </c>
      <c r="F2644" s="26"/>
      <c r="G2644" s="26"/>
      <c r="H2644" s="26"/>
      <c r="I2644" s="26"/>
      <c r="J2644" s="26"/>
      <c r="K2644" s="26"/>
      <c r="L2644" s="26"/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</row>
    <row r="2645">
      <c r="A2645" s="27" t="s">
        <v>10896</v>
      </c>
      <c r="B2645" s="28">
        <v>6009.30712890625</v>
      </c>
      <c r="C2645" s="28">
        <v>0.01722922921180725</v>
      </c>
      <c r="D2645" s="28">
        <v>-27.25830078125</v>
      </c>
      <c r="E2645" s="28">
        <v>56.382</v>
      </c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</row>
    <row r="2646">
      <c r="A2646" s="27" t="s">
        <v>10897</v>
      </c>
      <c r="B2646" s="28">
        <v>6009.34130859375</v>
      </c>
      <c r="C2646" s="28">
        <v>0.017442280426621437</v>
      </c>
      <c r="D2646" s="28">
        <v>-27.2578125</v>
      </c>
      <c r="E2646" s="28">
        <v>56.382</v>
      </c>
      <c r="F2646" s="26"/>
      <c r="G2646" s="26"/>
      <c r="H2646" s="26"/>
      <c r="I2646" s="26"/>
      <c r="J2646" s="26"/>
      <c r="K2646" s="26"/>
      <c r="L2646" s="26"/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</row>
    <row r="2647">
      <c r="A2647" s="27" t="s">
        <v>10898</v>
      </c>
      <c r="B2647" s="28">
        <v>6009.37646484375</v>
      </c>
      <c r="C2647" s="28">
        <v>0.016150251030921936</v>
      </c>
      <c r="D2647" s="28">
        <v>-27.2578125</v>
      </c>
      <c r="E2647" s="28">
        <v>56.382</v>
      </c>
      <c r="F2647" s="26"/>
      <c r="G2647" s="26"/>
      <c r="H2647" s="26"/>
      <c r="I2647" s="26"/>
      <c r="J2647" s="26"/>
      <c r="K2647" s="26"/>
      <c r="L2647" s="26"/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</row>
    <row r="2648">
      <c r="A2648" s="27" t="s">
        <v>10899</v>
      </c>
      <c r="B2648" s="28">
        <v>6009.41064453125</v>
      </c>
      <c r="C2648" s="28">
        <v>0.01772315427660942</v>
      </c>
      <c r="D2648" s="28">
        <v>-27.2578125</v>
      </c>
      <c r="E2648" s="28">
        <v>56.382</v>
      </c>
      <c r="F2648" s="26"/>
      <c r="G2648" s="26"/>
      <c r="H2648" s="26"/>
      <c r="I2648" s="26"/>
      <c r="J2648" s="26"/>
      <c r="K2648" s="26"/>
      <c r="L2648" s="26"/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</row>
    <row r="2649">
      <c r="A2649" s="27" t="s">
        <v>10900</v>
      </c>
      <c r="B2649" s="28">
        <v>6009.44482421875</v>
      </c>
      <c r="C2649" s="28">
        <v>0.01643548719584942</v>
      </c>
      <c r="D2649" s="28">
        <v>-27.2578125</v>
      </c>
      <c r="E2649" s="28">
        <v>56.382</v>
      </c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</row>
    <row r="2650">
      <c r="A2650" s="27" t="s">
        <v>10901</v>
      </c>
      <c r="B2650" s="28">
        <v>6009.47802734375</v>
      </c>
      <c r="C2650" s="28">
        <v>0.01631138287484646</v>
      </c>
      <c r="D2650" s="28">
        <v>-27.25732421875</v>
      </c>
      <c r="E2650" s="28">
        <v>56.382</v>
      </c>
      <c r="F2650" s="26"/>
      <c r="G2650" s="26"/>
      <c r="H2650" s="26"/>
      <c r="I2650" s="26"/>
      <c r="J2650" s="26"/>
      <c r="K2650" s="26"/>
      <c r="L2650" s="26"/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</row>
    <row r="2651">
      <c r="A2651" s="27" t="s">
        <v>10902</v>
      </c>
      <c r="B2651" s="28">
        <v>6009.501953125</v>
      </c>
      <c r="C2651" s="28">
        <v>0.012380491010844707</v>
      </c>
      <c r="D2651" s="28">
        <v>-27.2578125</v>
      </c>
      <c r="E2651" s="28">
        <v>56.92</v>
      </c>
      <c r="F2651" s="26"/>
      <c r="G2651" s="26"/>
      <c r="H2651" s="26"/>
      <c r="I2651" s="26"/>
      <c r="J2651" s="26"/>
      <c r="K2651" s="26"/>
      <c r="L2651" s="26"/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</row>
    <row r="2652">
      <c r="A2652" s="27" t="s">
        <v>10903</v>
      </c>
      <c r="B2652" s="28">
        <v>6009.53369140625</v>
      </c>
      <c r="C2652" s="28">
        <v>0.016743749380111694</v>
      </c>
      <c r="D2652" s="28">
        <v>-27.25830078125</v>
      </c>
      <c r="E2652" s="28">
        <v>56.92</v>
      </c>
      <c r="F2652" s="26"/>
      <c r="G2652" s="26"/>
      <c r="H2652" s="26"/>
      <c r="I2652" s="26"/>
      <c r="J2652" s="26"/>
      <c r="K2652" s="26"/>
      <c r="L2652" s="26"/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</row>
    <row r="2653">
      <c r="A2653" s="27" t="s">
        <v>10904</v>
      </c>
      <c r="B2653" s="28">
        <v>6009.56689453125</v>
      </c>
      <c r="C2653" s="28">
        <v>0.015967976301908493</v>
      </c>
      <c r="D2653" s="28">
        <v>-27.25732421875</v>
      </c>
      <c r="E2653" s="28">
        <v>56.92</v>
      </c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</row>
    <row r="2654">
      <c r="A2654" s="27" t="s">
        <v>10905</v>
      </c>
      <c r="B2654" s="28">
        <v>6009.60107421875</v>
      </c>
      <c r="C2654" s="28">
        <v>0.01617579162120819</v>
      </c>
      <c r="D2654" s="28">
        <v>-27.2578125</v>
      </c>
      <c r="E2654" s="28">
        <v>57.458</v>
      </c>
      <c r="F2654" s="26"/>
      <c r="G2654" s="26"/>
      <c r="H2654" s="26"/>
      <c r="I2654" s="26"/>
      <c r="J2654" s="26"/>
      <c r="K2654" s="26"/>
      <c r="L2654" s="26"/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</row>
    <row r="2655">
      <c r="A2655" s="27" t="s">
        <v>10906</v>
      </c>
      <c r="B2655" s="28">
        <v>6009.63427734375</v>
      </c>
      <c r="C2655" s="28">
        <v>0.016804106533527374</v>
      </c>
      <c r="D2655" s="28">
        <v>-27.2578125</v>
      </c>
      <c r="E2655" s="28">
        <v>56.92</v>
      </c>
      <c r="F2655" s="26"/>
      <c r="G2655" s="26"/>
      <c r="H2655" s="26"/>
      <c r="I2655" s="26"/>
      <c r="J2655" s="26"/>
      <c r="K2655" s="26"/>
      <c r="L2655" s="26"/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</row>
    <row r="2656">
      <c r="A2656" s="27" t="s">
        <v>10907</v>
      </c>
      <c r="B2656" s="28">
        <v>6009.66748046875</v>
      </c>
      <c r="C2656" s="28">
        <v>0.016282057389616966</v>
      </c>
      <c r="D2656" s="28">
        <v>-27.2578125</v>
      </c>
      <c r="E2656" s="28">
        <v>55.844</v>
      </c>
      <c r="F2656" s="26"/>
      <c r="G2656" s="26"/>
      <c r="H2656" s="26"/>
      <c r="I2656" s="26"/>
      <c r="J2656" s="26"/>
      <c r="K2656" s="26"/>
      <c r="L2656" s="26"/>
      <c r="M2656" s="26"/>
      <c r="N2656" s="26"/>
      <c r="O2656" s="26"/>
      <c r="P2656" s="26"/>
      <c r="Q2656" s="26"/>
      <c r="R2656" s="26"/>
      <c r="S2656" s="26"/>
      <c r="T2656" s="26"/>
      <c r="U2656" s="26"/>
      <c r="V2656" s="26"/>
      <c r="W2656" s="26"/>
      <c r="X2656" s="26"/>
      <c r="Y2656" s="26"/>
      <c r="Z2656" s="26"/>
    </row>
    <row r="2657">
      <c r="A2657" s="27" t="s">
        <v>10908</v>
      </c>
      <c r="B2657" s="28">
        <v>6009.701171875</v>
      </c>
      <c r="C2657" s="28">
        <v>0.01570984721183777</v>
      </c>
      <c r="D2657" s="28">
        <v>-27.2578125</v>
      </c>
      <c r="E2657" s="28">
        <v>56.382</v>
      </c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</row>
    <row r="2658">
      <c r="A2658" s="27" t="s">
        <v>10909</v>
      </c>
      <c r="B2658" s="28">
        <v>6009.734375</v>
      </c>
      <c r="C2658" s="28">
        <v>0.01625462993979454</v>
      </c>
      <c r="D2658" s="28">
        <v>-27.2578125</v>
      </c>
      <c r="E2658" s="28">
        <v>56.382</v>
      </c>
      <c r="F2658" s="26"/>
      <c r="G2658" s="26"/>
      <c r="H2658" s="26"/>
      <c r="I2658" s="26"/>
      <c r="J2658" s="26"/>
      <c r="K2658" s="26"/>
      <c r="L2658" s="26"/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</row>
    <row r="2659">
      <c r="A2659" s="27" t="s">
        <v>10910</v>
      </c>
      <c r="B2659" s="28">
        <v>6009.7685546875</v>
      </c>
      <c r="C2659" s="28">
        <v>0.01718842051923275</v>
      </c>
      <c r="D2659" s="28">
        <v>-27.2578125</v>
      </c>
      <c r="E2659" s="28">
        <v>56.382</v>
      </c>
      <c r="F2659" s="26"/>
      <c r="G2659" s="26"/>
      <c r="H2659" s="26"/>
      <c r="I2659" s="26"/>
      <c r="J2659" s="26"/>
      <c r="K2659" s="26"/>
      <c r="L2659" s="26"/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</row>
    <row r="2660">
      <c r="A2660" s="27" t="s">
        <v>10911</v>
      </c>
      <c r="B2660" s="28">
        <v>6009.80322265625</v>
      </c>
      <c r="C2660" s="28">
        <v>0.01687673293054104</v>
      </c>
      <c r="D2660" s="28">
        <v>-27.25830078125</v>
      </c>
      <c r="E2660" s="28">
        <v>56.92</v>
      </c>
      <c r="F2660" s="26"/>
      <c r="G2660" s="26"/>
      <c r="H2660" s="26"/>
      <c r="I2660" s="26"/>
      <c r="J2660" s="26"/>
      <c r="K2660" s="26"/>
      <c r="L2660" s="26"/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</row>
    <row r="2661">
      <c r="A2661" s="27" t="s">
        <v>10912</v>
      </c>
      <c r="B2661" s="28">
        <v>6009.83642578125</v>
      </c>
      <c r="C2661" s="28">
        <v>0.016679029911756516</v>
      </c>
      <c r="D2661" s="28">
        <v>-27.2578125</v>
      </c>
      <c r="E2661" s="28">
        <v>56.92</v>
      </c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</row>
    <row r="2662">
      <c r="A2662" s="27" t="s">
        <v>10913</v>
      </c>
      <c r="B2662" s="28">
        <v>6009.86669921875</v>
      </c>
      <c r="C2662" s="28">
        <v>0.009748539887368679</v>
      </c>
      <c r="D2662" s="28">
        <v>-27.2578125</v>
      </c>
      <c r="E2662" s="28">
        <v>56.92</v>
      </c>
      <c r="F2662" s="26"/>
      <c r="G2662" s="26"/>
      <c r="H2662" s="26"/>
      <c r="I2662" s="26"/>
      <c r="J2662" s="26"/>
      <c r="K2662" s="26"/>
      <c r="L2662" s="26"/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</row>
    <row r="2663">
      <c r="A2663" s="27" t="s">
        <v>10914</v>
      </c>
      <c r="B2663" s="28">
        <v>6009.89208984375</v>
      </c>
      <c r="C2663" s="28">
        <v>0.014232205227017403</v>
      </c>
      <c r="D2663" s="28">
        <v>-27.25830078125</v>
      </c>
      <c r="E2663" s="28">
        <v>56.92</v>
      </c>
      <c r="F2663" s="26"/>
      <c r="G2663" s="26"/>
      <c r="H2663" s="26"/>
      <c r="I2663" s="26"/>
      <c r="J2663" s="26"/>
      <c r="K2663" s="26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</row>
    <row r="2664">
      <c r="A2664" s="27" t="s">
        <v>10915</v>
      </c>
      <c r="B2664" s="28">
        <v>6009.95458984375</v>
      </c>
      <c r="C2664" s="28">
        <v>0.017779294401407242</v>
      </c>
      <c r="D2664" s="28">
        <v>-27.25830078125</v>
      </c>
      <c r="E2664" s="28">
        <v>56.92</v>
      </c>
      <c r="F2664" s="26"/>
      <c r="G2664" s="26"/>
      <c r="H2664" s="26"/>
      <c r="I2664" s="26"/>
      <c r="J2664" s="26"/>
      <c r="K2664" s="26"/>
      <c r="L2664" s="26"/>
      <c r="M2664" s="26"/>
      <c r="N2664" s="26"/>
      <c r="O2664" s="26"/>
      <c r="P2664" s="26"/>
      <c r="Q2664" s="26"/>
      <c r="R2664" s="26"/>
      <c r="S2664" s="26"/>
      <c r="T2664" s="26"/>
      <c r="U2664" s="26"/>
      <c r="V2664" s="26"/>
      <c r="W2664" s="26"/>
      <c r="X2664" s="26"/>
      <c r="Y2664" s="26"/>
      <c r="Z2664" s="26"/>
    </row>
    <row r="2665">
      <c r="A2665" s="27" t="s">
        <v>10916</v>
      </c>
      <c r="B2665" s="28">
        <v>6009.98828125</v>
      </c>
      <c r="C2665" s="28">
        <v>0.017301084473729134</v>
      </c>
      <c r="D2665" s="28">
        <v>-27.25732421875</v>
      </c>
      <c r="E2665" s="28">
        <v>56.92</v>
      </c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</row>
    <row r="2666">
      <c r="A2666" s="27" t="s">
        <v>10917</v>
      </c>
      <c r="B2666" s="28">
        <v>6010.0234375</v>
      </c>
      <c r="C2666" s="28">
        <v>0.017570583149790764</v>
      </c>
      <c r="D2666" s="28">
        <v>-27.2578125</v>
      </c>
      <c r="E2666" s="28">
        <v>56.92</v>
      </c>
      <c r="F2666" s="26"/>
      <c r="G2666" s="26"/>
      <c r="H2666" s="26"/>
      <c r="I2666" s="26"/>
      <c r="J2666" s="26"/>
      <c r="K2666" s="26"/>
      <c r="L2666" s="26"/>
      <c r="M2666" s="26"/>
      <c r="N2666" s="26"/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</row>
    <row r="2667">
      <c r="A2667" s="27" t="s">
        <v>10918</v>
      </c>
      <c r="B2667" s="28">
        <v>6010.05810546875</v>
      </c>
      <c r="C2667" s="28">
        <v>0.0171103123575449</v>
      </c>
      <c r="D2667" s="28">
        <v>-27.2578125</v>
      </c>
      <c r="E2667" s="28">
        <v>56.382</v>
      </c>
      <c r="F2667" s="26"/>
      <c r="G2667" s="26"/>
      <c r="H2667" s="26"/>
      <c r="I2667" s="26"/>
      <c r="J2667" s="26"/>
      <c r="K2667" s="26"/>
      <c r="L2667" s="26"/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</row>
    <row r="2668">
      <c r="A2668" s="27" t="s">
        <v>10919</v>
      </c>
      <c r="B2668" s="28">
        <v>6010.091796875</v>
      </c>
      <c r="C2668" s="28">
        <v>0.017114678397774696</v>
      </c>
      <c r="D2668" s="28">
        <v>-27.25732421875</v>
      </c>
      <c r="E2668" s="28">
        <v>56.92</v>
      </c>
      <c r="F2668" s="26"/>
      <c r="G2668" s="26"/>
      <c r="H2668" s="26"/>
      <c r="I2668" s="26"/>
      <c r="J2668" s="26"/>
      <c r="K2668" s="26"/>
      <c r="L2668" s="26"/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</row>
    <row r="2669">
      <c r="A2669" s="27" t="s">
        <v>10920</v>
      </c>
      <c r="B2669" s="28">
        <v>6010.12646484375</v>
      </c>
      <c r="C2669" s="28">
        <v>0.01571868546307087</v>
      </c>
      <c r="D2669" s="28">
        <v>-27.2578125</v>
      </c>
      <c r="E2669" s="28">
        <v>55.844</v>
      </c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</row>
    <row r="2670">
      <c r="A2670" s="27" t="s">
        <v>10921</v>
      </c>
      <c r="B2670" s="28">
        <v>6010.16064453125</v>
      </c>
      <c r="C2670" s="28">
        <v>0.01673329435288906</v>
      </c>
      <c r="D2670" s="28">
        <v>-27.2578125</v>
      </c>
      <c r="E2670" s="28">
        <v>56.92</v>
      </c>
      <c r="F2670" s="26"/>
      <c r="G2670" s="26"/>
      <c r="H2670" s="26"/>
      <c r="I2670" s="26"/>
      <c r="J2670" s="26"/>
      <c r="K2670" s="26"/>
      <c r="L2670" s="26"/>
      <c r="M2670" s="26"/>
      <c r="N2670" s="26"/>
      <c r="O2670" s="26"/>
      <c r="P2670" s="26"/>
      <c r="Q2670" s="26"/>
      <c r="R2670" s="26"/>
      <c r="S2670" s="26"/>
      <c r="T2670" s="26"/>
      <c r="U2670" s="26"/>
      <c r="V2670" s="26"/>
      <c r="W2670" s="26"/>
      <c r="X2670" s="26"/>
      <c r="Y2670" s="26"/>
      <c r="Z2670" s="26"/>
    </row>
    <row r="2671">
      <c r="A2671" s="27" t="s">
        <v>10922</v>
      </c>
      <c r="B2671" s="28">
        <v>6010.1943359375</v>
      </c>
      <c r="C2671" s="28">
        <v>0.0175622645765543</v>
      </c>
      <c r="D2671" s="28">
        <v>-27.2578125</v>
      </c>
      <c r="E2671" s="28">
        <v>56.382</v>
      </c>
      <c r="F2671" s="26"/>
      <c r="G2671" s="26"/>
      <c r="H2671" s="26"/>
      <c r="I2671" s="26"/>
      <c r="J2671" s="26"/>
      <c r="K2671" s="26"/>
      <c r="L2671" s="26"/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</row>
    <row r="2672">
      <c r="A2672" s="27" t="s">
        <v>10923</v>
      </c>
      <c r="B2672" s="28">
        <v>6010.22900390625</v>
      </c>
      <c r="C2672" s="28">
        <v>0.016329990699887276</v>
      </c>
      <c r="D2672" s="28">
        <v>-27.25732421875</v>
      </c>
      <c r="E2672" s="28">
        <v>56.92</v>
      </c>
      <c r="F2672" s="26"/>
      <c r="G2672" s="26"/>
      <c r="H2672" s="26"/>
      <c r="I2672" s="26"/>
      <c r="J2672" s="26"/>
      <c r="K2672" s="26"/>
      <c r="L2672" s="26"/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</row>
    <row r="2673">
      <c r="A2673" s="27" t="s">
        <v>10924</v>
      </c>
      <c r="B2673" s="28">
        <v>6010.26171875</v>
      </c>
      <c r="C2673" s="28">
        <v>0.014950410462915897</v>
      </c>
      <c r="D2673" s="28">
        <v>-27.25830078125</v>
      </c>
      <c r="E2673" s="28">
        <v>56.92</v>
      </c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</row>
    <row r="2674">
      <c r="A2674" s="27" t="s">
        <v>10925</v>
      </c>
      <c r="B2674" s="28">
        <v>6010.28857421875</v>
      </c>
      <c r="C2674" s="28">
        <v>0.012996217235922813</v>
      </c>
      <c r="D2674" s="28">
        <v>-27.25830078125</v>
      </c>
      <c r="E2674" s="28">
        <v>56.92</v>
      </c>
      <c r="F2674" s="26"/>
      <c r="G2674" s="26"/>
      <c r="H2674" s="26"/>
      <c r="I2674" s="26"/>
      <c r="J2674" s="26"/>
      <c r="K2674" s="26"/>
      <c r="L2674" s="26"/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</row>
    <row r="2675">
      <c r="A2675" s="27" t="s">
        <v>10926</v>
      </c>
      <c r="B2675" s="28">
        <v>6010.31494140625</v>
      </c>
      <c r="C2675" s="28">
        <v>0.01617402397096157</v>
      </c>
      <c r="D2675" s="28">
        <v>-27.2578125</v>
      </c>
      <c r="E2675" s="28">
        <v>56.92</v>
      </c>
      <c r="F2675" s="26"/>
      <c r="G2675" s="26"/>
      <c r="H2675" s="26"/>
      <c r="I2675" s="26"/>
      <c r="J2675" s="26"/>
      <c r="K2675" s="26"/>
      <c r="L2675" s="26"/>
      <c r="M2675" s="26"/>
      <c r="N2675" s="26"/>
      <c r="O2675" s="26"/>
      <c r="P2675" s="26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</row>
    <row r="2676">
      <c r="A2676" s="27" t="s">
        <v>10927</v>
      </c>
      <c r="B2676" s="28">
        <v>6010.34765625</v>
      </c>
      <c r="C2676" s="28">
        <v>0.015612132847309113</v>
      </c>
      <c r="D2676" s="28">
        <v>-27.25830078125</v>
      </c>
      <c r="E2676" s="28">
        <v>56.92</v>
      </c>
      <c r="F2676" s="26"/>
      <c r="G2676" s="26"/>
      <c r="H2676" s="26"/>
      <c r="I2676" s="26"/>
      <c r="J2676" s="26"/>
      <c r="K2676" s="26"/>
      <c r="L2676" s="26"/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</row>
    <row r="2677">
      <c r="A2677" s="27" t="s">
        <v>10928</v>
      </c>
      <c r="B2677" s="28">
        <v>6010.380859375</v>
      </c>
      <c r="C2677" s="28">
        <v>0.01733185350894928</v>
      </c>
      <c r="D2677" s="28">
        <v>-27.2578125</v>
      </c>
      <c r="E2677" s="28">
        <v>57.458</v>
      </c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</row>
    <row r="2678">
      <c r="A2678" s="27" t="s">
        <v>10929</v>
      </c>
      <c r="B2678" s="28">
        <v>6010.4150390625</v>
      </c>
      <c r="C2678" s="28">
        <v>0.015789566561579704</v>
      </c>
      <c r="D2678" s="28">
        <v>-27.25732421875</v>
      </c>
      <c r="E2678" s="28">
        <v>56.92</v>
      </c>
      <c r="F2678" s="26"/>
      <c r="G2678" s="26"/>
      <c r="H2678" s="26"/>
      <c r="I2678" s="26"/>
      <c r="J2678" s="26"/>
      <c r="K2678" s="26"/>
      <c r="L2678" s="26"/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</row>
    <row r="2679">
      <c r="A2679" s="27" t="s">
        <v>10930</v>
      </c>
      <c r="B2679" s="28">
        <v>6010.4833984375</v>
      </c>
      <c r="C2679" s="28">
        <v>0.01574261486530304</v>
      </c>
      <c r="D2679" s="28">
        <v>-27.2578125</v>
      </c>
      <c r="E2679" s="28">
        <v>56.92</v>
      </c>
      <c r="F2679" s="26"/>
      <c r="G2679" s="26"/>
      <c r="H2679" s="26"/>
      <c r="I2679" s="26"/>
      <c r="J2679" s="26"/>
      <c r="K2679" s="26"/>
      <c r="L2679" s="26"/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</row>
    <row r="2680">
      <c r="A2680" s="27" t="s">
        <v>10931</v>
      </c>
      <c r="B2680" s="28">
        <v>6010.51708984375</v>
      </c>
      <c r="C2680" s="28">
        <v>0.01815667562186718</v>
      </c>
      <c r="D2680" s="28">
        <v>-27.25830078125</v>
      </c>
      <c r="E2680" s="28">
        <v>56.92</v>
      </c>
      <c r="F2680" s="26"/>
      <c r="G2680" s="26"/>
      <c r="H2680" s="26"/>
      <c r="I2680" s="26"/>
      <c r="J2680" s="26"/>
      <c r="K2680" s="26"/>
      <c r="L2680" s="26"/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</row>
    <row r="2681">
      <c r="A2681" s="27" t="s">
        <v>10932</v>
      </c>
      <c r="B2681" s="28">
        <v>6010.55078125</v>
      </c>
      <c r="C2681" s="28">
        <v>0.015416000038385391</v>
      </c>
      <c r="D2681" s="28">
        <v>-27.2578125</v>
      </c>
      <c r="E2681" s="28">
        <v>56.92</v>
      </c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</row>
    <row r="2682">
      <c r="A2682" s="27" t="s">
        <v>10933</v>
      </c>
      <c r="B2682" s="28">
        <v>6010.619140625</v>
      </c>
      <c r="C2682" s="28">
        <v>0.018363121896982193</v>
      </c>
      <c r="D2682" s="28">
        <v>-27.2578125</v>
      </c>
      <c r="E2682" s="28">
        <v>56.92</v>
      </c>
      <c r="F2682" s="26"/>
      <c r="G2682" s="26"/>
      <c r="H2682" s="26"/>
      <c r="I2682" s="26"/>
      <c r="J2682" s="26"/>
      <c r="K2682" s="26"/>
      <c r="L2682" s="26"/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</row>
    <row r="2683">
      <c r="A2683" s="27" t="s">
        <v>10934</v>
      </c>
      <c r="B2683" s="28">
        <v>6010.6533203125</v>
      </c>
      <c r="C2683" s="28">
        <v>0.016857825219631195</v>
      </c>
      <c r="D2683" s="28">
        <v>-27.2578125</v>
      </c>
      <c r="E2683" s="28">
        <v>57.996</v>
      </c>
      <c r="F2683" s="26"/>
      <c r="G2683" s="26"/>
      <c r="H2683" s="26"/>
      <c r="I2683" s="26"/>
      <c r="J2683" s="26"/>
      <c r="K2683" s="26"/>
      <c r="L2683" s="26"/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</row>
    <row r="2684">
      <c r="A2684" s="27" t="s">
        <v>10935</v>
      </c>
      <c r="B2684" s="28">
        <v>6010.6865234375</v>
      </c>
      <c r="C2684" s="28">
        <v>0.01763913594186306</v>
      </c>
      <c r="D2684" s="28">
        <v>-27.2578125</v>
      </c>
      <c r="E2684" s="28">
        <v>56.92</v>
      </c>
      <c r="F2684" s="26"/>
      <c r="G2684" s="26"/>
      <c r="H2684" s="26"/>
      <c r="I2684" s="26"/>
      <c r="J2684" s="26"/>
      <c r="K2684" s="26"/>
      <c r="L2684" s="26"/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</row>
    <row r="2685">
      <c r="A2685" s="27" t="s">
        <v>10936</v>
      </c>
      <c r="B2685" s="28">
        <v>6010.720703125</v>
      </c>
      <c r="C2685" s="28">
        <v>0.016200782731175423</v>
      </c>
      <c r="D2685" s="28">
        <v>-27.25830078125</v>
      </c>
      <c r="E2685" s="28">
        <v>57.458</v>
      </c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</row>
    <row r="2686">
      <c r="A2686" s="27" t="s">
        <v>10937</v>
      </c>
      <c r="B2686" s="28">
        <v>6010.75439453125</v>
      </c>
      <c r="C2686" s="28">
        <v>0.018889982253313065</v>
      </c>
      <c r="D2686" s="28">
        <v>-27.2578125</v>
      </c>
      <c r="E2686" s="28">
        <v>57.458</v>
      </c>
      <c r="F2686" s="26"/>
      <c r="G2686" s="26"/>
      <c r="H2686" s="26"/>
      <c r="I2686" s="26"/>
      <c r="J2686" s="26"/>
      <c r="K2686" s="26"/>
      <c r="L2686" s="26"/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</row>
    <row r="2687">
      <c r="A2687" s="27" t="s">
        <v>10938</v>
      </c>
      <c r="B2687" s="28">
        <v>6010.7880859375</v>
      </c>
      <c r="C2687" s="28">
        <v>0.015500693581998348</v>
      </c>
      <c r="D2687" s="28">
        <v>-27.25830078125</v>
      </c>
      <c r="E2687" s="28">
        <v>56.92</v>
      </c>
      <c r="F2687" s="26"/>
      <c r="G2687" s="26"/>
      <c r="H2687" s="26"/>
      <c r="I2687" s="26"/>
      <c r="J2687" s="26"/>
      <c r="K2687" s="26"/>
      <c r="L2687" s="26"/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</row>
    <row r="2688">
      <c r="A2688" s="27" t="s">
        <v>10939</v>
      </c>
      <c r="B2688" s="28">
        <v>6010.82177734375</v>
      </c>
      <c r="C2688" s="28">
        <v>0.01863604038953781</v>
      </c>
      <c r="D2688" s="28">
        <v>-27.2578125</v>
      </c>
      <c r="E2688" s="28">
        <v>56.92</v>
      </c>
      <c r="F2688" s="26"/>
      <c r="G2688" s="26"/>
      <c r="H2688" s="26"/>
      <c r="I2688" s="26"/>
      <c r="J2688" s="26"/>
      <c r="K2688" s="26"/>
      <c r="L2688" s="26"/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</row>
    <row r="2689">
      <c r="A2689" s="27" t="s">
        <v>10940</v>
      </c>
      <c r="B2689" s="28">
        <v>6010.8916015625</v>
      </c>
      <c r="C2689" s="28">
        <v>0.01879476010799408</v>
      </c>
      <c r="D2689" s="28">
        <v>-27.25830078125</v>
      </c>
      <c r="E2689" s="28">
        <v>56.92</v>
      </c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</row>
    <row r="2690">
      <c r="A2690" s="27" t="s">
        <v>10941</v>
      </c>
      <c r="B2690" s="28">
        <v>6010.92578125</v>
      </c>
      <c r="C2690" s="28">
        <v>0.01866127736866474</v>
      </c>
      <c r="D2690" s="28">
        <v>-27.25732421875</v>
      </c>
      <c r="E2690" s="28">
        <v>56.92</v>
      </c>
      <c r="F2690" s="26"/>
      <c r="G2690" s="26"/>
      <c r="H2690" s="26"/>
      <c r="I2690" s="26"/>
      <c r="J2690" s="26"/>
      <c r="K2690" s="26"/>
      <c r="L2690" s="26"/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</row>
    <row r="2691">
      <c r="A2691" s="27" t="s">
        <v>10942</v>
      </c>
      <c r="B2691" s="28">
        <v>6010.96044921875</v>
      </c>
      <c r="C2691" s="28">
        <v>0.01612754911184311</v>
      </c>
      <c r="D2691" s="28">
        <v>-27.25732421875</v>
      </c>
      <c r="E2691" s="28">
        <v>56.92</v>
      </c>
      <c r="F2691" s="26"/>
      <c r="G2691" s="26"/>
      <c r="H2691" s="26"/>
      <c r="I2691" s="26"/>
      <c r="J2691" s="26"/>
      <c r="K2691" s="26"/>
      <c r="L2691" s="26"/>
      <c r="M2691" s="26"/>
      <c r="N2691" s="26"/>
      <c r="O2691" s="26"/>
      <c r="P2691" s="26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</row>
    <row r="2692">
      <c r="A2692" s="27" t="s">
        <v>10943</v>
      </c>
      <c r="B2692" s="28">
        <v>6010.99462890625</v>
      </c>
      <c r="C2692" s="28">
        <v>0.01724729873239994</v>
      </c>
      <c r="D2692" s="28">
        <v>-27.25830078125</v>
      </c>
      <c r="E2692" s="28">
        <v>55.844</v>
      </c>
      <c r="F2692" s="26"/>
      <c r="G2692" s="26"/>
      <c r="H2692" s="26"/>
      <c r="I2692" s="26"/>
      <c r="J2692" s="26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</row>
    <row r="2693">
      <c r="A2693" s="27" t="s">
        <v>10944</v>
      </c>
      <c r="B2693" s="28">
        <v>6011.0283203125</v>
      </c>
      <c r="C2693" s="28">
        <v>0.01761608198285103</v>
      </c>
      <c r="D2693" s="28">
        <v>-27.2578125</v>
      </c>
      <c r="E2693" s="28">
        <v>56.92</v>
      </c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</row>
    <row r="2694">
      <c r="A2694" s="27" t="s">
        <v>10945</v>
      </c>
      <c r="B2694" s="28">
        <v>6011.0625</v>
      </c>
      <c r="C2694" s="28">
        <v>0.01705857366323471</v>
      </c>
      <c r="D2694" s="28">
        <v>-27.2578125</v>
      </c>
      <c r="E2694" s="28">
        <v>56.92</v>
      </c>
      <c r="F2694" s="26"/>
      <c r="G2694" s="26"/>
      <c r="H2694" s="26"/>
      <c r="I2694" s="26"/>
      <c r="J2694" s="26"/>
      <c r="K2694" s="26"/>
      <c r="L2694" s="26"/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</row>
    <row r="2695">
      <c r="A2695" s="27" t="s">
        <v>10946</v>
      </c>
      <c r="B2695" s="28">
        <v>6011.130859375</v>
      </c>
      <c r="C2695" s="28">
        <v>0.017678214237093925</v>
      </c>
      <c r="D2695" s="28">
        <v>-27.2578125</v>
      </c>
      <c r="E2695" s="28">
        <v>56.92</v>
      </c>
      <c r="F2695" s="26"/>
      <c r="G2695" s="26"/>
      <c r="H2695" s="26"/>
      <c r="I2695" s="26"/>
      <c r="J2695" s="26"/>
      <c r="K2695" s="26"/>
      <c r="L2695" s="26"/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</row>
    <row r="2696">
      <c r="A2696" s="27" t="s">
        <v>10947</v>
      </c>
      <c r="B2696" s="28">
        <v>6011.1650390625</v>
      </c>
      <c r="C2696" s="28">
        <v>0.01710868999361992</v>
      </c>
      <c r="D2696" s="28">
        <v>-27.2578125</v>
      </c>
      <c r="E2696" s="28">
        <v>56.92</v>
      </c>
      <c r="F2696" s="26"/>
      <c r="G2696" s="26"/>
      <c r="H2696" s="26"/>
      <c r="I2696" s="26"/>
      <c r="J2696" s="26"/>
      <c r="K2696" s="26"/>
      <c r="L2696" s="26"/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</row>
    <row r="2697">
      <c r="A2697" s="27" t="s">
        <v>10948</v>
      </c>
      <c r="B2697" s="28">
        <v>6011.2001953125</v>
      </c>
      <c r="C2697" s="28">
        <v>0.018540428951382637</v>
      </c>
      <c r="D2697" s="28">
        <v>-27.25830078125</v>
      </c>
      <c r="E2697" s="28">
        <v>56.382</v>
      </c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</row>
    <row r="2698">
      <c r="A2698" s="27" t="s">
        <v>10949</v>
      </c>
      <c r="B2698" s="28">
        <v>6011.234375</v>
      </c>
      <c r="C2698" s="28">
        <v>0.015580975450575352</v>
      </c>
      <c r="D2698" s="28">
        <v>-27.2578125</v>
      </c>
      <c r="E2698" s="28">
        <v>56.92</v>
      </c>
      <c r="F2698" s="26"/>
      <c r="G2698" s="26"/>
      <c r="H2698" s="26"/>
      <c r="I2698" s="26"/>
      <c r="J2698" s="26"/>
      <c r="K2698" s="26"/>
      <c r="L2698" s="26"/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</row>
    <row r="2699">
      <c r="A2699" s="27" t="s">
        <v>10950</v>
      </c>
      <c r="B2699" s="28">
        <v>6013.2744140625</v>
      </c>
      <c r="C2699" s="28">
        <v>0.017428264021873474</v>
      </c>
      <c r="D2699" s="28">
        <v>-27.2578125</v>
      </c>
      <c r="E2699" s="28">
        <v>54.768</v>
      </c>
      <c r="F2699" s="26"/>
      <c r="G2699" s="26"/>
      <c r="H2699" s="26"/>
      <c r="I2699" s="26"/>
      <c r="J2699" s="26"/>
      <c r="K2699" s="26"/>
      <c r="L2699" s="26"/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</row>
    <row r="2700">
      <c r="A2700" s="27" t="s">
        <v>10951</v>
      </c>
      <c r="B2700" s="28">
        <v>6013.30712890625</v>
      </c>
      <c r="C2700" s="28">
        <v>0.014840672723948956</v>
      </c>
      <c r="D2700" s="28">
        <v>-27.25830078125</v>
      </c>
      <c r="E2700" s="28">
        <v>54.768</v>
      </c>
      <c r="F2700" s="26"/>
      <c r="G2700" s="26"/>
      <c r="H2700" s="26"/>
      <c r="I2700" s="26"/>
      <c r="J2700" s="26"/>
      <c r="K2700" s="26"/>
      <c r="L2700" s="26"/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</row>
    <row r="2701">
      <c r="A2701" s="27" t="s">
        <v>10952</v>
      </c>
      <c r="B2701" s="28">
        <v>6013.33984375</v>
      </c>
      <c r="C2701" s="28">
        <v>0.015172552317380905</v>
      </c>
      <c r="D2701" s="28">
        <v>-27.2578125</v>
      </c>
      <c r="E2701" s="28">
        <v>54.768</v>
      </c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</row>
    <row r="2702">
      <c r="A2702" s="27" t="s">
        <v>10953</v>
      </c>
      <c r="B2702" s="28">
        <v>6013.373046875</v>
      </c>
      <c r="C2702" s="28">
        <v>0.01652815192937851</v>
      </c>
      <c r="D2702" s="28">
        <v>-27.25732421875</v>
      </c>
      <c r="E2702" s="28">
        <v>54.768</v>
      </c>
      <c r="F2702" s="26"/>
      <c r="G2702" s="26"/>
      <c r="H2702" s="26"/>
      <c r="I2702" s="26"/>
      <c r="J2702" s="26"/>
      <c r="K2702" s="26"/>
      <c r="L2702" s="26"/>
      <c r="M2702" s="26"/>
      <c r="N2702" s="26"/>
      <c r="O2702" s="26"/>
      <c r="P2702" s="26"/>
      <c r="Q2702" s="26"/>
      <c r="R2702" s="26"/>
      <c r="S2702" s="26"/>
      <c r="T2702" s="26"/>
      <c r="U2702" s="26"/>
      <c r="V2702" s="26"/>
      <c r="W2702" s="26"/>
      <c r="X2702" s="26"/>
      <c r="Y2702" s="26"/>
      <c r="Z2702" s="26"/>
    </row>
    <row r="2703">
      <c r="A2703" s="27" t="s">
        <v>10954</v>
      </c>
      <c r="B2703" s="28">
        <v>6013.4072265625</v>
      </c>
      <c r="C2703" s="28">
        <v>0.015450967475771904</v>
      </c>
      <c r="D2703" s="28">
        <v>-27.25830078125</v>
      </c>
      <c r="E2703" s="28">
        <v>54.768</v>
      </c>
      <c r="F2703" s="26"/>
      <c r="G2703" s="26"/>
      <c r="H2703" s="26"/>
      <c r="I2703" s="26"/>
      <c r="J2703" s="26"/>
      <c r="K2703" s="26"/>
      <c r="L2703" s="26"/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</row>
    <row r="2704">
      <c r="A2704" s="27" t="s">
        <v>10955</v>
      </c>
      <c r="B2704" s="28">
        <v>6013.44091796875</v>
      </c>
      <c r="C2704" s="28">
        <v>0.018016193062067032</v>
      </c>
      <c r="D2704" s="28">
        <v>-27.2578125</v>
      </c>
      <c r="E2704" s="28">
        <v>54.768</v>
      </c>
      <c r="F2704" s="26"/>
      <c r="G2704" s="26"/>
      <c r="H2704" s="26"/>
      <c r="I2704" s="26"/>
      <c r="J2704" s="26"/>
      <c r="K2704" s="26"/>
      <c r="L2704" s="26"/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</row>
    <row r="2705">
      <c r="A2705" s="27" t="s">
        <v>10956</v>
      </c>
      <c r="B2705" s="28">
        <v>6013.474609375</v>
      </c>
      <c r="C2705" s="28">
        <v>0.01662079244852066</v>
      </c>
      <c r="D2705" s="28">
        <v>-27.25830078125</v>
      </c>
      <c r="E2705" s="28">
        <v>54.768</v>
      </c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</row>
    <row r="2706">
      <c r="A2706" s="27" t="s">
        <v>10957</v>
      </c>
      <c r="B2706" s="28">
        <v>6013.50732421875</v>
      </c>
      <c r="C2706" s="28">
        <v>0.017018841579556465</v>
      </c>
      <c r="D2706" s="28">
        <v>-27.2578125</v>
      </c>
      <c r="E2706" s="28">
        <v>55.306</v>
      </c>
      <c r="F2706" s="26"/>
      <c r="G2706" s="26"/>
      <c r="H2706" s="26"/>
      <c r="I2706" s="26"/>
      <c r="J2706" s="26"/>
      <c r="K2706" s="26"/>
      <c r="L2706" s="26"/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</row>
    <row r="2707">
      <c r="A2707" s="27" t="s">
        <v>10958</v>
      </c>
      <c r="B2707" s="28">
        <v>6013.54052734375</v>
      </c>
      <c r="C2707" s="28">
        <v>0.015848984941840172</v>
      </c>
      <c r="D2707" s="28">
        <v>-27.2578125</v>
      </c>
      <c r="E2707" s="28">
        <v>54.768</v>
      </c>
      <c r="F2707" s="26"/>
      <c r="G2707" s="26"/>
      <c r="H2707" s="26"/>
      <c r="I2707" s="26"/>
      <c r="J2707" s="26"/>
      <c r="K2707" s="26"/>
      <c r="L2707" s="26"/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</row>
    <row r="2708">
      <c r="A2708" s="27" t="s">
        <v>10959</v>
      </c>
      <c r="B2708" s="28">
        <v>6013.57373046875</v>
      </c>
      <c r="C2708" s="28">
        <v>0.016686687245965004</v>
      </c>
      <c r="D2708" s="28">
        <v>-27.25830078125</v>
      </c>
      <c r="E2708" s="28">
        <v>54.23</v>
      </c>
      <c r="F2708" s="26"/>
      <c r="G2708" s="26"/>
      <c r="H2708" s="26"/>
      <c r="I2708" s="26"/>
      <c r="J2708" s="26"/>
      <c r="K2708" s="26"/>
      <c r="L2708" s="26"/>
      <c r="M2708" s="26"/>
      <c r="N2708" s="26"/>
      <c r="O2708" s="26"/>
      <c r="P2708" s="26"/>
      <c r="Q2708" s="26"/>
      <c r="R2708" s="26"/>
      <c r="S2708" s="26"/>
      <c r="T2708" s="26"/>
      <c r="U2708" s="26"/>
      <c r="V2708" s="26"/>
      <c r="W2708" s="26"/>
      <c r="X2708" s="26"/>
      <c r="Y2708" s="26"/>
      <c r="Z2708" s="26"/>
    </row>
    <row r="2709">
      <c r="A2709" s="27" t="s">
        <v>10960</v>
      </c>
      <c r="B2709" s="28">
        <v>6013.6064453125</v>
      </c>
      <c r="C2709" s="28">
        <v>0.01626841351389885</v>
      </c>
      <c r="D2709" s="28">
        <v>-27.2578125</v>
      </c>
      <c r="E2709" s="28">
        <v>54.768</v>
      </c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</row>
    <row r="2710">
      <c r="A2710" s="27" t="s">
        <v>10961</v>
      </c>
      <c r="B2710" s="28">
        <v>6013.6396484375</v>
      </c>
      <c r="C2710" s="28">
        <v>0.016337458044290543</v>
      </c>
      <c r="D2710" s="28">
        <v>-27.25830078125</v>
      </c>
      <c r="E2710" s="28">
        <v>54.23</v>
      </c>
      <c r="F2710" s="26"/>
      <c r="G2710" s="26"/>
      <c r="H2710" s="26"/>
      <c r="I2710" s="26"/>
      <c r="J2710" s="26"/>
      <c r="K2710" s="26"/>
      <c r="L2710" s="26"/>
      <c r="M2710" s="26"/>
      <c r="N2710" s="26"/>
      <c r="O2710" s="26"/>
      <c r="P2710" s="26"/>
      <c r="Q2710" s="26"/>
      <c r="R2710" s="26"/>
      <c r="S2710" s="26"/>
      <c r="T2710" s="26"/>
      <c r="U2710" s="26"/>
      <c r="V2710" s="26"/>
      <c r="W2710" s="26"/>
      <c r="X2710" s="26"/>
      <c r="Y2710" s="26"/>
      <c r="Z2710" s="26"/>
    </row>
    <row r="2711">
      <c r="A2711" s="27" t="s">
        <v>10962</v>
      </c>
      <c r="B2711" s="28">
        <v>6013.67138671875</v>
      </c>
      <c r="C2711" s="28">
        <v>0.015577810816466808</v>
      </c>
      <c r="D2711" s="28">
        <v>-27.2578125</v>
      </c>
      <c r="E2711" s="28">
        <v>54.23</v>
      </c>
      <c r="F2711" s="26"/>
      <c r="G2711" s="26"/>
      <c r="H2711" s="26"/>
      <c r="I2711" s="26"/>
      <c r="J2711" s="26"/>
      <c r="K2711" s="26"/>
      <c r="L2711" s="26"/>
      <c r="M2711" s="26"/>
      <c r="N2711" s="26"/>
      <c r="O2711" s="26"/>
      <c r="P2711" s="26"/>
      <c r="Q2711" s="26"/>
      <c r="R2711" s="26"/>
      <c r="S2711" s="26"/>
      <c r="T2711" s="26"/>
      <c r="U2711" s="26"/>
      <c r="V2711" s="26"/>
      <c r="W2711" s="26"/>
      <c r="X2711" s="26"/>
      <c r="Y2711" s="26"/>
      <c r="Z2711" s="26"/>
    </row>
    <row r="2712">
      <c r="A2712" s="27" t="s">
        <v>10963</v>
      </c>
      <c r="B2712" s="28">
        <v>6013.70361328125</v>
      </c>
      <c r="C2712" s="28">
        <v>0.016145750880241394</v>
      </c>
      <c r="D2712" s="28">
        <v>-27.25830078125</v>
      </c>
      <c r="E2712" s="28">
        <v>54.23</v>
      </c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  <c r="R2712" s="26"/>
      <c r="S2712" s="26"/>
      <c r="T2712" s="26"/>
      <c r="U2712" s="26"/>
      <c r="V2712" s="26"/>
      <c r="W2712" s="26"/>
      <c r="X2712" s="26"/>
      <c r="Y2712" s="26"/>
      <c r="Z2712" s="26"/>
    </row>
    <row r="2713">
      <c r="A2713" s="27" t="s">
        <v>10964</v>
      </c>
      <c r="B2713" s="28">
        <v>6013.7353515625</v>
      </c>
      <c r="C2713" s="28">
        <v>0.015414135530591011</v>
      </c>
      <c r="D2713" s="28">
        <v>-27.2578125</v>
      </c>
      <c r="E2713" s="28">
        <v>54.23</v>
      </c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</row>
    <row r="2714">
      <c r="A2714" s="27" t="s">
        <v>10965</v>
      </c>
      <c r="B2714" s="28">
        <v>6013.767578125</v>
      </c>
      <c r="C2714" s="28">
        <v>0.016495315358042717</v>
      </c>
      <c r="D2714" s="28">
        <v>-27.2578125</v>
      </c>
      <c r="E2714" s="28">
        <v>54.23</v>
      </c>
      <c r="F2714" s="26"/>
      <c r="G2714" s="26"/>
      <c r="H2714" s="26"/>
      <c r="I2714" s="26"/>
      <c r="J2714" s="26"/>
      <c r="K2714" s="26"/>
      <c r="L2714" s="26"/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</row>
    <row r="2715">
      <c r="A2715" s="27" t="s">
        <v>10966</v>
      </c>
      <c r="B2715" s="28">
        <v>6013.7998046875</v>
      </c>
      <c r="C2715" s="28">
        <v>0.016809502616524696</v>
      </c>
      <c r="D2715" s="28">
        <v>-27.25732421875</v>
      </c>
      <c r="E2715" s="28">
        <v>54.768</v>
      </c>
      <c r="F2715" s="26"/>
      <c r="G2715" s="26"/>
      <c r="H2715" s="26"/>
      <c r="I2715" s="26"/>
      <c r="J2715" s="26"/>
      <c r="K2715" s="26"/>
      <c r="L2715" s="26"/>
      <c r="M2715" s="26"/>
      <c r="N2715" s="26"/>
      <c r="O2715" s="26"/>
      <c r="P2715" s="26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</row>
    <row r="2716">
      <c r="A2716" s="27" t="s">
        <v>10967</v>
      </c>
      <c r="B2716" s="28">
        <v>6013.83349609375</v>
      </c>
      <c r="C2716" s="28">
        <v>0.016797728836536407</v>
      </c>
      <c r="D2716" s="28">
        <v>-27.2578125</v>
      </c>
      <c r="E2716" s="28">
        <v>54.23</v>
      </c>
      <c r="F2716" s="26"/>
      <c r="G2716" s="26"/>
      <c r="H2716" s="26"/>
      <c r="I2716" s="26"/>
      <c r="J2716" s="26"/>
      <c r="K2716" s="26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</row>
    <row r="2717">
      <c r="A2717" s="27" t="s">
        <v>10968</v>
      </c>
      <c r="B2717" s="28">
        <v>6013.86669921875</v>
      </c>
      <c r="C2717" s="28">
        <v>0.01641734130680561</v>
      </c>
      <c r="D2717" s="28">
        <v>-27.25830078125</v>
      </c>
      <c r="E2717" s="28">
        <v>54.768</v>
      </c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</row>
    <row r="2718">
      <c r="A2718" s="27" t="s">
        <v>10969</v>
      </c>
      <c r="B2718" s="28">
        <v>6013.8994140625</v>
      </c>
      <c r="C2718" s="28">
        <v>0.016872435808181763</v>
      </c>
      <c r="D2718" s="28">
        <v>-27.2578125</v>
      </c>
      <c r="E2718" s="28">
        <v>54.23</v>
      </c>
      <c r="F2718" s="26"/>
      <c r="G2718" s="26"/>
      <c r="H2718" s="26"/>
      <c r="I2718" s="26"/>
      <c r="J2718" s="26"/>
      <c r="K2718" s="26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</row>
    <row r="2719">
      <c r="A2719" s="27" t="s">
        <v>10970</v>
      </c>
      <c r="B2719" s="28">
        <v>6013.9326171875</v>
      </c>
      <c r="C2719" s="28">
        <v>0.017333131283521652</v>
      </c>
      <c r="D2719" s="28">
        <v>-27.25830078125</v>
      </c>
      <c r="E2719" s="28">
        <v>54.23</v>
      </c>
      <c r="F2719" s="26"/>
      <c r="G2719" s="26"/>
      <c r="H2719" s="26"/>
      <c r="I2719" s="26"/>
      <c r="J2719" s="26"/>
      <c r="K2719" s="26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</row>
    <row r="2720">
      <c r="A2720" s="27" t="s">
        <v>10971</v>
      </c>
      <c r="B2720" s="28">
        <v>6013.96533203125</v>
      </c>
      <c r="C2720" s="28">
        <v>0.015649689361453056</v>
      </c>
      <c r="D2720" s="28">
        <v>-27.2578125</v>
      </c>
      <c r="E2720" s="28">
        <v>54.23</v>
      </c>
      <c r="F2720" s="26"/>
      <c r="G2720" s="26"/>
      <c r="H2720" s="26"/>
      <c r="I2720" s="26"/>
      <c r="J2720" s="26"/>
      <c r="K2720" s="26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</row>
    <row r="2721">
      <c r="A2721" s="27" t="s">
        <v>10972</v>
      </c>
      <c r="B2721" s="28">
        <v>6013.998046875</v>
      </c>
      <c r="C2721" s="28">
        <v>0.015797767788171768</v>
      </c>
      <c r="D2721" s="28">
        <v>-27.2578125</v>
      </c>
      <c r="E2721" s="28">
        <v>54.768</v>
      </c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</row>
    <row r="2722">
      <c r="A2722" s="27" t="s">
        <v>10973</v>
      </c>
      <c r="B2722" s="28">
        <v>6014.02978515625</v>
      </c>
      <c r="C2722" s="28">
        <v>0.015096033923327923</v>
      </c>
      <c r="D2722" s="28">
        <v>-27.2578125</v>
      </c>
      <c r="E2722" s="28">
        <v>54.768</v>
      </c>
      <c r="F2722" s="26"/>
      <c r="G2722" s="26"/>
      <c r="H2722" s="26"/>
      <c r="I2722" s="26"/>
      <c r="J2722" s="26"/>
      <c r="K2722" s="26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</row>
    <row r="2723">
      <c r="A2723" s="27" t="s">
        <v>10974</v>
      </c>
      <c r="B2723" s="28">
        <v>6014.0625</v>
      </c>
      <c r="C2723" s="28">
        <v>0.016703810542821884</v>
      </c>
      <c r="D2723" s="28">
        <v>-27.2578125</v>
      </c>
      <c r="E2723" s="28">
        <v>54.768</v>
      </c>
      <c r="F2723" s="26"/>
      <c r="G2723" s="26"/>
      <c r="H2723" s="26"/>
      <c r="I2723" s="26"/>
      <c r="J2723" s="26"/>
      <c r="K2723" s="26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</row>
    <row r="2724">
      <c r="A2724" s="27" t="s">
        <v>10975</v>
      </c>
      <c r="B2724" s="28">
        <v>6014.09423828125</v>
      </c>
      <c r="C2724" s="28">
        <v>0.014746148139238358</v>
      </c>
      <c r="D2724" s="28">
        <v>-27.25830078125</v>
      </c>
      <c r="E2724" s="28">
        <v>54.23</v>
      </c>
      <c r="F2724" s="26"/>
      <c r="G2724" s="26"/>
      <c r="H2724" s="26"/>
      <c r="I2724" s="26"/>
      <c r="J2724" s="26"/>
      <c r="K2724" s="26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</row>
    <row r="2725">
      <c r="A2725" s="27" t="s">
        <v>10976</v>
      </c>
      <c r="B2725" s="28">
        <v>6014.126953125</v>
      </c>
      <c r="C2725" s="28">
        <v>0.017126256600022316</v>
      </c>
      <c r="D2725" s="28">
        <v>-27.2578125</v>
      </c>
      <c r="E2725" s="28">
        <v>54.23</v>
      </c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</row>
    <row r="2726">
      <c r="A2726" s="27" t="s">
        <v>10977</v>
      </c>
      <c r="B2726" s="28">
        <v>6014.15966796875</v>
      </c>
      <c r="C2726" s="28">
        <v>0.016834300011396408</v>
      </c>
      <c r="D2726" s="28">
        <v>-27.25830078125</v>
      </c>
      <c r="E2726" s="28">
        <v>54.23</v>
      </c>
      <c r="F2726" s="26"/>
      <c r="G2726" s="26"/>
      <c r="H2726" s="26"/>
      <c r="I2726" s="26"/>
      <c r="J2726" s="26"/>
      <c r="K2726" s="26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</row>
    <row r="2727">
      <c r="A2727" s="27" t="s">
        <v>10978</v>
      </c>
      <c r="B2727" s="28">
        <v>6014.1923828125</v>
      </c>
      <c r="C2727" s="28">
        <v>0.01786762848496437</v>
      </c>
      <c r="D2727" s="28">
        <v>-27.2578125</v>
      </c>
      <c r="E2727" s="28">
        <v>54.23</v>
      </c>
      <c r="F2727" s="26"/>
      <c r="G2727" s="26"/>
      <c r="H2727" s="26"/>
      <c r="I2727" s="26"/>
      <c r="J2727" s="26"/>
      <c r="K2727" s="26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</row>
    <row r="2728">
      <c r="A2728" s="27" t="s">
        <v>10979</v>
      </c>
      <c r="B2728" s="28">
        <v>6014.2255859375</v>
      </c>
      <c r="C2728" s="28">
        <v>0.01615055277943611</v>
      </c>
      <c r="D2728" s="28">
        <v>-27.25830078125</v>
      </c>
      <c r="E2728" s="28">
        <v>53.692</v>
      </c>
      <c r="F2728" s="26"/>
      <c r="G2728" s="26"/>
      <c r="H2728" s="26"/>
      <c r="I2728" s="26"/>
      <c r="J2728" s="26"/>
      <c r="K2728" s="26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</row>
    <row r="2729">
      <c r="A2729" s="27" t="s">
        <v>10980</v>
      </c>
      <c r="B2729" s="28">
        <v>6014.25830078125</v>
      </c>
      <c r="C2729" s="28">
        <v>0.01722305454313755</v>
      </c>
      <c r="D2729" s="28">
        <v>-27.25732421875</v>
      </c>
      <c r="E2729" s="28">
        <v>54.768</v>
      </c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</row>
    <row r="2730">
      <c r="A2730" s="27" t="s">
        <v>10981</v>
      </c>
      <c r="B2730" s="28">
        <v>6014.29150390625</v>
      </c>
      <c r="C2730" s="28">
        <v>0.016495127230882645</v>
      </c>
      <c r="D2730" s="28">
        <v>-27.2578125</v>
      </c>
      <c r="E2730" s="28">
        <v>54.23</v>
      </c>
      <c r="F2730" s="26"/>
      <c r="G2730" s="26"/>
      <c r="H2730" s="26"/>
      <c r="I2730" s="26"/>
      <c r="J2730" s="26"/>
      <c r="K2730" s="26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</row>
    <row r="2731">
      <c r="A2731" s="27" t="s">
        <v>10982</v>
      </c>
      <c r="B2731" s="28">
        <v>6014.38916015625</v>
      </c>
      <c r="C2731" s="28">
        <v>0.014909481629729271</v>
      </c>
      <c r="D2731" s="28">
        <v>-27.25830078125</v>
      </c>
      <c r="E2731" s="28">
        <v>54.23</v>
      </c>
      <c r="F2731" s="26"/>
      <c r="G2731" s="26"/>
      <c r="H2731" s="26"/>
      <c r="I2731" s="26"/>
      <c r="J2731" s="26"/>
      <c r="K2731" s="26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</row>
    <row r="2732">
      <c r="A2732" s="27" t="s">
        <v>10983</v>
      </c>
      <c r="B2732" s="28">
        <v>6014.42041015625</v>
      </c>
      <c r="C2732" s="28">
        <v>0.016418900340795517</v>
      </c>
      <c r="D2732" s="28">
        <v>-27.2578125</v>
      </c>
      <c r="E2732" s="28">
        <v>53.692</v>
      </c>
      <c r="F2732" s="26"/>
      <c r="G2732" s="26"/>
      <c r="H2732" s="26"/>
      <c r="I2732" s="26"/>
      <c r="J2732" s="26"/>
      <c r="K2732" s="26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</row>
    <row r="2733">
      <c r="A2733" s="27" t="s">
        <v>10984</v>
      </c>
      <c r="B2733" s="28">
        <v>6014.4521484375</v>
      </c>
      <c r="C2733" s="28">
        <v>0.017203524708747864</v>
      </c>
      <c r="D2733" s="28">
        <v>-27.25830078125</v>
      </c>
      <c r="E2733" s="28">
        <v>54.23</v>
      </c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</row>
    <row r="2734">
      <c r="A2734" s="27" t="s">
        <v>10985</v>
      </c>
      <c r="B2734" s="28">
        <v>6014.4833984375</v>
      </c>
      <c r="C2734" s="28">
        <v>0.01559938583523035</v>
      </c>
      <c r="D2734" s="28">
        <v>-27.2578125</v>
      </c>
      <c r="E2734" s="28">
        <v>53.692</v>
      </c>
      <c r="F2734" s="26"/>
      <c r="G2734" s="26"/>
      <c r="H2734" s="26"/>
      <c r="I2734" s="26"/>
      <c r="J2734" s="26"/>
      <c r="K2734" s="26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</row>
    <row r="2735">
      <c r="A2735" s="27" t="s">
        <v>10986</v>
      </c>
      <c r="B2735" s="28">
        <v>6014.5146484375</v>
      </c>
      <c r="C2735" s="28">
        <v>0.01720043085515499</v>
      </c>
      <c r="D2735" s="28">
        <v>-27.25830078125</v>
      </c>
      <c r="E2735" s="28">
        <v>53.692</v>
      </c>
      <c r="F2735" s="26"/>
      <c r="G2735" s="26"/>
      <c r="H2735" s="26"/>
      <c r="I2735" s="26"/>
      <c r="J2735" s="26"/>
      <c r="K2735" s="26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</row>
    <row r="2736">
      <c r="A2736" s="27" t="s">
        <v>10987</v>
      </c>
      <c r="B2736" s="28">
        <v>6014.54541015625</v>
      </c>
      <c r="C2736" s="28">
        <v>0.015476027503609657</v>
      </c>
      <c r="D2736" s="28">
        <v>-27.2578125</v>
      </c>
      <c r="E2736" s="28">
        <v>54.23</v>
      </c>
      <c r="F2736" s="26"/>
      <c r="G2736" s="26"/>
      <c r="H2736" s="26"/>
      <c r="I2736" s="26"/>
      <c r="J2736" s="26"/>
      <c r="K2736" s="26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</row>
    <row r="2737">
      <c r="A2737" s="27" t="s">
        <v>10988</v>
      </c>
      <c r="B2737" s="28">
        <v>6014.609375</v>
      </c>
      <c r="C2737" s="28">
        <v>0.017249220982193947</v>
      </c>
      <c r="D2737" s="28">
        <v>-27.25732421875</v>
      </c>
      <c r="E2737" s="28">
        <v>53.692</v>
      </c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</row>
    <row r="2738">
      <c r="A2738" s="27" t="s">
        <v>10989</v>
      </c>
      <c r="B2738" s="28">
        <v>6014.64306640625</v>
      </c>
      <c r="C2738" s="28">
        <v>0.016697587445378304</v>
      </c>
      <c r="D2738" s="28">
        <v>-27.25830078125</v>
      </c>
      <c r="E2738" s="28">
        <v>53.692</v>
      </c>
      <c r="F2738" s="26"/>
      <c r="G2738" s="26"/>
      <c r="H2738" s="26"/>
      <c r="I2738" s="26"/>
      <c r="J2738" s="26"/>
      <c r="K2738" s="26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</row>
    <row r="2739">
      <c r="A2739" s="27" t="s">
        <v>10990</v>
      </c>
      <c r="B2739" s="28">
        <v>6014.67578125</v>
      </c>
      <c r="C2739" s="28">
        <v>0.0162087082862854</v>
      </c>
      <c r="D2739" s="28">
        <v>-27.2578125</v>
      </c>
      <c r="E2739" s="28">
        <v>53.692</v>
      </c>
      <c r="F2739" s="26"/>
      <c r="G2739" s="26"/>
      <c r="H2739" s="26"/>
      <c r="I2739" s="26"/>
      <c r="J2739" s="26"/>
      <c r="K2739" s="26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</row>
    <row r="2740">
      <c r="A2740" s="27" t="s">
        <v>10991</v>
      </c>
      <c r="B2740" s="28">
        <v>6014.7080078125</v>
      </c>
      <c r="C2740" s="28">
        <v>0.015590673312544823</v>
      </c>
      <c r="D2740" s="28">
        <v>-27.2578125</v>
      </c>
      <c r="E2740" s="28">
        <v>53.692</v>
      </c>
      <c r="F2740" s="26"/>
      <c r="G2740" s="26"/>
      <c r="H2740" s="26"/>
      <c r="I2740" s="26"/>
      <c r="J2740" s="26"/>
      <c r="K2740" s="26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</row>
    <row r="2741">
      <c r="A2741" s="27" t="s">
        <v>10992</v>
      </c>
      <c r="B2741" s="28">
        <v>6014.77197265625</v>
      </c>
      <c r="C2741" s="28">
        <v>0.01572294719517231</v>
      </c>
      <c r="D2741" s="28">
        <v>-27.2578125</v>
      </c>
      <c r="E2741" s="28">
        <v>53.692</v>
      </c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</row>
    <row r="2742">
      <c r="A2742" s="27" t="s">
        <v>10993</v>
      </c>
      <c r="B2742" s="28">
        <v>6014.8046875</v>
      </c>
      <c r="C2742" s="28">
        <v>0.01771736331284046</v>
      </c>
      <c r="D2742" s="28">
        <v>-27.25830078125</v>
      </c>
      <c r="E2742" s="28">
        <v>53.692</v>
      </c>
      <c r="F2742" s="26"/>
      <c r="G2742" s="26"/>
      <c r="H2742" s="26"/>
      <c r="I2742" s="26"/>
      <c r="J2742" s="26"/>
      <c r="K2742" s="26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</row>
    <row r="2743">
      <c r="A2743" s="27" t="s">
        <v>10994</v>
      </c>
      <c r="B2743" s="28">
        <v>6014.837890625</v>
      </c>
      <c r="C2743" s="28">
        <v>0.01654459536075592</v>
      </c>
      <c r="D2743" s="28">
        <v>-27.2578125</v>
      </c>
      <c r="E2743" s="28">
        <v>53.692</v>
      </c>
      <c r="F2743" s="26"/>
      <c r="G2743" s="26"/>
      <c r="H2743" s="26"/>
      <c r="I2743" s="26"/>
      <c r="J2743" s="26"/>
      <c r="K2743" s="26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</row>
    <row r="2744">
      <c r="A2744" s="27" t="s">
        <v>10995</v>
      </c>
      <c r="B2744" s="28">
        <v>6014.9033203125</v>
      </c>
      <c r="C2744" s="28">
        <v>0.018046289682388306</v>
      </c>
      <c r="D2744" s="28">
        <v>-27.25732421875</v>
      </c>
      <c r="E2744" s="28">
        <v>53.692</v>
      </c>
      <c r="F2744" s="26"/>
      <c r="G2744" s="26"/>
      <c r="H2744" s="26"/>
      <c r="I2744" s="26"/>
      <c r="J2744" s="26"/>
      <c r="K2744" s="26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</row>
    <row r="2745">
      <c r="A2745" s="27" t="s">
        <v>10996</v>
      </c>
      <c r="B2745" s="28">
        <v>6014.9365234375</v>
      </c>
      <c r="C2745" s="28">
        <v>0.01738445833325386</v>
      </c>
      <c r="D2745" s="28">
        <v>-27.2578125</v>
      </c>
      <c r="E2745" s="28">
        <v>53.692</v>
      </c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</row>
    <row r="2746">
      <c r="A2746" s="27" t="s">
        <v>10997</v>
      </c>
      <c r="B2746" s="28">
        <v>6015.00146484375</v>
      </c>
      <c r="C2746" s="28">
        <v>0.01636778749525547</v>
      </c>
      <c r="D2746" s="28">
        <v>-27.2578125</v>
      </c>
      <c r="E2746" s="28">
        <v>54.23</v>
      </c>
      <c r="F2746" s="26"/>
      <c r="G2746" s="26"/>
      <c r="H2746" s="26"/>
      <c r="I2746" s="26"/>
      <c r="J2746" s="26"/>
      <c r="K2746" s="26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</row>
    <row r="2747">
      <c r="A2747" s="27" t="s">
        <v>10998</v>
      </c>
      <c r="B2747" s="28">
        <v>6015.03466796875</v>
      </c>
      <c r="C2747" s="28">
        <v>0.015470451675355434</v>
      </c>
      <c r="D2747" s="28">
        <v>-27.25830078125</v>
      </c>
      <c r="E2747" s="28">
        <v>54.23</v>
      </c>
      <c r="F2747" s="26"/>
      <c r="G2747" s="26"/>
      <c r="H2747" s="26"/>
      <c r="I2747" s="26"/>
      <c r="J2747" s="26"/>
      <c r="K2747" s="26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</row>
    <row r="2748">
      <c r="A2748" s="27" t="s">
        <v>10999</v>
      </c>
      <c r="B2748" s="28">
        <v>6015.0673828125</v>
      </c>
      <c r="C2748" s="28">
        <v>0.017789704725146294</v>
      </c>
      <c r="D2748" s="28">
        <v>-27.2578125</v>
      </c>
      <c r="E2748" s="28">
        <v>53.692</v>
      </c>
      <c r="F2748" s="26"/>
      <c r="G2748" s="26"/>
      <c r="H2748" s="26"/>
      <c r="I2748" s="26"/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</row>
    <row r="2749">
      <c r="A2749" s="27" t="s">
        <v>11000</v>
      </c>
      <c r="B2749" s="28">
        <v>6015.1005859375</v>
      </c>
      <c r="C2749" s="28">
        <v>0.01567126251757145</v>
      </c>
      <c r="D2749" s="28">
        <v>-27.25830078125</v>
      </c>
      <c r="E2749" s="28">
        <v>54.768</v>
      </c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</row>
    <row r="2750">
      <c r="A2750" s="27" t="s">
        <v>11001</v>
      </c>
      <c r="B2750" s="28">
        <v>6015.1650390625</v>
      </c>
      <c r="C2750" s="28">
        <v>0.017507677897810936</v>
      </c>
      <c r="D2750" s="28">
        <v>-27.2578125</v>
      </c>
      <c r="E2750" s="28">
        <v>53.692</v>
      </c>
      <c r="F2750" s="26"/>
      <c r="G2750" s="26"/>
      <c r="H2750" s="26"/>
      <c r="I2750" s="26"/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</row>
    <row r="2751">
      <c r="A2751" s="27" t="s">
        <v>11002</v>
      </c>
      <c r="B2751" s="28">
        <v>6015.197265625</v>
      </c>
      <c r="C2751" s="28">
        <v>0.01664569042623043</v>
      </c>
      <c r="D2751" s="28">
        <v>-27.2578125</v>
      </c>
      <c r="E2751" s="28">
        <v>54.23</v>
      </c>
      <c r="F2751" s="26"/>
      <c r="G2751" s="26"/>
      <c r="H2751" s="26"/>
      <c r="I2751" s="26"/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</row>
    <row r="2752">
      <c r="A2752" s="27" t="s">
        <v>11003</v>
      </c>
      <c r="B2752" s="28">
        <v>6015.22900390625</v>
      </c>
      <c r="C2752" s="28">
        <v>0.015156630426645279</v>
      </c>
      <c r="D2752" s="28">
        <v>-27.2578125</v>
      </c>
      <c r="E2752" s="28">
        <v>53.692</v>
      </c>
      <c r="F2752" s="26"/>
      <c r="G2752" s="26"/>
      <c r="H2752" s="26"/>
      <c r="I2752" s="26"/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</row>
    <row r="2753">
      <c r="A2753" s="27" t="s">
        <v>11004</v>
      </c>
      <c r="B2753" s="28">
        <v>6015.2607421875</v>
      </c>
      <c r="C2753" s="28">
        <v>0.014977111481130123</v>
      </c>
      <c r="D2753" s="28">
        <v>-27.25830078125</v>
      </c>
      <c r="E2753" s="28">
        <v>53.692</v>
      </c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</row>
    <row r="2754">
      <c r="A2754" s="27" t="s">
        <v>11005</v>
      </c>
      <c r="B2754" s="28">
        <v>6015.29248046875</v>
      </c>
      <c r="C2754" s="28">
        <v>0.01538864430040121</v>
      </c>
      <c r="D2754" s="28">
        <v>-27.2578125</v>
      </c>
      <c r="E2754" s="28">
        <v>53.692</v>
      </c>
      <c r="F2754" s="26"/>
      <c r="G2754" s="26"/>
      <c r="H2754" s="26"/>
      <c r="I2754" s="26"/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</row>
    <row r="2755">
      <c r="A2755" s="27" t="s">
        <v>11006</v>
      </c>
      <c r="B2755" s="28">
        <v>6015.32470703125</v>
      </c>
      <c r="C2755" s="28">
        <v>0.016472462564706802</v>
      </c>
      <c r="D2755" s="28">
        <v>-27.2578125</v>
      </c>
      <c r="E2755" s="28">
        <v>53.692</v>
      </c>
      <c r="F2755" s="26"/>
      <c r="G2755" s="26"/>
      <c r="H2755" s="26"/>
      <c r="I2755" s="26"/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</row>
    <row r="2756">
      <c r="A2756" s="27" t="s">
        <v>11007</v>
      </c>
      <c r="B2756" s="28">
        <v>6015.35693359375</v>
      </c>
      <c r="C2756" s="28">
        <v>0.01701788790524006</v>
      </c>
      <c r="D2756" s="28">
        <v>-27.2578125</v>
      </c>
      <c r="E2756" s="28">
        <v>54.23</v>
      </c>
      <c r="F2756" s="26"/>
      <c r="G2756" s="26"/>
      <c r="H2756" s="26"/>
      <c r="I2756" s="26"/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</row>
    <row r="2757">
      <c r="A2757" s="27" t="s">
        <v>11008</v>
      </c>
      <c r="B2757" s="28">
        <v>6015.39013671875</v>
      </c>
      <c r="C2757" s="28">
        <v>0.016038862988352776</v>
      </c>
      <c r="D2757" s="28">
        <v>-27.25830078125</v>
      </c>
      <c r="E2757" s="28">
        <v>54.23</v>
      </c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</row>
    <row r="2758">
      <c r="A2758" s="27" t="s">
        <v>11009</v>
      </c>
      <c r="B2758" s="28">
        <v>6015.42236328125</v>
      </c>
      <c r="C2758" s="28">
        <v>0.01681608520448208</v>
      </c>
      <c r="D2758" s="28">
        <v>-27.2578125</v>
      </c>
      <c r="E2758" s="28">
        <v>54.23</v>
      </c>
      <c r="F2758" s="26"/>
      <c r="G2758" s="26"/>
      <c r="H2758" s="26"/>
      <c r="I2758" s="26"/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</row>
    <row r="2759">
      <c r="A2759" s="27" t="s">
        <v>11010</v>
      </c>
      <c r="B2759" s="28">
        <v>6015.45556640625</v>
      </c>
      <c r="C2759" s="28">
        <v>0.016429143026471138</v>
      </c>
      <c r="D2759" s="28">
        <v>-27.25830078125</v>
      </c>
      <c r="E2759" s="28">
        <v>54.23</v>
      </c>
      <c r="F2759" s="26"/>
      <c r="G2759" s="26"/>
      <c r="H2759" s="26"/>
      <c r="I2759" s="26"/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</row>
    <row r="2760">
      <c r="A2760" s="27" t="s">
        <v>11011</v>
      </c>
      <c r="B2760" s="28">
        <v>6015.48828125</v>
      </c>
      <c r="C2760" s="28">
        <v>0.01666221022605896</v>
      </c>
      <c r="D2760" s="28">
        <v>-27.2578125</v>
      </c>
      <c r="E2760" s="28">
        <v>53.692</v>
      </c>
      <c r="F2760" s="26"/>
      <c r="G2760" s="26"/>
      <c r="H2760" s="26"/>
      <c r="I2760" s="26"/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</row>
    <row r="2761">
      <c r="A2761" s="27" t="s">
        <v>11012</v>
      </c>
      <c r="B2761" s="28">
        <v>6015.521484375</v>
      </c>
      <c r="C2761" s="28">
        <v>0.017085961997509003</v>
      </c>
      <c r="D2761" s="28">
        <v>-27.2578125</v>
      </c>
      <c r="E2761" s="28">
        <v>54.23</v>
      </c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</row>
    <row r="2762">
      <c r="A2762" s="27" t="s">
        <v>11013</v>
      </c>
      <c r="B2762" s="28">
        <v>6015.5546875</v>
      </c>
      <c r="C2762" s="28">
        <v>0.016208620741963387</v>
      </c>
      <c r="D2762" s="28">
        <v>-27.25830078125</v>
      </c>
      <c r="E2762" s="28">
        <v>53.692</v>
      </c>
      <c r="F2762" s="26"/>
      <c r="G2762" s="26"/>
      <c r="H2762" s="26"/>
      <c r="I2762" s="26"/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</row>
    <row r="2763">
      <c r="A2763" s="27" t="s">
        <v>11014</v>
      </c>
      <c r="B2763" s="28">
        <v>6015.58740234375</v>
      </c>
      <c r="C2763" s="28">
        <v>0.015723546966910362</v>
      </c>
      <c r="D2763" s="28">
        <v>-27.25732421875</v>
      </c>
      <c r="E2763" s="28">
        <v>53.692</v>
      </c>
      <c r="F2763" s="26"/>
      <c r="G2763" s="26"/>
      <c r="H2763" s="26"/>
      <c r="I2763" s="26"/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</row>
    <row r="2764">
      <c r="A2764" s="27" t="s">
        <v>11015</v>
      </c>
      <c r="B2764" s="28">
        <v>6015.62060546875</v>
      </c>
      <c r="C2764" s="28">
        <v>0.016825519502162933</v>
      </c>
      <c r="D2764" s="28">
        <v>-27.25830078125</v>
      </c>
      <c r="E2764" s="28">
        <v>54.23</v>
      </c>
      <c r="F2764" s="26"/>
      <c r="G2764" s="26"/>
      <c r="H2764" s="26"/>
      <c r="I2764" s="26"/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</row>
    <row r="2765">
      <c r="A2765" s="27" t="s">
        <v>11016</v>
      </c>
      <c r="B2765" s="28">
        <v>6015.6533203125</v>
      </c>
      <c r="C2765" s="28">
        <v>0.017403170466423035</v>
      </c>
      <c r="D2765" s="28">
        <v>-27.2578125</v>
      </c>
      <c r="E2765" s="28">
        <v>54.23</v>
      </c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</row>
    <row r="2766">
      <c r="A2766" s="27" t="s">
        <v>11017</v>
      </c>
      <c r="B2766" s="28">
        <v>6015.6865234375</v>
      </c>
      <c r="C2766" s="28">
        <v>0.014949570409953594</v>
      </c>
      <c r="D2766" s="28">
        <v>-27.2578125</v>
      </c>
      <c r="E2766" s="28">
        <v>53.692</v>
      </c>
      <c r="F2766" s="26"/>
      <c r="G2766" s="26"/>
      <c r="H2766" s="26"/>
      <c r="I2766" s="26"/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</row>
    <row r="2767">
      <c r="A2767" s="27" t="s">
        <v>11018</v>
      </c>
      <c r="B2767" s="28">
        <v>6015.7197265625</v>
      </c>
      <c r="C2767" s="28">
        <v>0.016246726736426353</v>
      </c>
      <c r="D2767" s="28">
        <v>-27.25830078125</v>
      </c>
      <c r="E2767" s="28">
        <v>53.692</v>
      </c>
      <c r="F2767" s="26"/>
      <c r="G2767" s="26"/>
      <c r="H2767" s="26"/>
      <c r="I2767" s="26"/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</row>
    <row r="2768">
      <c r="A2768" s="27" t="s">
        <v>11019</v>
      </c>
      <c r="B2768" s="28">
        <v>6015.7529296875</v>
      </c>
      <c r="C2768" s="28">
        <v>0.017989356070756912</v>
      </c>
      <c r="D2768" s="28">
        <v>-27.2578125</v>
      </c>
      <c r="E2768" s="28">
        <v>53.692</v>
      </c>
      <c r="F2768" s="26"/>
      <c r="G2768" s="26"/>
      <c r="H2768" s="26"/>
      <c r="I2768" s="26"/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</row>
    <row r="2769">
      <c r="A2769" s="27" t="s">
        <v>11020</v>
      </c>
      <c r="B2769" s="28">
        <v>6015.7861328125</v>
      </c>
      <c r="C2769" s="28">
        <v>0.015978628769516945</v>
      </c>
      <c r="D2769" s="28">
        <v>-27.25830078125</v>
      </c>
      <c r="E2769" s="28">
        <v>53.692</v>
      </c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</row>
    <row r="2770">
      <c r="A2770" s="27" t="s">
        <v>11021</v>
      </c>
      <c r="B2770" s="28">
        <v>6015.81884765625</v>
      </c>
      <c r="C2770" s="28">
        <v>0.018121549859642982</v>
      </c>
      <c r="D2770" s="28">
        <v>-27.2578125</v>
      </c>
      <c r="E2770" s="28">
        <v>53.692</v>
      </c>
      <c r="F2770" s="26"/>
      <c r="G2770" s="26"/>
      <c r="H2770" s="26"/>
      <c r="I2770" s="26"/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</row>
    <row r="2771">
      <c r="A2771" s="27" t="s">
        <v>11022</v>
      </c>
      <c r="B2771" s="28">
        <v>6015.8525390625</v>
      </c>
      <c r="C2771" s="28">
        <v>0.016955342143774033</v>
      </c>
      <c r="D2771" s="28">
        <v>-27.2578125</v>
      </c>
      <c r="E2771" s="28">
        <v>53.692</v>
      </c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</row>
    <row r="2772">
      <c r="A2772" s="27" t="s">
        <v>11023</v>
      </c>
      <c r="B2772" s="28">
        <v>6015.88671875</v>
      </c>
      <c r="C2772" s="28">
        <v>0.01758779212832451</v>
      </c>
      <c r="D2772" s="28">
        <v>-27.25830078125</v>
      </c>
      <c r="E2772" s="28">
        <v>54.23</v>
      </c>
      <c r="F2772" s="26"/>
      <c r="G2772" s="26"/>
      <c r="H2772" s="26"/>
      <c r="I2772" s="26"/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</row>
    <row r="2773">
      <c r="A2773" s="27" t="s">
        <v>11024</v>
      </c>
      <c r="B2773" s="28">
        <v>6015.919921875</v>
      </c>
      <c r="C2773" s="28">
        <v>0.01617562398314476</v>
      </c>
      <c r="D2773" s="28">
        <v>-27.2578125</v>
      </c>
      <c r="E2773" s="28">
        <v>54.23</v>
      </c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</row>
    <row r="2774">
      <c r="A2774" s="27" t="s">
        <v>11025</v>
      </c>
      <c r="B2774" s="28">
        <v>6015.953125</v>
      </c>
      <c r="C2774" s="28">
        <v>0.015475866384804249</v>
      </c>
      <c r="D2774" s="28">
        <v>-27.25830078125</v>
      </c>
      <c r="E2774" s="28">
        <v>53.692</v>
      </c>
      <c r="F2774" s="26"/>
      <c r="G2774" s="26"/>
      <c r="H2774" s="26"/>
      <c r="I2774" s="26"/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</row>
    <row r="2775">
      <c r="A2775" s="27" t="s">
        <v>11026</v>
      </c>
      <c r="B2775" s="28">
        <v>6015.98486328125</v>
      </c>
      <c r="C2775" s="28">
        <v>0.017234832048416138</v>
      </c>
      <c r="D2775" s="28">
        <v>-27.25732421875</v>
      </c>
      <c r="E2775" s="28">
        <v>53.692</v>
      </c>
      <c r="F2775" s="26"/>
      <c r="G2775" s="26"/>
      <c r="H2775" s="26"/>
      <c r="I2775" s="26"/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</row>
    <row r="2776">
      <c r="A2776" s="27" t="s">
        <v>11027</v>
      </c>
      <c r="B2776" s="28">
        <v>6018.02294921875</v>
      </c>
      <c r="C2776" s="28">
        <v>0.015560850501060486</v>
      </c>
      <c r="D2776" s="28">
        <v>-27.2578125</v>
      </c>
      <c r="E2776" s="28">
        <v>52.616</v>
      </c>
      <c r="F2776" s="26"/>
      <c r="G2776" s="26"/>
      <c r="H2776" s="26"/>
      <c r="I2776" s="26"/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</row>
    <row r="2777">
      <c r="A2777" s="27" t="s">
        <v>11028</v>
      </c>
      <c r="B2777" s="28">
        <v>6018.05517578125</v>
      </c>
      <c r="C2777" s="28">
        <v>0.016527777537703514</v>
      </c>
      <c r="D2777" s="28">
        <v>-27.2578125</v>
      </c>
      <c r="E2777" s="28">
        <v>53.154</v>
      </c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</row>
    <row r="2778">
      <c r="A2778" s="27" t="s">
        <v>11029</v>
      </c>
      <c r="B2778" s="28">
        <v>6018.08740234375</v>
      </c>
      <c r="C2778" s="28">
        <v>0.016230709850788116</v>
      </c>
      <c r="D2778" s="28">
        <v>-27.25732421875</v>
      </c>
      <c r="E2778" s="28">
        <v>53.154</v>
      </c>
      <c r="F2778" s="26"/>
      <c r="G2778" s="26"/>
      <c r="H2778" s="26"/>
      <c r="I2778" s="26"/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</row>
    <row r="2779">
      <c r="A2779" s="27" t="s">
        <v>11030</v>
      </c>
      <c r="B2779" s="28">
        <v>6018.1201171875</v>
      </c>
      <c r="C2779" s="28">
        <v>0.016818517819046974</v>
      </c>
      <c r="D2779" s="28">
        <v>-27.25830078125</v>
      </c>
      <c r="E2779" s="28">
        <v>52.616</v>
      </c>
      <c r="F2779" s="26"/>
      <c r="G2779" s="26"/>
      <c r="H2779" s="26"/>
      <c r="I2779" s="26"/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</row>
    <row r="2780">
      <c r="A2780" s="27" t="s">
        <v>11031</v>
      </c>
      <c r="B2780" s="28">
        <v>6018.15185546875</v>
      </c>
      <c r="C2780" s="28">
        <v>0.016952643170952797</v>
      </c>
      <c r="D2780" s="28">
        <v>-27.2578125</v>
      </c>
      <c r="E2780" s="28">
        <v>53.692</v>
      </c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</row>
    <row r="2781">
      <c r="A2781" s="27" t="s">
        <v>11032</v>
      </c>
      <c r="B2781" s="28">
        <v>6018.1845703125</v>
      </c>
      <c r="C2781" s="28">
        <v>0.01684108003973961</v>
      </c>
      <c r="D2781" s="28">
        <v>-27.25830078125</v>
      </c>
      <c r="E2781" s="28">
        <v>53.154</v>
      </c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</row>
    <row r="2782">
      <c r="A2782" s="27" t="s">
        <v>11033</v>
      </c>
      <c r="B2782" s="28">
        <v>6018.21630859375</v>
      </c>
      <c r="C2782" s="28">
        <v>0.015783065930008888</v>
      </c>
      <c r="D2782" s="28">
        <v>-27.2578125</v>
      </c>
      <c r="E2782" s="28">
        <v>53.154</v>
      </c>
      <c r="F2782" s="26"/>
      <c r="G2782" s="26"/>
      <c r="H2782" s="26"/>
      <c r="I2782" s="26"/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</row>
    <row r="2783">
      <c r="A2783" s="27" t="s">
        <v>11034</v>
      </c>
      <c r="B2783" s="28">
        <v>6018.24853515625</v>
      </c>
      <c r="C2783" s="28">
        <v>0.01664508320391178</v>
      </c>
      <c r="D2783" s="28">
        <v>-27.2578125</v>
      </c>
      <c r="E2783" s="28">
        <v>53.154</v>
      </c>
      <c r="F2783" s="26"/>
      <c r="G2783" s="26"/>
      <c r="H2783" s="26"/>
      <c r="I2783" s="26"/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</row>
    <row r="2784">
      <c r="A2784" s="27" t="s">
        <v>11035</v>
      </c>
      <c r="B2784" s="28">
        <v>6018.3134765625</v>
      </c>
      <c r="C2784" s="28">
        <v>0.017406705766916275</v>
      </c>
      <c r="D2784" s="28">
        <v>-27.2578125</v>
      </c>
      <c r="E2784" s="28">
        <v>52.616</v>
      </c>
      <c r="F2784" s="26"/>
      <c r="G2784" s="26"/>
      <c r="H2784" s="26"/>
      <c r="I2784" s="26"/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</row>
    <row r="2785">
      <c r="A2785" s="27" t="s">
        <v>11036</v>
      </c>
      <c r="B2785" s="28">
        <v>6018.34619140625</v>
      </c>
      <c r="C2785" s="28">
        <v>0.015779562294483185</v>
      </c>
      <c r="D2785" s="28">
        <v>-27.25830078125</v>
      </c>
      <c r="E2785" s="28">
        <v>53.154</v>
      </c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</row>
    <row r="2786">
      <c r="A2786" s="27" t="s">
        <v>11037</v>
      </c>
      <c r="B2786" s="28">
        <v>6018.37890625</v>
      </c>
      <c r="C2786" s="28">
        <v>0.014668820425868034</v>
      </c>
      <c r="D2786" s="28">
        <v>-27.2578125</v>
      </c>
      <c r="E2786" s="28">
        <v>53.154</v>
      </c>
      <c r="F2786" s="26"/>
      <c r="G2786" s="26"/>
      <c r="H2786" s="26"/>
      <c r="I2786" s="26"/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</row>
    <row r="2787">
      <c r="A2787" s="27" t="s">
        <v>11038</v>
      </c>
      <c r="B2787" s="28">
        <v>6018.41162109375</v>
      </c>
      <c r="C2787" s="28">
        <v>0.014812435954809189</v>
      </c>
      <c r="D2787" s="28">
        <v>-27.25830078125</v>
      </c>
      <c r="E2787" s="28">
        <v>53.154</v>
      </c>
      <c r="F2787" s="26"/>
      <c r="G2787" s="26"/>
      <c r="H2787" s="26"/>
      <c r="I2787" s="26"/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</row>
    <row r="2788">
      <c r="A2788" s="27" t="s">
        <v>11039</v>
      </c>
      <c r="B2788" s="28">
        <v>6018.4443359375</v>
      </c>
      <c r="C2788" s="28">
        <v>0.015245478600263596</v>
      </c>
      <c r="D2788" s="28">
        <v>-27.2578125</v>
      </c>
      <c r="E2788" s="28">
        <v>53.692</v>
      </c>
      <c r="F2788" s="26"/>
      <c r="G2788" s="26"/>
      <c r="H2788" s="26"/>
      <c r="I2788" s="26"/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</row>
    <row r="2789">
      <c r="A2789" s="27" t="s">
        <v>11040</v>
      </c>
      <c r="B2789" s="28">
        <v>6018.5107421875</v>
      </c>
      <c r="C2789" s="28">
        <v>0.01810571178793907</v>
      </c>
      <c r="D2789" s="28">
        <v>-27.25830078125</v>
      </c>
      <c r="E2789" s="28">
        <v>53.692</v>
      </c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</row>
    <row r="2790">
      <c r="A2790" s="27" t="s">
        <v>11041</v>
      </c>
      <c r="B2790" s="28">
        <v>6018.5439453125</v>
      </c>
      <c r="C2790" s="28">
        <v>0.016691647469997406</v>
      </c>
      <c r="D2790" s="28">
        <v>-27.2578125</v>
      </c>
      <c r="E2790" s="28">
        <v>53.692</v>
      </c>
      <c r="F2790" s="26"/>
      <c r="G2790" s="26"/>
      <c r="H2790" s="26"/>
      <c r="I2790" s="26"/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</row>
    <row r="2791">
      <c r="A2791" s="27" t="s">
        <v>11042</v>
      </c>
      <c r="B2791" s="28">
        <v>6018.57763671875</v>
      </c>
      <c r="C2791" s="28">
        <v>0.017279887571930885</v>
      </c>
      <c r="D2791" s="28">
        <v>-27.25830078125</v>
      </c>
      <c r="E2791" s="28">
        <v>53.692</v>
      </c>
      <c r="F2791" s="26"/>
      <c r="G2791" s="26"/>
      <c r="H2791" s="26"/>
      <c r="I2791" s="26"/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</row>
    <row r="2792">
      <c r="A2792" s="27" t="s">
        <v>11043</v>
      </c>
      <c r="B2792" s="28">
        <v>6018.61083984375</v>
      </c>
      <c r="C2792" s="28">
        <v>0.01550978608429432</v>
      </c>
      <c r="D2792" s="28">
        <v>-27.2578125</v>
      </c>
      <c r="E2792" s="28">
        <v>53.692</v>
      </c>
      <c r="F2792" s="26"/>
      <c r="G2792" s="26"/>
      <c r="H2792" s="26"/>
      <c r="I2792" s="26"/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</row>
    <row r="2793">
      <c r="A2793" s="27" t="s">
        <v>11044</v>
      </c>
      <c r="B2793" s="28">
        <v>6018.64404296875</v>
      </c>
      <c r="C2793" s="28">
        <v>0.017173858359456062</v>
      </c>
      <c r="D2793" s="28">
        <v>-27.2578125</v>
      </c>
      <c r="E2793" s="28">
        <v>53.692</v>
      </c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</row>
    <row r="2794">
      <c r="A2794" s="27" t="s">
        <v>11045</v>
      </c>
      <c r="B2794" s="28">
        <v>6018.677734375</v>
      </c>
      <c r="C2794" s="28">
        <v>0.0168364979326725</v>
      </c>
      <c r="D2794" s="28">
        <v>-27.25830078125</v>
      </c>
      <c r="E2794" s="28">
        <v>53.692</v>
      </c>
      <c r="F2794" s="26"/>
      <c r="G2794" s="26"/>
      <c r="H2794" s="26"/>
      <c r="I2794" s="26"/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</row>
    <row r="2795">
      <c r="A2795" s="27" t="s">
        <v>11046</v>
      </c>
      <c r="B2795" s="28">
        <v>6018.71142578125</v>
      </c>
      <c r="C2795" s="28">
        <v>0.018203947693109512</v>
      </c>
      <c r="D2795" s="28">
        <v>-27.2578125</v>
      </c>
      <c r="E2795" s="28">
        <v>53.692</v>
      </c>
      <c r="F2795" s="26"/>
      <c r="G2795" s="26"/>
      <c r="H2795" s="26"/>
      <c r="I2795" s="26"/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</row>
    <row r="2796">
      <c r="A2796" s="27" t="s">
        <v>11047</v>
      </c>
      <c r="B2796" s="28">
        <v>6018.74560546875</v>
      </c>
      <c r="C2796" s="28">
        <v>0.016323130577802658</v>
      </c>
      <c r="D2796" s="28">
        <v>-27.25830078125</v>
      </c>
      <c r="E2796" s="28">
        <v>53.692</v>
      </c>
      <c r="F2796" s="26"/>
      <c r="G2796" s="26"/>
      <c r="H2796" s="26"/>
      <c r="I2796" s="26"/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</row>
    <row r="2797">
      <c r="A2797" s="27" t="s">
        <v>11048</v>
      </c>
      <c r="B2797" s="28">
        <v>6018.779296875</v>
      </c>
      <c r="C2797" s="28">
        <v>0.01842004433274269</v>
      </c>
      <c r="D2797" s="28">
        <v>-27.2578125</v>
      </c>
      <c r="E2797" s="28">
        <v>53.692</v>
      </c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</row>
    <row r="2798">
      <c r="A2798" s="27" t="s">
        <v>11049</v>
      </c>
      <c r="B2798" s="28">
        <v>6018.81396484375</v>
      </c>
      <c r="C2798" s="28">
        <v>0.01678743213415146</v>
      </c>
      <c r="D2798" s="28">
        <v>-27.2578125</v>
      </c>
      <c r="E2798" s="28">
        <v>53.692</v>
      </c>
      <c r="F2798" s="26"/>
      <c r="G2798" s="26"/>
      <c r="H2798" s="26"/>
      <c r="I2798" s="26"/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</row>
    <row r="2799">
      <c r="A2799" s="27" t="s">
        <v>11050</v>
      </c>
      <c r="B2799" s="28">
        <v>6018.84814453125</v>
      </c>
      <c r="C2799" s="28">
        <v>0.016435157507658005</v>
      </c>
      <c r="D2799" s="28">
        <v>-27.25830078125</v>
      </c>
      <c r="E2799" s="28">
        <v>53.692</v>
      </c>
      <c r="F2799" s="26"/>
      <c r="G2799" s="26"/>
      <c r="H2799" s="26"/>
      <c r="I2799" s="26"/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</row>
    <row r="2800">
      <c r="A2800" s="27" t="s">
        <v>11051</v>
      </c>
      <c r="B2800" s="28">
        <v>6018.8818359375</v>
      </c>
      <c r="C2800" s="28">
        <v>0.015696903690695763</v>
      </c>
      <c r="D2800" s="28">
        <v>-27.2578125</v>
      </c>
      <c r="E2800" s="28">
        <v>53.692</v>
      </c>
      <c r="F2800" s="26"/>
      <c r="G2800" s="26"/>
      <c r="H2800" s="26"/>
      <c r="I2800" s="26"/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</row>
    <row r="2801">
      <c r="A2801" s="27" t="s">
        <v>11052</v>
      </c>
      <c r="B2801" s="28">
        <v>6018.9150390625</v>
      </c>
      <c r="C2801" s="28">
        <v>0.014616825617849827</v>
      </c>
      <c r="D2801" s="28">
        <v>-27.25732421875</v>
      </c>
      <c r="E2801" s="28">
        <v>54.23</v>
      </c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</row>
    <row r="2802">
      <c r="A2802" s="27" t="s">
        <v>11053</v>
      </c>
      <c r="B2802" s="28">
        <v>6018.9814453125</v>
      </c>
      <c r="C2802" s="28">
        <v>0.016429370269179344</v>
      </c>
      <c r="D2802" s="28">
        <v>-27.2578125</v>
      </c>
      <c r="E2802" s="28">
        <v>53.692</v>
      </c>
      <c r="F2802" s="26"/>
      <c r="G2802" s="26"/>
      <c r="H2802" s="26"/>
      <c r="I2802" s="26"/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</row>
    <row r="2803">
      <c r="A2803" s="27" t="s">
        <v>11054</v>
      </c>
      <c r="B2803" s="28">
        <v>6019.015625</v>
      </c>
      <c r="C2803" s="28">
        <v>0.017915034666657448</v>
      </c>
      <c r="D2803" s="28">
        <v>-27.25830078125</v>
      </c>
      <c r="E2803" s="28">
        <v>53.692</v>
      </c>
      <c r="F2803" s="26"/>
      <c r="G2803" s="26"/>
      <c r="H2803" s="26"/>
      <c r="I2803" s="26"/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</row>
    <row r="2804">
      <c r="A2804" s="27" t="s">
        <v>11055</v>
      </c>
      <c r="B2804" s="28">
        <v>6019.04833984375</v>
      </c>
      <c r="C2804" s="28">
        <v>0.017443550750613213</v>
      </c>
      <c r="D2804" s="28">
        <v>-27.25732421875</v>
      </c>
      <c r="E2804" s="28">
        <v>53.692</v>
      </c>
      <c r="F2804" s="26"/>
      <c r="G2804" s="26"/>
      <c r="H2804" s="26"/>
      <c r="I2804" s="26"/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</row>
    <row r="2805">
      <c r="A2805" s="27" t="s">
        <v>11056</v>
      </c>
      <c r="B2805" s="28">
        <v>6019.11669921875</v>
      </c>
      <c r="C2805" s="28">
        <v>0.01824101433157921</v>
      </c>
      <c r="D2805" s="28">
        <v>-27.2578125</v>
      </c>
      <c r="E2805" s="28">
        <v>54.23</v>
      </c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</row>
    <row r="2806">
      <c r="A2806" s="27" t="s">
        <v>11057</v>
      </c>
      <c r="B2806" s="28">
        <v>6019.15087890625</v>
      </c>
      <c r="C2806" s="28">
        <v>0.017184678465127945</v>
      </c>
      <c r="D2806" s="28">
        <v>-27.2578125</v>
      </c>
      <c r="E2806" s="28">
        <v>53.692</v>
      </c>
      <c r="F2806" s="26"/>
      <c r="G2806" s="26"/>
      <c r="H2806" s="26"/>
      <c r="I2806" s="26"/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</row>
    <row r="2807">
      <c r="A2807" s="27" t="s">
        <v>11058</v>
      </c>
      <c r="B2807" s="28">
        <v>6019.18505859375</v>
      </c>
      <c r="C2807" s="28">
        <v>0.01610507071018219</v>
      </c>
      <c r="D2807" s="28">
        <v>-27.25732421875</v>
      </c>
      <c r="E2807" s="28">
        <v>53.692</v>
      </c>
      <c r="F2807" s="26"/>
      <c r="G2807" s="26"/>
      <c r="H2807" s="26"/>
      <c r="I2807" s="26"/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</row>
    <row r="2808">
      <c r="A2808" s="27" t="s">
        <v>11059</v>
      </c>
      <c r="B2808" s="28">
        <v>6019.21923828125</v>
      </c>
      <c r="C2808" s="28">
        <v>0.017112040892243385</v>
      </c>
      <c r="D2808" s="28">
        <v>-27.2578125</v>
      </c>
      <c r="E2808" s="28">
        <v>53.154</v>
      </c>
      <c r="F2808" s="26"/>
      <c r="G2808" s="26"/>
      <c r="H2808" s="26"/>
      <c r="I2808" s="26"/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</row>
    <row r="2809">
      <c r="A2809" s="27" t="s">
        <v>11060</v>
      </c>
      <c r="B2809" s="28">
        <v>6019.25341796875</v>
      </c>
      <c r="C2809" s="28">
        <v>0.01784675195813179</v>
      </c>
      <c r="D2809" s="28">
        <v>-27.2578125</v>
      </c>
      <c r="E2809" s="28">
        <v>53.154</v>
      </c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</row>
    <row r="2810">
      <c r="A2810" s="27" t="s">
        <v>11061</v>
      </c>
      <c r="B2810" s="28">
        <v>6019.3212890625</v>
      </c>
      <c r="C2810" s="28">
        <v>0.01624380238354206</v>
      </c>
      <c r="D2810" s="28">
        <v>-27.2578125</v>
      </c>
      <c r="E2810" s="28">
        <v>53.692</v>
      </c>
      <c r="F2810" s="26"/>
      <c r="G2810" s="26"/>
      <c r="H2810" s="26"/>
      <c r="I2810" s="26"/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</row>
    <row r="2811">
      <c r="A2811" s="27" t="s">
        <v>11062</v>
      </c>
      <c r="B2811" s="28">
        <v>6019.3876953125</v>
      </c>
      <c r="C2811" s="28">
        <v>0.01693982630968094</v>
      </c>
      <c r="D2811" s="28">
        <v>-27.2578125</v>
      </c>
      <c r="E2811" s="28">
        <v>53.692</v>
      </c>
      <c r="F2811" s="26"/>
      <c r="G2811" s="26"/>
      <c r="H2811" s="26"/>
      <c r="I2811" s="26"/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</row>
    <row r="2812">
      <c r="A2812" s="27" t="s">
        <v>11063</v>
      </c>
      <c r="B2812" s="28">
        <v>6019.421875</v>
      </c>
      <c r="C2812" s="28">
        <v>0.01674577407538891</v>
      </c>
      <c r="D2812" s="28">
        <v>-27.2578125</v>
      </c>
      <c r="E2812" s="28">
        <v>53.692</v>
      </c>
      <c r="F2812" s="26"/>
      <c r="G2812" s="26"/>
      <c r="H2812" s="26"/>
      <c r="I2812" s="26"/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</row>
    <row r="2813">
      <c r="A2813" s="27" t="s">
        <v>11064</v>
      </c>
      <c r="B2813" s="28">
        <v>6019.45556640625</v>
      </c>
      <c r="C2813" s="28">
        <v>0.016581138595938683</v>
      </c>
      <c r="D2813" s="28">
        <v>-27.25830078125</v>
      </c>
      <c r="E2813" s="28">
        <v>53.692</v>
      </c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</row>
    <row r="2814">
      <c r="A2814" s="27" t="s">
        <v>11065</v>
      </c>
      <c r="B2814" s="28">
        <v>6019.4892578125</v>
      </c>
      <c r="C2814" s="28">
        <v>0.017233463004231453</v>
      </c>
      <c r="D2814" s="28">
        <v>-27.2578125</v>
      </c>
      <c r="E2814" s="28">
        <v>53.692</v>
      </c>
      <c r="F2814" s="26"/>
      <c r="G2814" s="26"/>
      <c r="H2814" s="26"/>
      <c r="I2814" s="26"/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</row>
    <row r="2815">
      <c r="A2815" s="27" t="s">
        <v>11066</v>
      </c>
      <c r="B2815" s="28">
        <v>6019.5224609375</v>
      </c>
      <c r="C2815" s="28">
        <v>0.016599779948592186</v>
      </c>
      <c r="D2815" s="28">
        <v>-27.2578125</v>
      </c>
      <c r="E2815" s="28">
        <v>53.692</v>
      </c>
      <c r="F2815" s="26"/>
      <c r="G2815" s="26"/>
      <c r="H2815" s="26"/>
      <c r="I2815" s="26"/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</row>
    <row r="2816">
      <c r="A2816" s="27" t="s">
        <v>11067</v>
      </c>
      <c r="B2816" s="28">
        <v>6019.55615234375</v>
      </c>
      <c r="C2816" s="28">
        <v>0.01647488959133625</v>
      </c>
      <c r="D2816" s="28">
        <v>-27.25830078125</v>
      </c>
      <c r="E2816" s="28">
        <v>53.692</v>
      </c>
      <c r="F2816" s="26"/>
      <c r="G2816" s="26"/>
      <c r="H2816" s="26"/>
      <c r="I2816" s="26"/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</row>
    <row r="2817">
      <c r="A2817" s="27" t="s">
        <v>11068</v>
      </c>
      <c r="B2817" s="28">
        <v>6019.58984375</v>
      </c>
      <c r="C2817" s="28">
        <v>0.016843268647789955</v>
      </c>
      <c r="D2817" s="28">
        <v>-27.2578125</v>
      </c>
      <c r="E2817" s="28">
        <v>53.692</v>
      </c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</row>
    <row r="2818">
      <c r="A2818" s="27" t="s">
        <v>11069</v>
      </c>
      <c r="B2818" s="28">
        <v>6019.62353515625</v>
      </c>
      <c r="C2818" s="28">
        <v>0.015927711501717567</v>
      </c>
      <c r="D2818" s="28">
        <v>-27.2578125</v>
      </c>
      <c r="E2818" s="28">
        <v>53.154</v>
      </c>
      <c r="F2818" s="26"/>
      <c r="G2818" s="26"/>
      <c r="H2818" s="26"/>
      <c r="I2818" s="26"/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</row>
    <row r="2819">
      <c r="A2819" s="27" t="s">
        <v>11070</v>
      </c>
      <c r="B2819" s="28">
        <v>6019.65771484375</v>
      </c>
      <c r="C2819" s="28">
        <v>0.01693417876958847</v>
      </c>
      <c r="D2819" s="28">
        <v>-27.25830078125</v>
      </c>
      <c r="E2819" s="28">
        <v>53.692</v>
      </c>
      <c r="F2819" s="26"/>
      <c r="G2819" s="26"/>
      <c r="H2819" s="26"/>
      <c r="I2819" s="26"/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</row>
    <row r="2820">
      <c r="A2820" s="27" t="s">
        <v>11071</v>
      </c>
      <c r="B2820" s="28">
        <v>6019.69140625</v>
      </c>
      <c r="C2820" s="28">
        <v>0.01768931932747364</v>
      </c>
      <c r="D2820" s="28">
        <v>-27.2578125</v>
      </c>
      <c r="E2820" s="28">
        <v>54.23</v>
      </c>
      <c r="F2820" s="26"/>
      <c r="G2820" s="26"/>
      <c r="H2820" s="26"/>
      <c r="I2820" s="26"/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</row>
    <row r="2821">
      <c r="A2821" s="27" t="s">
        <v>11072</v>
      </c>
      <c r="B2821" s="28">
        <v>6019.75830078125</v>
      </c>
      <c r="C2821" s="28">
        <v>0.01716969721019268</v>
      </c>
      <c r="D2821" s="28">
        <v>-27.2578125</v>
      </c>
      <c r="E2821" s="28">
        <v>53.692</v>
      </c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</row>
    <row r="2822">
      <c r="A2822" s="27" t="s">
        <v>11073</v>
      </c>
      <c r="B2822" s="28">
        <v>6019.7919921875</v>
      </c>
      <c r="C2822" s="28">
        <v>0.01522486750036478</v>
      </c>
      <c r="D2822" s="28">
        <v>-27.2578125</v>
      </c>
      <c r="E2822" s="28">
        <v>54.23</v>
      </c>
      <c r="F2822" s="26"/>
      <c r="G2822" s="26"/>
      <c r="H2822" s="26"/>
      <c r="I2822" s="26"/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</row>
    <row r="2823">
      <c r="A2823" s="27" t="s">
        <v>11074</v>
      </c>
      <c r="B2823" s="28">
        <v>6019.82568359375</v>
      </c>
      <c r="C2823" s="28">
        <v>0.017443794757127762</v>
      </c>
      <c r="D2823" s="28">
        <v>-27.25830078125</v>
      </c>
      <c r="E2823" s="28">
        <v>53.692</v>
      </c>
      <c r="F2823" s="26"/>
      <c r="G2823" s="26"/>
      <c r="H2823" s="26"/>
      <c r="I2823" s="26"/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</row>
    <row r="2824">
      <c r="A2824" s="27" t="s">
        <v>11075</v>
      </c>
      <c r="B2824" s="28">
        <v>6019.8583984375</v>
      </c>
      <c r="C2824" s="28">
        <v>0.017378510907292366</v>
      </c>
      <c r="D2824" s="28">
        <v>-27.2578125</v>
      </c>
      <c r="E2824" s="28">
        <v>53.692</v>
      </c>
      <c r="F2824" s="26"/>
      <c r="G2824" s="26"/>
      <c r="H2824" s="26"/>
      <c r="I2824" s="26"/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</row>
    <row r="2825">
      <c r="A2825" s="27" t="s">
        <v>11076</v>
      </c>
      <c r="B2825" s="28">
        <v>6019.92333984375</v>
      </c>
      <c r="C2825" s="28">
        <v>0.016581889241933823</v>
      </c>
      <c r="D2825" s="28">
        <v>-27.2578125</v>
      </c>
      <c r="E2825" s="28">
        <v>53.692</v>
      </c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</row>
    <row r="2826">
      <c r="A2826" s="27" t="s">
        <v>11077</v>
      </c>
      <c r="B2826" s="28">
        <v>6019.95654296875</v>
      </c>
      <c r="C2826" s="28">
        <v>0.017900660634040833</v>
      </c>
      <c r="D2826" s="28">
        <v>-27.2578125</v>
      </c>
      <c r="E2826" s="28">
        <v>53.692</v>
      </c>
      <c r="F2826" s="26"/>
      <c r="G2826" s="26"/>
      <c r="H2826" s="26"/>
      <c r="I2826" s="26"/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</row>
    <row r="2827">
      <c r="A2827" s="27" t="s">
        <v>11078</v>
      </c>
      <c r="B2827" s="28">
        <v>6019.990234375</v>
      </c>
      <c r="C2827" s="28">
        <v>0.016225073486566544</v>
      </c>
      <c r="D2827" s="28">
        <v>-27.25830078125</v>
      </c>
      <c r="E2827" s="28">
        <v>53.692</v>
      </c>
      <c r="F2827" s="26"/>
      <c r="G2827" s="26"/>
      <c r="H2827" s="26"/>
      <c r="I2827" s="26"/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</row>
    <row r="2828">
      <c r="A2828" s="27" t="s">
        <v>11079</v>
      </c>
      <c r="B2828" s="28">
        <v>6020.0234375</v>
      </c>
      <c r="C2828" s="28">
        <v>0.01859797164797783</v>
      </c>
      <c r="D2828" s="28">
        <v>-27.25732421875</v>
      </c>
      <c r="E2828" s="28">
        <v>52.616</v>
      </c>
      <c r="F2828" s="26"/>
      <c r="G2828" s="26"/>
      <c r="H2828" s="26"/>
      <c r="I2828" s="26"/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</row>
    <row r="2829">
      <c r="A2829" s="27" t="s">
        <v>11080</v>
      </c>
      <c r="B2829" s="28">
        <v>6020.09130859375</v>
      </c>
      <c r="C2829" s="28">
        <v>0.014769567176699638</v>
      </c>
      <c r="D2829" s="28">
        <v>-27.2578125</v>
      </c>
      <c r="E2829" s="28">
        <v>53.692</v>
      </c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</row>
    <row r="2830">
      <c r="A2830" s="27" t="s">
        <v>11081</v>
      </c>
      <c r="B2830" s="28">
        <v>6020.125</v>
      </c>
      <c r="C2830" s="28">
        <v>0.01725710928440094</v>
      </c>
      <c r="D2830" s="28">
        <v>-27.2578125</v>
      </c>
      <c r="E2830" s="28">
        <v>53.692</v>
      </c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</row>
    <row r="2831">
      <c r="A2831" s="27" t="s">
        <v>11082</v>
      </c>
      <c r="B2831" s="28">
        <v>6020.158203125</v>
      </c>
      <c r="C2831" s="28">
        <v>0.016419829800724983</v>
      </c>
      <c r="D2831" s="28">
        <v>-27.25830078125</v>
      </c>
      <c r="E2831" s="28">
        <v>54.23</v>
      </c>
      <c r="F2831" s="26"/>
      <c r="G2831" s="26"/>
      <c r="H2831" s="26"/>
      <c r="I2831" s="26"/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</row>
    <row r="2832">
      <c r="A2832" s="27" t="s">
        <v>11083</v>
      </c>
      <c r="B2832" s="28">
        <v>6020.19140625</v>
      </c>
      <c r="C2832" s="28">
        <v>0.01750297285616398</v>
      </c>
      <c r="D2832" s="28">
        <v>-27.2578125</v>
      </c>
      <c r="E2832" s="28">
        <v>53.692</v>
      </c>
      <c r="F2832" s="26"/>
      <c r="G2832" s="26"/>
      <c r="H2832" s="26"/>
      <c r="I2832" s="26"/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</row>
    <row r="2833">
      <c r="A2833" s="27" t="s">
        <v>11084</v>
      </c>
      <c r="B2833" s="28">
        <v>6020.2236328125</v>
      </c>
      <c r="C2833" s="28">
        <v>0.01565486378967762</v>
      </c>
      <c r="D2833" s="28">
        <v>-27.25830078125</v>
      </c>
      <c r="E2833" s="28">
        <v>53.692</v>
      </c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</row>
    <row r="2834">
      <c r="A2834" s="27" t="s">
        <v>11085</v>
      </c>
      <c r="B2834" s="28">
        <v>6020.255859375</v>
      </c>
      <c r="C2834" s="28">
        <v>0.01553669199347496</v>
      </c>
      <c r="D2834" s="28">
        <v>-27.2578125</v>
      </c>
      <c r="E2834" s="28">
        <v>53.692</v>
      </c>
      <c r="F2834" s="26"/>
      <c r="G2834" s="26"/>
      <c r="H2834" s="26"/>
      <c r="I2834" s="26"/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</row>
    <row r="2835">
      <c r="A2835" s="27" t="s">
        <v>11086</v>
      </c>
      <c r="B2835" s="28">
        <v>6020.28759765625</v>
      </c>
      <c r="C2835" s="28">
        <v>0.015049966983497143</v>
      </c>
      <c r="D2835" s="28">
        <v>-27.2578125</v>
      </c>
      <c r="E2835" s="28">
        <v>52.616</v>
      </c>
      <c r="F2835" s="26"/>
      <c r="G2835" s="26"/>
      <c r="H2835" s="26"/>
      <c r="I2835" s="26"/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</row>
    <row r="2836">
      <c r="A2836" s="27" t="s">
        <v>11087</v>
      </c>
      <c r="B2836" s="28">
        <v>6020.3193359375</v>
      </c>
      <c r="C2836" s="28">
        <v>0.015570317395031452</v>
      </c>
      <c r="D2836" s="28">
        <v>-27.2578125</v>
      </c>
      <c r="E2836" s="28">
        <v>53.692</v>
      </c>
      <c r="F2836" s="26"/>
      <c r="G2836" s="26"/>
      <c r="H2836" s="26"/>
      <c r="I2836" s="26"/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</row>
    <row r="2837">
      <c r="A2837" s="27" t="s">
        <v>11088</v>
      </c>
      <c r="B2837" s="28">
        <v>6020.3515625</v>
      </c>
      <c r="C2837" s="28">
        <v>0.01596592366695404</v>
      </c>
      <c r="D2837" s="28">
        <v>-27.25830078125</v>
      </c>
      <c r="E2837" s="28">
        <v>53.692</v>
      </c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</row>
    <row r="2838">
      <c r="A2838" s="27" t="s">
        <v>11089</v>
      </c>
      <c r="B2838" s="28">
        <v>6020.38330078125</v>
      </c>
      <c r="C2838" s="28">
        <v>0.015897026285529137</v>
      </c>
      <c r="D2838" s="28">
        <v>-27.2578125</v>
      </c>
      <c r="E2838" s="28">
        <v>53.154</v>
      </c>
      <c r="F2838" s="26"/>
      <c r="G2838" s="26"/>
      <c r="H2838" s="26"/>
      <c r="I2838" s="26"/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</row>
    <row r="2839">
      <c r="A2839" s="27" t="s">
        <v>11090</v>
      </c>
      <c r="B2839" s="28">
        <v>6020.41552734375</v>
      </c>
      <c r="C2839" s="28">
        <v>0.016210395842790604</v>
      </c>
      <c r="D2839" s="28">
        <v>-27.2578125</v>
      </c>
      <c r="E2839" s="28">
        <v>53.692</v>
      </c>
      <c r="F2839" s="26"/>
      <c r="G2839" s="26"/>
      <c r="H2839" s="26"/>
      <c r="I2839" s="26"/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</row>
    <row r="2840">
      <c r="A2840" s="27" t="s">
        <v>11091</v>
      </c>
      <c r="B2840" s="28">
        <v>6020.4482421875</v>
      </c>
      <c r="C2840" s="28">
        <v>0.01629907265305519</v>
      </c>
      <c r="D2840" s="28">
        <v>-27.25830078125</v>
      </c>
      <c r="E2840" s="28">
        <v>53.692</v>
      </c>
      <c r="F2840" s="26"/>
      <c r="G2840" s="26"/>
      <c r="H2840" s="26"/>
      <c r="I2840" s="26"/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</row>
    <row r="2841">
      <c r="A2841" s="27" t="s">
        <v>11092</v>
      </c>
      <c r="B2841" s="28">
        <v>6020.48095703125</v>
      </c>
      <c r="C2841" s="28">
        <v>0.01666409708559513</v>
      </c>
      <c r="D2841" s="28">
        <v>-27.2578125</v>
      </c>
      <c r="E2841" s="28">
        <v>53.692</v>
      </c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</row>
    <row r="2842">
      <c r="A2842" s="27" t="s">
        <v>11093</v>
      </c>
      <c r="B2842" s="28">
        <v>6020.51416015625</v>
      </c>
      <c r="C2842" s="28">
        <v>0.016394322738051414</v>
      </c>
      <c r="D2842" s="28">
        <v>-27.25830078125</v>
      </c>
      <c r="E2842" s="28">
        <v>53.692</v>
      </c>
      <c r="F2842" s="26"/>
      <c r="G2842" s="26"/>
      <c r="H2842" s="26"/>
      <c r="I2842" s="26"/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</row>
    <row r="2843">
      <c r="A2843" s="27" t="s">
        <v>11094</v>
      </c>
      <c r="B2843" s="28">
        <v>6020.546875</v>
      </c>
      <c r="C2843" s="28">
        <v>0.01635037362575531</v>
      </c>
      <c r="D2843" s="28">
        <v>-27.2578125</v>
      </c>
      <c r="E2843" s="28">
        <v>53.692</v>
      </c>
      <c r="F2843" s="26"/>
      <c r="G2843" s="26"/>
      <c r="H2843" s="26"/>
      <c r="I2843" s="26"/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</row>
    <row r="2844">
      <c r="A2844" s="27" t="s">
        <v>11095</v>
      </c>
      <c r="B2844" s="28">
        <v>6020.58056640625</v>
      </c>
      <c r="C2844" s="28">
        <v>0.017530839890241623</v>
      </c>
      <c r="D2844" s="28">
        <v>-27.25830078125</v>
      </c>
      <c r="E2844" s="28">
        <v>53.692</v>
      </c>
      <c r="F2844" s="26"/>
      <c r="G2844" s="26"/>
      <c r="H2844" s="26"/>
      <c r="I2844" s="26"/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</row>
    <row r="2845">
      <c r="A2845" s="27" t="s">
        <v>11096</v>
      </c>
      <c r="B2845" s="28">
        <v>6020.61328125</v>
      </c>
      <c r="C2845" s="28">
        <v>0.017455989494919777</v>
      </c>
      <c r="D2845" s="28">
        <v>-27.2578125</v>
      </c>
      <c r="E2845" s="28">
        <v>53.154</v>
      </c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</row>
    <row r="2846">
      <c r="A2846" s="27" t="s">
        <v>11097</v>
      </c>
      <c r="B2846" s="28">
        <v>6020.646484375</v>
      </c>
      <c r="C2846" s="28">
        <v>0.01568702794611454</v>
      </c>
      <c r="D2846" s="28">
        <v>-27.2578125</v>
      </c>
      <c r="E2846" s="28">
        <v>53.154</v>
      </c>
      <c r="F2846" s="26"/>
      <c r="G2846" s="26"/>
      <c r="H2846" s="26"/>
      <c r="I2846" s="26"/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</row>
    <row r="2847">
      <c r="A2847" s="27" t="s">
        <v>11098</v>
      </c>
      <c r="B2847" s="28">
        <v>6020.68017578125</v>
      </c>
      <c r="C2847" s="28">
        <v>0.017856884747743607</v>
      </c>
      <c r="D2847" s="28">
        <v>-27.25830078125</v>
      </c>
      <c r="E2847" s="28">
        <v>53.154</v>
      </c>
      <c r="F2847" s="26"/>
      <c r="G2847" s="26"/>
      <c r="H2847" s="26"/>
      <c r="I2847" s="26"/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</row>
    <row r="2848">
      <c r="A2848" s="27" t="s">
        <v>11099</v>
      </c>
      <c r="B2848" s="28">
        <v>6020.71435546875</v>
      </c>
      <c r="C2848" s="28">
        <v>0.01593802310526371</v>
      </c>
      <c r="D2848" s="28">
        <v>-27.2578125</v>
      </c>
      <c r="E2848" s="28">
        <v>53.154</v>
      </c>
      <c r="F2848" s="26"/>
      <c r="G2848" s="26"/>
      <c r="H2848" s="26"/>
      <c r="I2848" s="26"/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</row>
    <row r="2849">
      <c r="A2849" s="27" t="s">
        <v>11100</v>
      </c>
      <c r="B2849" s="28">
        <v>6020.75048828125</v>
      </c>
      <c r="C2849" s="28">
        <v>0.0185899306088686</v>
      </c>
      <c r="D2849" s="28">
        <v>-27.2578125</v>
      </c>
      <c r="E2849" s="28">
        <v>53.692</v>
      </c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</row>
    <row r="2850">
      <c r="A2850" s="27" t="s">
        <v>11101</v>
      </c>
      <c r="B2850" s="28">
        <v>6020.78857421875</v>
      </c>
      <c r="C2850" s="28">
        <v>0.021416982635855675</v>
      </c>
      <c r="D2850" s="28">
        <v>-27.25830078125</v>
      </c>
      <c r="E2850" s="28">
        <v>53.154</v>
      </c>
      <c r="F2850" s="26"/>
      <c r="G2850" s="26"/>
      <c r="H2850" s="26"/>
      <c r="I2850" s="26"/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</row>
    <row r="2851">
      <c r="A2851" s="27" t="s">
        <v>11102</v>
      </c>
      <c r="B2851" s="28">
        <v>6020.828125</v>
      </c>
      <c r="C2851" s="28">
        <v>0.020461952313780785</v>
      </c>
      <c r="D2851" s="28">
        <v>-27.25830078125</v>
      </c>
      <c r="E2851" s="28">
        <v>53.154</v>
      </c>
      <c r="F2851" s="26"/>
      <c r="G2851" s="26"/>
      <c r="H2851" s="26"/>
      <c r="I2851" s="26"/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</row>
    <row r="2852">
      <c r="A2852" s="27" t="s">
        <v>11103</v>
      </c>
      <c r="B2852" s="28">
        <v>6020.869140625</v>
      </c>
      <c r="C2852" s="28">
        <v>0.020903468132019043</v>
      </c>
      <c r="D2852" s="28">
        <v>-27.25830078125</v>
      </c>
      <c r="E2852" s="28">
        <v>53.154</v>
      </c>
      <c r="F2852" s="26"/>
      <c r="G2852" s="26"/>
      <c r="H2852" s="26"/>
      <c r="I2852" s="26"/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</row>
    <row r="2853">
      <c r="A2853" s="27" t="s">
        <v>11104</v>
      </c>
      <c r="B2853" s="28">
        <v>6020.9111328125</v>
      </c>
      <c r="C2853" s="28">
        <v>0.021055884659290314</v>
      </c>
      <c r="D2853" s="28">
        <v>-27.25830078125</v>
      </c>
      <c r="E2853" s="28">
        <v>53.154</v>
      </c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</row>
    <row r="2854">
      <c r="A2854" s="27" t="s">
        <v>11105</v>
      </c>
      <c r="B2854" s="28">
        <v>6020.95361328125</v>
      </c>
      <c r="C2854" s="28">
        <v>0.02217491902410984</v>
      </c>
      <c r="D2854" s="28">
        <v>-27.25830078125</v>
      </c>
      <c r="E2854" s="28">
        <v>53.154</v>
      </c>
      <c r="F2854" s="26"/>
      <c r="G2854" s="26"/>
      <c r="H2854" s="26"/>
      <c r="I2854" s="26"/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</row>
    <row r="2855">
      <c r="A2855" s="27" t="s">
        <v>11106</v>
      </c>
      <c r="B2855" s="28">
        <v>6020.99560546875</v>
      </c>
      <c r="C2855" s="28">
        <v>0.02033352106809616</v>
      </c>
      <c r="D2855" s="28">
        <v>-27.25830078125</v>
      </c>
      <c r="E2855" s="28">
        <v>53.154</v>
      </c>
      <c r="F2855" s="26"/>
      <c r="G2855" s="26"/>
      <c r="H2855" s="26"/>
      <c r="I2855" s="26"/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</row>
    <row r="2856">
      <c r="A2856" s="27" t="s">
        <v>11107</v>
      </c>
      <c r="B2856" s="28">
        <v>6021.0390625</v>
      </c>
      <c r="C2856" s="28">
        <v>0.02285141311585903</v>
      </c>
      <c r="D2856" s="28">
        <v>-27.25830078125</v>
      </c>
      <c r="E2856" s="28">
        <v>53.154</v>
      </c>
      <c r="F2856" s="26"/>
      <c r="G2856" s="26"/>
      <c r="H2856" s="26"/>
      <c r="I2856" s="26"/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</row>
    <row r="2857">
      <c r="A2857" s="27" t="s">
        <v>11108</v>
      </c>
      <c r="B2857" s="28">
        <v>6021.08349609375</v>
      </c>
      <c r="C2857" s="28">
        <v>0.02227943390607834</v>
      </c>
      <c r="D2857" s="28">
        <v>-27.2578125</v>
      </c>
      <c r="E2857" s="28">
        <v>52.616</v>
      </c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</row>
    <row r="2858">
      <c r="A2858" s="27" t="s">
        <v>11109</v>
      </c>
      <c r="B2858" s="28">
        <v>6021.12890625</v>
      </c>
      <c r="C2858" s="28">
        <v>0.02352041006088257</v>
      </c>
      <c r="D2858" s="28">
        <v>-27.2578125</v>
      </c>
      <c r="E2858" s="28">
        <v>53.154</v>
      </c>
      <c r="F2858" s="26"/>
      <c r="G2858" s="26"/>
      <c r="H2858" s="26"/>
      <c r="I2858" s="26"/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</row>
    <row r="2859">
      <c r="A2859" s="27" t="s">
        <v>11110</v>
      </c>
      <c r="B2859" s="28">
        <v>6021.17529296875</v>
      </c>
      <c r="C2859" s="28">
        <v>0.022307243198156357</v>
      </c>
      <c r="D2859" s="28">
        <v>-27.2578125</v>
      </c>
      <c r="E2859" s="28">
        <v>52.616</v>
      </c>
      <c r="F2859" s="26"/>
      <c r="G2859" s="26"/>
      <c r="H2859" s="26"/>
      <c r="I2859" s="26"/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</row>
    <row r="2860">
      <c r="A2860" s="27" t="s">
        <v>11111</v>
      </c>
      <c r="B2860" s="28">
        <v>6021.22216796875</v>
      </c>
      <c r="C2860" s="28">
        <v>0.023982392624020576</v>
      </c>
      <c r="D2860" s="28">
        <v>-27.25830078125</v>
      </c>
      <c r="E2860" s="28">
        <v>52.616</v>
      </c>
      <c r="F2860" s="26"/>
      <c r="G2860" s="26"/>
      <c r="H2860" s="26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</row>
    <row r="2861">
      <c r="A2861" s="27" t="s">
        <v>11112</v>
      </c>
      <c r="B2861" s="28">
        <v>6021.26806640625</v>
      </c>
      <c r="C2861" s="28">
        <v>0.02302815578877926</v>
      </c>
      <c r="D2861" s="28">
        <v>-27.25732421875</v>
      </c>
      <c r="E2861" s="28">
        <v>52.616</v>
      </c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</row>
    <row r="2862">
      <c r="A2862" s="27" t="s">
        <v>11113</v>
      </c>
      <c r="B2862" s="28">
        <v>6021.3154296875</v>
      </c>
      <c r="C2862" s="28">
        <v>0.022858861833810806</v>
      </c>
      <c r="D2862" s="28">
        <v>-27.2578125</v>
      </c>
      <c r="E2862" s="28">
        <v>52.616</v>
      </c>
      <c r="F2862" s="26"/>
      <c r="G2862" s="26"/>
      <c r="H2862" s="26"/>
      <c r="I2862" s="26"/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</row>
    <row r="2863">
      <c r="A2863" s="27" t="s">
        <v>11114</v>
      </c>
      <c r="B2863" s="28">
        <v>6021.3603515625</v>
      </c>
      <c r="C2863" s="28">
        <v>0.01515634823590517</v>
      </c>
      <c r="D2863" s="28">
        <v>-27.2578125</v>
      </c>
      <c r="E2863" s="28">
        <v>52.078</v>
      </c>
      <c r="F2863" s="26"/>
      <c r="G2863" s="26"/>
      <c r="H2863" s="26"/>
      <c r="I2863" s="26"/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</row>
    <row r="2864">
      <c r="A2864" s="27" t="s">
        <v>11115</v>
      </c>
      <c r="B2864" s="28">
        <v>6021.39208984375</v>
      </c>
      <c r="C2864" s="28">
        <v>0.01567757874727249</v>
      </c>
      <c r="D2864" s="28">
        <v>-27.25830078125</v>
      </c>
      <c r="E2864" s="28">
        <v>52.616</v>
      </c>
      <c r="F2864" s="26"/>
      <c r="G2864" s="26"/>
      <c r="H2864" s="26"/>
      <c r="I2864" s="26"/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</row>
    <row r="2865">
      <c r="A2865" s="27" t="s">
        <v>11116</v>
      </c>
      <c r="B2865" s="28">
        <v>6021.42431640625</v>
      </c>
      <c r="C2865" s="28">
        <v>0.01632585935294628</v>
      </c>
      <c r="D2865" s="28">
        <v>-27.2578125</v>
      </c>
      <c r="E2865" s="28">
        <v>52.616</v>
      </c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</row>
    <row r="2866">
      <c r="A2866" s="27" t="s">
        <v>11117</v>
      </c>
      <c r="B2866" s="28">
        <v>6021.45654296875</v>
      </c>
      <c r="C2866" s="28">
        <v>0.016141634434461594</v>
      </c>
      <c r="D2866" s="28">
        <v>-27.25732421875</v>
      </c>
      <c r="E2866" s="28">
        <v>53.154</v>
      </c>
      <c r="F2866" s="26"/>
      <c r="G2866" s="26"/>
      <c r="H2866" s="26"/>
      <c r="I2866" s="26"/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</row>
    <row r="2867">
      <c r="A2867" s="27" t="s">
        <v>11118</v>
      </c>
      <c r="B2867" s="28">
        <v>6021.51953125</v>
      </c>
      <c r="C2867" s="28">
        <v>0.01623491197824478</v>
      </c>
      <c r="D2867" s="28">
        <v>-27.25732421875</v>
      </c>
      <c r="E2867" s="28">
        <v>52.616</v>
      </c>
      <c r="F2867" s="26"/>
      <c r="G2867" s="26"/>
      <c r="H2867" s="26"/>
      <c r="I2867" s="26"/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</row>
    <row r="2868">
      <c r="A2868" s="27" t="s">
        <v>11119</v>
      </c>
      <c r="B2868" s="28">
        <v>6021.55078125</v>
      </c>
      <c r="C2868" s="28">
        <v>0.015764273703098297</v>
      </c>
      <c r="D2868" s="28">
        <v>-27.2578125</v>
      </c>
      <c r="E2868" s="28">
        <v>52.616</v>
      </c>
      <c r="F2868" s="26"/>
      <c r="G2868" s="26"/>
      <c r="H2868" s="26"/>
      <c r="I2868" s="26"/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</row>
    <row r="2869">
      <c r="A2869" s="27" t="s">
        <v>11120</v>
      </c>
      <c r="B2869" s="28">
        <v>6021.5830078125</v>
      </c>
      <c r="C2869" s="28">
        <v>0.016826128587126732</v>
      </c>
      <c r="D2869" s="28">
        <v>-27.2578125</v>
      </c>
      <c r="E2869" s="28">
        <v>52.078</v>
      </c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</row>
    <row r="2870">
      <c r="A2870" s="27" t="s">
        <v>11121</v>
      </c>
      <c r="B2870" s="28">
        <v>6021.61669921875</v>
      </c>
      <c r="C2870" s="28">
        <v>0.016539564356207848</v>
      </c>
      <c r="D2870" s="28">
        <v>-27.25830078125</v>
      </c>
      <c r="E2870" s="28">
        <v>52.616</v>
      </c>
      <c r="F2870" s="26"/>
      <c r="G2870" s="26"/>
      <c r="H2870" s="26"/>
      <c r="I2870" s="26"/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</row>
    <row r="2871">
      <c r="A2871" s="27" t="s">
        <v>11122</v>
      </c>
      <c r="B2871" s="28">
        <v>6021.6513671875</v>
      </c>
      <c r="C2871" s="28">
        <v>0.018754390999674797</v>
      </c>
      <c r="D2871" s="28">
        <v>-27.2578125</v>
      </c>
      <c r="E2871" s="28">
        <v>52.616</v>
      </c>
      <c r="F2871" s="26"/>
      <c r="G2871" s="26"/>
      <c r="H2871" s="26"/>
      <c r="I2871" s="26"/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</row>
    <row r="2872">
      <c r="A2872" s="27" t="s">
        <v>11123</v>
      </c>
      <c r="B2872" s="28">
        <v>6021.68798828125</v>
      </c>
      <c r="C2872" s="28">
        <v>0.019086863845586777</v>
      </c>
      <c r="D2872" s="28">
        <v>-27.2578125</v>
      </c>
      <c r="E2872" s="28">
        <v>52.078</v>
      </c>
      <c r="F2872" s="26"/>
      <c r="G2872" s="26"/>
      <c r="H2872" s="26"/>
      <c r="I2872" s="26"/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</row>
    <row r="2873">
      <c r="A2873" s="27" t="s">
        <v>11124</v>
      </c>
      <c r="B2873" s="28">
        <v>6021.72607421875</v>
      </c>
      <c r="C2873" s="28">
        <v>0.019457262009382248</v>
      </c>
      <c r="D2873" s="28">
        <v>-27.25830078125</v>
      </c>
      <c r="E2873" s="28">
        <v>52.616</v>
      </c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</row>
    <row r="2874">
      <c r="A2874" s="27" t="s">
        <v>11125</v>
      </c>
      <c r="B2874" s="28">
        <v>6021.76513671875</v>
      </c>
      <c r="C2874" s="28">
        <v>0.019118305295705795</v>
      </c>
      <c r="D2874" s="28">
        <v>-27.25830078125</v>
      </c>
      <c r="E2874" s="28">
        <v>51.54</v>
      </c>
      <c r="F2874" s="26"/>
      <c r="G2874" s="26"/>
      <c r="H2874" s="26"/>
      <c r="I2874" s="26"/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</row>
    <row r="2875">
      <c r="A2875" s="27" t="s">
        <v>11126</v>
      </c>
      <c r="B2875" s="28">
        <v>6021.8046875</v>
      </c>
      <c r="C2875" s="28">
        <v>0.019949665293097496</v>
      </c>
      <c r="D2875" s="28">
        <v>-27.25830078125</v>
      </c>
      <c r="E2875" s="28">
        <v>52.078</v>
      </c>
      <c r="F2875" s="26"/>
      <c r="G2875" s="26"/>
      <c r="H2875" s="26"/>
      <c r="I2875" s="26"/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</row>
    <row r="2876">
      <c r="A2876" s="27" t="s">
        <v>11127</v>
      </c>
      <c r="B2876" s="28">
        <v>6021.84423828125</v>
      </c>
      <c r="C2876" s="28">
        <v>0.019691456109285355</v>
      </c>
      <c r="D2876" s="28">
        <v>-27.25830078125</v>
      </c>
      <c r="E2876" s="28">
        <v>52.616</v>
      </c>
      <c r="F2876" s="26"/>
      <c r="G2876" s="26"/>
      <c r="H2876" s="26"/>
      <c r="I2876" s="26"/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</row>
    <row r="2877">
      <c r="A2877" s="27" t="s">
        <v>11128</v>
      </c>
      <c r="B2877" s="28">
        <v>6021.8818359375</v>
      </c>
      <c r="C2877" s="28">
        <v>0.018359707668423653</v>
      </c>
      <c r="D2877" s="28">
        <v>-27.2578125</v>
      </c>
      <c r="E2877" s="28">
        <v>52.078</v>
      </c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</row>
    <row r="2878">
      <c r="A2878" s="27" t="s">
        <v>11129</v>
      </c>
      <c r="B2878" s="28">
        <v>6021.9228515625</v>
      </c>
      <c r="C2878" s="28">
        <v>0.020819703117012978</v>
      </c>
      <c r="D2878" s="28">
        <v>-27.25732421875</v>
      </c>
      <c r="E2878" s="28">
        <v>52.616</v>
      </c>
      <c r="F2878" s="26"/>
      <c r="G2878" s="26"/>
      <c r="H2878" s="26"/>
      <c r="I2878" s="26"/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</row>
    <row r="2879">
      <c r="A2879" s="27" t="s">
        <v>11130</v>
      </c>
      <c r="B2879" s="28">
        <v>6021.9677734375</v>
      </c>
      <c r="C2879" s="28">
        <v>0.022771000862121582</v>
      </c>
      <c r="D2879" s="28">
        <v>-27.2578125</v>
      </c>
      <c r="E2879" s="28">
        <v>52.078</v>
      </c>
      <c r="F2879" s="26"/>
      <c r="G2879" s="26"/>
      <c r="H2879" s="26"/>
      <c r="I2879" s="26"/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</row>
    <row r="2880">
      <c r="A2880" s="27" t="s">
        <v>11131</v>
      </c>
      <c r="B2880" s="28">
        <v>6022.064453125</v>
      </c>
      <c r="C2880" s="28">
        <v>0.025032559409737587</v>
      </c>
      <c r="D2880" s="28">
        <v>-27.2578125</v>
      </c>
      <c r="E2880" s="28">
        <v>52.078</v>
      </c>
      <c r="F2880" s="26"/>
      <c r="G2880" s="26"/>
      <c r="H2880" s="26"/>
      <c r="I2880" s="26"/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</row>
    <row r="2881">
      <c r="A2881" s="27" t="s">
        <v>11132</v>
      </c>
      <c r="B2881" s="28">
        <v>6022.1142578125</v>
      </c>
      <c r="C2881" s="28">
        <v>0.024477021768689156</v>
      </c>
      <c r="D2881" s="28">
        <v>-27.2578125</v>
      </c>
      <c r="E2881" s="28">
        <v>51.54</v>
      </c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</row>
    <row r="2882">
      <c r="A2882" s="27" t="s">
        <v>11133</v>
      </c>
      <c r="B2882" s="28">
        <v>6022.16455078125</v>
      </c>
      <c r="C2882" s="28">
        <v>0.02415115386247635</v>
      </c>
      <c r="D2882" s="28">
        <v>-27.2578125</v>
      </c>
      <c r="E2882" s="28">
        <v>52.078</v>
      </c>
      <c r="F2882" s="26"/>
      <c r="G2882" s="26"/>
      <c r="H2882" s="26"/>
      <c r="I2882" s="26"/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</row>
    <row r="2883">
      <c r="A2883" s="27" t="s">
        <v>11134</v>
      </c>
      <c r="B2883" s="28">
        <v>6022.212890625</v>
      </c>
      <c r="C2883" s="28">
        <v>0.0237912368029356</v>
      </c>
      <c r="D2883" s="28">
        <v>-27.2578125</v>
      </c>
      <c r="E2883" s="28">
        <v>52.616</v>
      </c>
      <c r="F2883" s="26"/>
      <c r="G2883" s="26"/>
      <c r="H2883" s="26"/>
      <c r="I2883" s="26"/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</row>
    <row r="2884">
      <c r="A2884" s="27" t="s">
        <v>11135</v>
      </c>
      <c r="B2884" s="28">
        <v>6022.259765625</v>
      </c>
      <c r="C2884" s="28">
        <v>0.023671884089708328</v>
      </c>
      <c r="D2884" s="28">
        <v>-27.2578125</v>
      </c>
      <c r="E2884" s="28">
        <v>52.078</v>
      </c>
      <c r="F2884" s="26"/>
      <c r="G2884" s="26"/>
      <c r="H2884" s="26"/>
      <c r="I2884" s="26"/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</row>
    <row r="2885">
      <c r="A2885" s="27" t="s">
        <v>11136</v>
      </c>
      <c r="B2885" s="28">
        <v>6022.3056640625</v>
      </c>
      <c r="C2885" s="28">
        <v>0.024360058829188347</v>
      </c>
      <c r="D2885" s="28">
        <v>-27.25830078125</v>
      </c>
      <c r="E2885" s="28">
        <v>52.078</v>
      </c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</row>
    <row r="2886">
      <c r="A2886" s="27" t="s">
        <v>11137</v>
      </c>
      <c r="B2886" s="28">
        <v>6022.39404296875</v>
      </c>
      <c r="C2886" s="28">
        <v>0.020075669512152672</v>
      </c>
      <c r="D2886" s="28">
        <v>-27.2578125</v>
      </c>
      <c r="E2886" s="28">
        <v>52.078</v>
      </c>
      <c r="F2886" s="26"/>
      <c r="G2886" s="26"/>
      <c r="H2886" s="26"/>
      <c r="I2886" s="26"/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</row>
    <row r="2887">
      <c r="A2887" s="27" t="s">
        <v>11138</v>
      </c>
      <c r="B2887" s="28">
        <v>6022.435546875</v>
      </c>
      <c r="C2887" s="28">
        <v>0.021685078740119934</v>
      </c>
      <c r="D2887" s="28">
        <v>-27.25732421875</v>
      </c>
      <c r="E2887" s="28">
        <v>52.078</v>
      </c>
      <c r="F2887" s="26"/>
      <c r="G2887" s="26"/>
      <c r="H2887" s="26"/>
      <c r="I2887" s="26"/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</row>
    <row r="2888">
      <c r="A2888" s="27" t="s">
        <v>11139</v>
      </c>
      <c r="B2888" s="28">
        <v>6022.4794921875</v>
      </c>
      <c r="C2888" s="28">
        <v>0.022503163665533066</v>
      </c>
      <c r="D2888" s="28">
        <v>-27.2578125</v>
      </c>
      <c r="E2888" s="28">
        <v>52.078</v>
      </c>
      <c r="F2888" s="26"/>
      <c r="G2888" s="26"/>
      <c r="H2888" s="26"/>
      <c r="I2888" s="26"/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</row>
    <row r="2889">
      <c r="A2889" s="27" t="s">
        <v>11140</v>
      </c>
      <c r="B2889" s="28">
        <v>6022.5244140625</v>
      </c>
      <c r="C2889" s="28">
        <v>0.022082822397351265</v>
      </c>
      <c r="D2889" s="28">
        <v>-27.2578125</v>
      </c>
      <c r="E2889" s="28">
        <v>51.54</v>
      </c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</row>
    <row r="2890">
      <c r="A2890" s="27" t="s">
        <v>11141</v>
      </c>
      <c r="B2890" s="28">
        <v>6022.56884765625</v>
      </c>
      <c r="C2890" s="28">
        <v>0.02291037328541279</v>
      </c>
      <c r="D2890" s="28">
        <v>-27.2578125</v>
      </c>
      <c r="E2890" s="28">
        <v>52.078</v>
      </c>
      <c r="F2890" s="26"/>
      <c r="G2890" s="26"/>
      <c r="H2890" s="26"/>
      <c r="I2890" s="26"/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</row>
    <row r="2891">
      <c r="A2891" s="27" t="s">
        <v>11142</v>
      </c>
      <c r="B2891" s="28">
        <v>6022.6142578125</v>
      </c>
      <c r="C2891" s="28">
        <v>0.023460576310753822</v>
      </c>
      <c r="D2891" s="28">
        <v>-27.2578125</v>
      </c>
      <c r="E2891" s="28">
        <v>51.002</v>
      </c>
      <c r="F2891" s="26"/>
      <c r="G2891" s="26"/>
      <c r="H2891" s="26"/>
      <c r="I2891" s="26"/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</row>
    <row r="2892">
      <c r="A2892" s="27" t="s">
        <v>11143</v>
      </c>
      <c r="B2892" s="28">
        <v>6022.66162109375</v>
      </c>
      <c r="C2892" s="28">
        <v>0.02469523809850216</v>
      </c>
      <c r="D2892" s="28">
        <v>-27.25830078125</v>
      </c>
      <c r="E2892" s="28">
        <v>52.078</v>
      </c>
      <c r="F2892" s="26"/>
      <c r="G2892" s="26"/>
      <c r="H2892" s="26"/>
      <c r="I2892" s="26"/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</row>
    <row r="2893">
      <c r="A2893" s="27" t="s">
        <v>11144</v>
      </c>
      <c r="B2893" s="28">
        <v>6022.70947265625</v>
      </c>
      <c r="C2893" s="28">
        <v>0.024802174419164658</v>
      </c>
      <c r="D2893" s="28">
        <v>-27.2578125</v>
      </c>
      <c r="E2893" s="28">
        <v>51.54</v>
      </c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</row>
    <row r="2894">
      <c r="A2894" s="27" t="s">
        <v>11145</v>
      </c>
      <c r="B2894" s="28">
        <v>6022.75732421875</v>
      </c>
      <c r="C2894" s="28">
        <v>0.02462639845907688</v>
      </c>
      <c r="D2894" s="28">
        <v>-27.2578125</v>
      </c>
      <c r="E2894" s="28">
        <v>52.078</v>
      </c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</row>
    <row r="2895">
      <c r="A2895" s="27" t="s">
        <v>11146</v>
      </c>
      <c r="B2895" s="28">
        <v>6022.80615234375</v>
      </c>
      <c r="C2895" s="28">
        <v>0.025442063808441162</v>
      </c>
      <c r="D2895" s="28">
        <v>-27.2578125</v>
      </c>
      <c r="E2895" s="28">
        <v>51.54</v>
      </c>
      <c r="F2895" s="26"/>
      <c r="G2895" s="26"/>
      <c r="H2895" s="26"/>
      <c r="I2895" s="26"/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</row>
    <row r="2896">
      <c r="A2896" s="27" t="s">
        <v>11147</v>
      </c>
      <c r="B2896" s="28">
        <v>6022.85498046875</v>
      </c>
      <c r="C2896" s="28">
        <v>0.02320466935634613</v>
      </c>
      <c r="D2896" s="28">
        <v>-27.2578125</v>
      </c>
      <c r="E2896" s="28">
        <v>51.54</v>
      </c>
      <c r="F2896" s="26"/>
      <c r="G2896" s="26"/>
      <c r="H2896" s="26"/>
      <c r="I2896" s="26"/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</row>
    <row r="2897">
      <c r="A2897" s="27" t="s">
        <v>11148</v>
      </c>
      <c r="B2897" s="28">
        <v>6022.90380859375</v>
      </c>
      <c r="C2897" s="28">
        <v>0.024138623848557472</v>
      </c>
      <c r="D2897" s="28">
        <v>-27.2578125</v>
      </c>
      <c r="E2897" s="28">
        <v>51.54</v>
      </c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</row>
    <row r="2898">
      <c r="A2898" s="27" t="s">
        <v>11149</v>
      </c>
      <c r="B2898" s="28">
        <v>6022.95166015625</v>
      </c>
      <c r="C2898" s="28">
        <v>0.023214399814605713</v>
      </c>
      <c r="D2898" s="28">
        <v>-27.25830078125</v>
      </c>
      <c r="E2898" s="28">
        <v>52.078</v>
      </c>
      <c r="F2898" s="26"/>
      <c r="G2898" s="26"/>
      <c r="H2898" s="26"/>
      <c r="I2898" s="26"/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</row>
    <row r="2899">
      <c r="A2899" s="27" t="s">
        <v>11150</v>
      </c>
      <c r="B2899" s="28">
        <v>6022.99560546875</v>
      </c>
      <c r="C2899" s="28">
        <v>0.021927937865257263</v>
      </c>
      <c r="D2899" s="28">
        <v>-27.25830078125</v>
      </c>
      <c r="E2899" s="28">
        <v>52.078</v>
      </c>
      <c r="F2899" s="26"/>
      <c r="G2899" s="26"/>
      <c r="H2899" s="26"/>
      <c r="I2899" s="26"/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</row>
    <row r="2900">
      <c r="A2900" s="27" t="s">
        <v>11151</v>
      </c>
      <c r="B2900" s="28">
        <v>6023.0400390625</v>
      </c>
      <c r="C2900" s="28">
        <v>0.022333018481731415</v>
      </c>
      <c r="D2900" s="28">
        <v>-27.2578125</v>
      </c>
      <c r="E2900" s="28">
        <v>51.54</v>
      </c>
      <c r="F2900" s="26"/>
      <c r="G2900" s="26"/>
      <c r="H2900" s="26"/>
      <c r="I2900" s="26"/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</row>
    <row r="2901">
      <c r="A2901" s="27" t="s">
        <v>11152</v>
      </c>
      <c r="B2901" s="28">
        <v>6023.0869140625</v>
      </c>
      <c r="C2901" s="28">
        <v>0.02428642101585865</v>
      </c>
      <c r="D2901" s="28">
        <v>-27.2578125</v>
      </c>
      <c r="E2901" s="28">
        <v>51.54</v>
      </c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</row>
    <row r="2902">
      <c r="A2902" s="27" t="s">
        <v>11153</v>
      </c>
      <c r="B2902" s="28">
        <v>6023.1875</v>
      </c>
      <c r="C2902" s="28">
        <v>0.025985538959503174</v>
      </c>
      <c r="D2902" s="28">
        <v>-27.2578125</v>
      </c>
      <c r="E2902" s="28">
        <v>51.54</v>
      </c>
      <c r="F2902" s="26"/>
      <c r="G2902" s="26"/>
      <c r="H2902" s="26"/>
      <c r="I2902" s="26"/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</row>
    <row r="2903">
      <c r="A2903" s="27" t="s">
        <v>11154</v>
      </c>
      <c r="B2903" s="28">
        <v>6023.240234375</v>
      </c>
      <c r="C2903" s="28">
        <v>0.02621845155954361</v>
      </c>
      <c r="D2903" s="28">
        <v>-27.25830078125</v>
      </c>
      <c r="E2903" s="28">
        <v>51.54</v>
      </c>
      <c r="F2903" s="26"/>
      <c r="G2903" s="26"/>
      <c r="H2903" s="26"/>
      <c r="I2903" s="26"/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</row>
    <row r="2904">
      <c r="A2904" s="27" t="s">
        <v>11155</v>
      </c>
      <c r="B2904" s="28">
        <v>6023.29296875</v>
      </c>
      <c r="C2904" s="28">
        <v>0.0266276765614748</v>
      </c>
      <c r="D2904" s="28">
        <v>-27.2578125</v>
      </c>
      <c r="E2904" s="28">
        <v>51.54</v>
      </c>
      <c r="F2904" s="26"/>
      <c r="G2904" s="26"/>
      <c r="H2904" s="26"/>
      <c r="I2904" s="26"/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</row>
    <row r="2905">
      <c r="A2905" s="27" t="s">
        <v>11156</v>
      </c>
      <c r="B2905" s="28">
        <v>6023.34619140625</v>
      </c>
      <c r="C2905" s="28">
        <v>0.025192053988575935</v>
      </c>
      <c r="D2905" s="28">
        <v>-27.25830078125</v>
      </c>
      <c r="E2905" s="28">
        <v>51.54</v>
      </c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</row>
    <row r="2906">
      <c r="A2906" s="27" t="s">
        <v>11157</v>
      </c>
      <c r="B2906" s="28">
        <v>6023.39892578125</v>
      </c>
      <c r="C2906" s="28">
        <v>0.027313878759741783</v>
      </c>
      <c r="D2906" s="28">
        <v>-27.2578125</v>
      </c>
      <c r="E2906" s="28">
        <v>51.54</v>
      </c>
      <c r="F2906" s="26"/>
      <c r="G2906" s="26"/>
      <c r="H2906" s="26"/>
      <c r="I2906" s="26"/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</row>
    <row r="2907">
      <c r="A2907" s="27" t="s">
        <v>11158</v>
      </c>
      <c r="B2907" s="28">
        <v>6023.45166015625</v>
      </c>
      <c r="C2907" s="28">
        <v>0.026309743523597717</v>
      </c>
      <c r="D2907" s="28">
        <v>-27.25830078125</v>
      </c>
      <c r="E2907" s="28">
        <v>51.54</v>
      </c>
      <c r="F2907" s="26"/>
      <c r="G2907" s="26"/>
      <c r="H2907" s="26"/>
      <c r="I2907" s="26"/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</row>
    <row r="2908">
      <c r="A2908" s="27" t="s">
        <v>11159</v>
      </c>
      <c r="B2908" s="28">
        <v>6023.50390625</v>
      </c>
      <c r="C2908" s="28">
        <v>0.026760123670101166</v>
      </c>
      <c r="D2908" s="28">
        <v>-27.2578125</v>
      </c>
      <c r="E2908" s="28">
        <v>51.54</v>
      </c>
      <c r="F2908" s="26"/>
      <c r="G2908" s="26"/>
      <c r="H2908" s="26"/>
      <c r="I2908" s="26"/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</row>
    <row r="2909">
      <c r="A2909" s="27" t="s">
        <v>11160</v>
      </c>
      <c r="B2909" s="28">
        <v>6023.5546875</v>
      </c>
      <c r="C2909" s="28">
        <v>0.024889985099434853</v>
      </c>
      <c r="D2909" s="28">
        <v>-27.2578125</v>
      </c>
      <c r="E2909" s="28">
        <v>52.078</v>
      </c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</row>
    <row r="2910">
      <c r="A2910" s="27" t="s">
        <v>11161</v>
      </c>
      <c r="B2910" s="28">
        <v>6023.60302734375</v>
      </c>
      <c r="C2910" s="28">
        <v>0.024006495252251625</v>
      </c>
      <c r="D2910" s="28">
        <v>-27.2578125</v>
      </c>
      <c r="E2910" s="28">
        <v>51.54</v>
      </c>
      <c r="F2910" s="26"/>
      <c r="G2910" s="26"/>
      <c r="H2910" s="26"/>
      <c r="I2910" s="26"/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</row>
    <row r="2911">
      <c r="A2911" s="27" t="s">
        <v>11162</v>
      </c>
      <c r="B2911" s="28">
        <v>6023.6474609375</v>
      </c>
      <c r="C2911" s="28">
        <v>0.021280234679579735</v>
      </c>
      <c r="D2911" s="28">
        <v>-27.2578125</v>
      </c>
      <c r="E2911" s="28">
        <v>52.078</v>
      </c>
      <c r="F2911" s="26"/>
      <c r="G2911" s="26"/>
      <c r="H2911" s="26"/>
      <c r="I2911" s="26"/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</row>
    <row r="2912">
      <c r="A2912" s="27" t="s">
        <v>11163</v>
      </c>
      <c r="B2912" s="28">
        <v>6023.6904296875</v>
      </c>
      <c r="C2912" s="28">
        <v>0.023466752842068672</v>
      </c>
      <c r="D2912" s="28">
        <v>-27.25732421875</v>
      </c>
      <c r="E2912" s="28">
        <v>51.54</v>
      </c>
      <c r="F2912" s="26"/>
      <c r="G2912" s="26"/>
      <c r="H2912" s="26"/>
      <c r="I2912" s="26"/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</row>
    <row r="2913">
      <c r="A2913" s="27" t="s">
        <v>11164</v>
      </c>
      <c r="B2913" s="28">
        <v>6023.73681640625</v>
      </c>
      <c r="C2913" s="28">
        <v>0.023550039157271385</v>
      </c>
      <c r="D2913" s="28">
        <v>-27.2578125</v>
      </c>
      <c r="E2913" s="28">
        <v>51.54</v>
      </c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</row>
    <row r="2914">
      <c r="A2914" s="27" t="s">
        <v>11165</v>
      </c>
      <c r="B2914" s="28">
        <v>6023.7880859375</v>
      </c>
      <c r="C2914" s="28">
        <v>0.02617936208844185</v>
      </c>
      <c r="D2914" s="28">
        <v>-27.2578125</v>
      </c>
      <c r="E2914" s="28">
        <v>52.078</v>
      </c>
      <c r="F2914" s="26"/>
      <c r="G2914" s="26"/>
      <c r="H2914" s="26"/>
      <c r="I2914" s="26"/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</row>
    <row r="2915">
      <c r="A2915" s="27" t="s">
        <v>11166</v>
      </c>
      <c r="B2915" s="28">
        <v>6023.8408203125</v>
      </c>
      <c r="C2915" s="28">
        <v>0.024829629808664322</v>
      </c>
      <c r="D2915" s="28">
        <v>-27.2578125</v>
      </c>
      <c r="E2915" s="28">
        <v>51.54</v>
      </c>
      <c r="F2915" s="26"/>
      <c r="G2915" s="26"/>
      <c r="H2915" s="26"/>
      <c r="I2915" s="26"/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</row>
    <row r="2916">
      <c r="A2916" s="27" t="s">
        <v>11167</v>
      </c>
      <c r="B2916" s="28">
        <v>6023.89404296875</v>
      </c>
      <c r="C2916" s="28">
        <v>0.02800728566944599</v>
      </c>
      <c r="D2916" s="28">
        <v>-27.2578125</v>
      </c>
      <c r="E2916" s="28">
        <v>51.54</v>
      </c>
      <c r="F2916" s="26"/>
      <c r="G2916" s="26"/>
      <c r="H2916" s="26"/>
      <c r="I2916" s="26"/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</row>
    <row r="2917">
      <c r="A2917" s="27" t="s">
        <v>11168</v>
      </c>
      <c r="B2917" s="28">
        <v>6023.94677734375</v>
      </c>
      <c r="C2917" s="28">
        <v>0.02821284905076027</v>
      </c>
      <c r="D2917" s="28">
        <v>-27.2578125</v>
      </c>
      <c r="E2917" s="28">
        <v>52.078</v>
      </c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</row>
    <row r="2918">
      <c r="A2918" s="27" t="s">
        <v>11169</v>
      </c>
      <c r="B2918" s="28">
        <v>6024.0</v>
      </c>
      <c r="C2918" s="28">
        <v>0.027025094255805016</v>
      </c>
      <c r="D2918" s="28">
        <v>-27.25732421875</v>
      </c>
      <c r="E2918" s="28">
        <v>51.54</v>
      </c>
      <c r="F2918" s="26"/>
      <c r="G2918" s="26"/>
      <c r="H2918" s="26"/>
      <c r="I2918" s="26"/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</row>
    <row r="2919">
      <c r="A2919" s="27" t="s">
        <v>11170</v>
      </c>
      <c r="B2919" s="28">
        <v>6024.05419921875</v>
      </c>
      <c r="C2919" s="28">
        <v>0.02794322930276394</v>
      </c>
      <c r="D2919" s="28">
        <v>-27.25830078125</v>
      </c>
      <c r="E2919" s="28">
        <v>51.54</v>
      </c>
      <c r="F2919" s="26"/>
      <c r="G2919" s="26"/>
      <c r="H2919" s="26"/>
      <c r="I2919" s="26"/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</row>
    <row r="2920">
      <c r="A2920" s="27" t="s">
        <v>11171</v>
      </c>
      <c r="B2920" s="28">
        <v>6024.107421875</v>
      </c>
      <c r="C2920" s="28">
        <v>0.02648131549358368</v>
      </c>
      <c r="D2920" s="28">
        <v>-27.2578125</v>
      </c>
      <c r="E2920" s="28">
        <v>51.54</v>
      </c>
      <c r="F2920" s="26"/>
      <c r="G2920" s="26"/>
      <c r="H2920" s="26"/>
      <c r="I2920" s="26"/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</row>
    <row r="2921">
      <c r="A2921" s="27" t="s">
        <v>11172</v>
      </c>
      <c r="B2921" s="28">
        <v>6024.16064453125</v>
      </c>
      <c r="C2921" s="28">
        <v>0.027185572311282158</v>
      </c>
      <c r="D2921" s="28">
        <v>-27.25830078125</v>
      </c>
      <c r="E2921" s="28">
        <v>52.078</v>
      </c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</row>
    <row r="2922">
      <c r="A2922" s="27" t="s">
        <v>11173</v>
      </c>
      <c r="B2922" s="28">
        <v>6024.20947265625</v>
      </c>
      <c r="C2922" s="28">
        <v>0.022505367174744606</v>
      </c>
      <c r="D2922" s="28">
        <v>-27.2578125</v>
      </c>
      <c r="E2922" s="28">
        <v>52.078</v>
      </c>
      <c r="F2922" s="26"/>
      <c r="G2922" s="26"/>
      <c r="H2922" s="26"/>
      <c r="I2922" s="26"/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</row>
    <row r="2923">
      <c r="A2923" s="27" t="s">
        <v>11174</v>
      </c>
      <c r="B2923" s="28">
        <v>6024.2431640625</v>
      </c>
      <c r="C2923" s="28">
        <v>0.015506994910538197</v>
      </c>
      <c r="D2923" s="28">
        <v>-27.25830078125</v>
      </c>
      <c r="E2923" s="28">
        <v>51.54</v>
      </c>
      <c r="F2923" s="26"/>
      <c r="G2923" s="26"/>
      <c r="H2923" s="26"/>
      <c r="I2923" s="26"/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</row>
    <row r="2924">
      <c r="A2924" s="27" t="s">
        <v>11175</v>
      </c>
      <c r="B2924" s="28">
        <v>6024.2763671875</v>
      </c>
      <c r="C2924" s="28">
        <v>0.014615979045629501</v>
      </c>
      <c r="D2924" s="28">
        <v>-27.2578125</v>
      </c>
      <c r="E2924" s="28">
        <v>51.54</v>
      </c>
      <c r="F2924" s="26"/>
      <c r="G2924" s="26"/>
      <c r="H2924" s="26"/>
      <c r="I2924" s="26"/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</row>
    <row r="2925">
      <c r="A2925" s="27" t="s">
        <v>11176</v>
      </c>
      <c r="B2925" s="28">
        <v>6024.31005859375</v>
      </c>
      <c r="C2925" s="28">
        <v>0.017927929759025574</v>
      </c>
      <c r="D2925" s="28">
        <v>-27.25830078125</v>
      </c>
      <c r="E2925" s="28">
        <v>51.54</v>
      </c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</row>
    <row r="2926">
      <c r="A2926" s="27" t="s">
        <v>11177</v>
      </c>
      <c r="B2926" s="28">
        <v>6024.34326171875</v>
      </c>
      <c r="C2926" s="28">
        <v>0.01597890444099903</v>
      </c>
      <c r="D2926" s="28">
        <v>-27.2578125</v>
      </c>
      <c r="E2926" s="28">
        <v>51.54</v>
      </c>
      <c r="F2926" s="26"/>
      <c r="G2926" s="26"/>
      <c r="H2926" s="26"/>
      <c r="I2926" s="26"/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</row>
    <row r="2927">
      <c r="A2927" s="27" t="s">
        <v>11178</v>
      </c>
      <c r="B2927" s="28">
        <v>6024.376953125</v>
      </c>
      <c r="C2927" s="28">
        <v>0.017101813107728958</v>
      </c>
      <c r="D2927" s="28">
        <v>-27.2578125</v>
      </c>
      <c r="E2927" s="28">
        <v>51.54</v>
      </c>
      <c r="F2927" s="26"/>
      <c r="G2927" s="26"/>
      <c r="H2927" s="26"/>
      <c r="I2927" s="26"/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</row>
    <row r="2928">
      <c r="A2928" s="27" t="s">
        <v>11179</v>
      </c>
      <c r="B2928" s="28">
        <v>6024.4111328125</v>
      </c>
      <c r="C2928" s="28">
        <v>0.01830042526125908</v>
      </c>
      <c r="D2928" s="28">
        <v>-27.25830078125</v>
      </c>
      <c r="E2928" s="28">
        <v>51.54</v>
      </c>
      <c r="F2928" s="26"/>
      <c r="G2928" s="26"/>
      <c r="H2928" s="26"/>
      <c r="I2928" s="26"/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</row>
    <row r="2929">
      <c r="A2929" s="27" t="s">
        <v>11180</v>
      </c>
      <c r="B2929" s="28">
        <v>6024.4453125</v>
      </c>
      <c r="C2929" s="28">
        <v>0.015741977840662003</v>
      </c>
      <c r="D2929" s="28">
        <v>-27.2578125</v>
      </c>
      <c r="E2929" s="28">
        <v>52.078</v>
      </c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</row>
    <row r="2930">
      <c r="A2930" s="27" t="s">
        <v>11181</v>
      </c>
      <c r="B2930" s="28">
        <v>6024.4794921875</v>
      </c>
      <c r="C2930" s="28">
        <v>0.019541600719094276</v>
      </c>
      <c r="D2930" s="28">
        <v>-27.2578125</v>
      </c>
      <c r="E2930" s="28">
        <v>51.54</v>
      </c>
      <c r="F2930" s="26"/>
      <c r="G2930" s="26"/>
      <c r="H2930" s="26"/>
      <c r="I2930" s="26"/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</row>
    <row r="2931">
      <c r="A2931" s="27" t="s">
        <v>11182</v>
      </c>
      <c r="B2931" s="28">
        <v>6024.51416015625</v>
      </c>
      <c r="C2931" s="28">
        <v>0.01769374869763851</v>
      </c>
      <c r="D2931" s="28">
        <v>-27.25830078125</v>
      </c>
      <c r="E2931" s="28">
        <v>51.54</v>
      </c>
      <c r="F2931" s="26"/>
      <c r="G2931" s="26"/>
      <c r="H2931" s="26"/>
      <c r="I2931" s="26"/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</row>
    <row r="2932">
      <c r="A2932" s="27" t="s">
        <v>11183</v>
      </c>
      <c r="B2932" s="28">
        <v>6024.54833984375</v>
      </c>
      <c r="C2932" s="28">
        <v>0.016616864129900932</v>
      </c>
      <c r="D2932" s="28">
        <v>-27.2578125</v>
      </c>
      <c r="E2932" s="28">
        <v>51.54</v>
      </c>
      <c r="F2932" s="26"/>
      <c r="G2932" s="26"/>
      <c r="H2932" s="26"/>
      <c r="I2932" s="26"/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</row>
    <row r="2933">
      <c r="A2933" s="27" t="s">
        <v>11184</v>
      </c>
      <c r="B2933" s="28">
        <v>6024.58251953125</v>
      </c>
      <c r="C2933" s="28">
        <v>0.016908792778849602</v>
      </c>
      <c r="D2933" s="28">
        <v>-27.2578125</v>
      </c>
      <c r="E2933" s="28">
        <v>51.54</v>
      </c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</row>
    <row r="2934">
      <c r="A2934" s="27" t="s">
        <v>11185</v>
      </c>
      <c r="B2934" s="28">
        <v>6024.615234375</v>
      </c>
      <c r="C2934" s="28">
        <v>0.01776527799665928</v>
      </c>
      <c r="D2934" s="28">
        <v>-27.25830078125</v>
      </c>
      <c r="E2934" s="28">
        <v>52.078</v>
      </c>
      <c r="F2934" s="26"/>
      <c r="G2934" s="26"/>
      <c r="H2934" s="26"/>
      <c r="I2934" s="26"/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</row>
    <row r="2935">
      <c r="A2935" s="27" t="s">
        <v>11186</v>
      </c>
      <c r="B2935" s="28">
        <v>6024.64794921875</v>
      </c>
      <c r="C2935" s="28">
        <v>0.016077028587460518</v>
      </c>
      <c r="D2935" s="28">
        <v>-27.2578125</v>
      </c>
      <c r="E2935" s="28">
        <v>52.078</v>
      </c>
      <c r="F2935" s="26"/>
      <c r="G2935" s="26"/>
      <c r="H2935" s="26"/>
      <c r="I2935" s="26"/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</row>
    <row r="2936">
      <c r="A2936" s="27" t="s">
        <v>11187</v>
      </c>
      <c r="B2936" s="28">
        <v>6024.68115234375</v>
      </c>
      <c r="C2936" s="28">
        <v>0.015013719908893108</v>
      </c>
      <c r="D2936" s="28">
        <v>-27.25830078125</v>
      </c>
      <c r="E2936" s="28">
        <v>51.54</v>
      </c>
      <c r="F2936" s="26"/>
      <c r="G2936" s="26"/>
      <c r="H2936" s="26"/>
      <c r="I2936" s="26"/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</row>
    <row r="2937">
      <c r="A2937" s="27" t="s">
        <v>11188</v>
      </c>
      <c r="B2937" s="28">
        <v>6024.71240234375</v>
      </c>
      <c r="C2937" s="28">
        <v>0.015001014806330204</v>
      </c>
      <c r="D2937" s="28">
        <v>-27.2578125</v>
      </c>
      <c r="E2937" s="28">
        <v>51.54</v>
      </c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</row>
    <row r="2938">
      <c r="A2938" s="27" t="s">
        <v>11189</v>
      </c>
      <c r="B2938" s="28">
        <v>6024.74462890625</v>
      </c>
      <c r="C2938" s="28">
        <v>0.015883682295680046</v>
      </c>
      <c r="D2938" s="28">
        <v>-27.25830078125</v>
      </c>
      <c r="E2938" s="28">
        <v>51.54</v>
      </c>
      <c r="F2938" s="26"/>
      <c r="G2938" s="26"/>
      <c r="H2938" s="26"/>
      <c r="I2938" s="26"/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</row>
    <row r="2939">
      <c r="A2939" s="27" t="s">
        <v>11190</v>
      </c>
      <c r="B2939" s="28">
        <v>6024.80810546875</v>
      </c>
      <c r="C2939" s="28">
        <v>0.01568642258644104</v>
      </c>
      <c r="D2939" s="28">
        <v>-27.25830078125</v>
      </c>
      <c r="E2939" s="28">
        <v>51.54</v>
      </c>
      <c r="F2939" s="26"/>
      <c r="G2939" s="26"/>
      <c r="H2939" s="26"/>
      <c r="I2939" s="26"/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</row>
    <row r="2940">
      <c r="A2940" s="27" t="s">
        <v>11191</v>
      </c>
      <c r="B2940" s="28">
        <v>6024.83984375</v>
      </c>
      <c r="C2940" s="28">
        <v>0.018537845462560654</v>
      </c>
      <c r="D2940" s="28">
        <v>-27.2578125</v>
      </c>
      <c r="E2940" s="28">
        <v>51.54</v>
      </c>
      <c r="F2940" s="26"/>
      <c r="G2940" s="26"/>
      <c r="H2940" s="26"/>
      <c r="I2940" s="26"/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</row>
    <row r="2941">
      <c r="A2941" s="27" t="s">
        <v>11192</v>
      </c>
      <c r="B2941" s="28">
        <v>6024.8740234375</v>
      </c>
      <c r="C2941" s="28">
        <v>0.01663290709257126</v>
      </c>
      <c r="D2941" s="28">
        <v>-27.2578125</v>
      </c>
      <c r="E2941" s="28">
        <v>51.54</v>
      </c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</row>
    <row r="2942">
      <c r="A2942" s="27" t="s">
        <v>11193</v>
      </c>
      <c r="B2942" s="28">
        <v>6024.9072265625</v>
      </c>
      <c r="C2942" s="28">
        <v>0.018490741029381752</v>
      </c>
      <c r="D2942" s="28">
        <v>-27.25830078125</v>
      </c>
      <c r="E2942" s="28">
        <v>51.54</v>
      </c>
      <c r="F2942" s="26"/>
      <c r="G2942" s="26"/>
      <c r="H2942" s="26"/>
      <c r="I2942" s="26"/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</row>
    <row r="2943">
      <c r="A2943" s="27" t="s">
        <v>11194</v>
      </c>
      <c r="B2943" s="28">
        <v>6024.9404296875</v>
      </c>
      <c r="C2943" s="28">
        <v>0.01661112532019615</v>
      </c>
      <c r="D2943" s="28">
        <v>-27.2578125</v>
      </c>
      <c r="E2943" s="28">
        <v>51.54</v>
      </c>
      <c r="F2943" s="26"/>
      <c r="G2943" s="26"/>
      <c r="H2943" s="26"/>
      <c r="I2943" s="26"/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</row>
    <row r="2944">
      <c r="A2944" s="27" t="s">
        <v>11195</v>
      </c>
      <c r="B2944" s="28">
        <v>6024.97412109375</v>
      </c>
      <c r="C2944" s="28">
        <v>0.017291920259594917</v>
      </c>
      <c r="D2944" s="28">
        <v>-27.25830078125</v>
      </c>
      <c r="E2944" s="28">
        <v>51.54</v>
      </c>
      <c r="F2944" s="26"/>
      <c r="G2944" s="26"/>
      <c r="H2944" s="26"/>
      <c r="I2944" s="26"/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</row>
    <row r="2945">
      <c r="A2945" s="27" t="s">
        <v>11196</v>
      </c>
      <c r="B2945" s="28">
        <v>6025.0068359375</v>
      </c>
      <c r="C2945" s="28">
        <v>0.015509896911680698</v>
      </c>
      <c r="D2945" s="28">
        <v>-27.2578125</v>
      </c>
      <c r="E2945" s="28">
        <v>52.616</v>
      </c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</row>
    <row r="2946">
      <c r="A2946" s="27" t="s">
        <v>11197</v>
      </c>
      <c r="B2946" s="28">
        <v>6025.04052734375</v>
      </c>
      <c r="C2946" s="28">
        <v>0.01878024823963642</v>
      </c>
      <c r="D2946" s="28">
        <v>-27.2578125</v>
      </c>
      <c r="E2946" s="28">
        <v>52.616</v>
      </c>
      <c r="F2946" s="26"/>
      <c r="G2946" s="26"/>
      <c r="H2946" s="26"/>
      <c r="I2946" s="26"/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</row>
    <row r="2947">
      <c r="A2947" s="27" t="s">
        <v>11198</v>
      </c>
      <c r="B2947" s="28">
        <v>6025.07470703125</v>
      </c>
      <c r="C2947" s="28">
        <v>0.017197109758853912</v>
      </c>
      <c r="D2947" s="28">
        <v>-27.25830078125</v>
      </c>
      <c r="E2947" s="28">
        <v>51.54</v>
      </c>
      <c r="F2947" s="26"/>
      <c r="G2947" s="26"/>
      <c r="H2947" s="26"/>
      <c r="I2947" s="26"/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</row>
    <row r="2948">
      <c r="A2948" s="27" t="s">
        <v>11199</v>
      </c>
      <c r="B2948" s="28">
        <v>6025.17333984375</v>
      </c>
      <c r="C2948" s="28">
        <v>0.01763559691607952</v>
      </c>
      <c r="D2948" s="28">
        <v>-27.2578125</v>
      </c>
      <c r="E2948" s="28">
        <v>51.54</v>
      </c>
      <c r="F2948" s="26"/>
      <c r="G2948" s="26"/>
      <c r="H2948" s="26"/>
      <c r="I2948" s="26"/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</row>
    <row r="2949">
      <c r="A2949" s="27" t="s">
        <v>11200</v>
      </c>
      <c r="B2949" s="28">
        <v>6025.24072265625</v>
      </c>
      <c r="C2949" s="28">
        <v>0.016074370592832565</v>
      </c>
      <c r="D2949" s="28">
        <v>-27.25830078125</v>
      </c>
      <c r="E2949" s="28">
        <v>51.54</v>
      </c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</row>
    <row r="2950">
      <c r="A2950" s="27" t="s">
        <v>11201</v>
      </c>
      <c r="B2950" s="28">
        <v>6025.2646484375</v>
      </c>
      <c r="C2950" s="28">
        <v>0.01752394437789917</v>
      </c>
      <c r="D2950" s="28">
        <v>-27.25830078125</v>
      </c>
      <c r="E2950" s="28">
        <v>51.54</v>
      </c>
      <c r="F2950" s="26"/>
      <c r="G2950" s="26"/>
      <c r="H2950" s="26"/>
      <c r="I2950" s="26"/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</row>
    <row r="2951">
      <c r="A2951" s="27" t="s">
        <v>11202</v>
      </c>
      <c r="B2951" s="28">
        <v>6025.296875</v>
      </c>
      <c r="C2951" s="28">
        <v>0.01606176607310772</v>
      </c>
      <c r="D2951" s="28">
        <v>-27.2578125</v>
      </c>
      <c r="E2951" s="28">
        <v>51.54</v>
      </c>
      <c r="F2951" s="26"/>
      <c r="G2951" s="26"/>
      <c r="H2951" s="26"/>
      <c r="I2951" s="26"/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</row>
    <row r="2952">
      <c r="A2952" s="27" t="s">
        <v>11203</v>
      </c>
      <c r="B2952" s="28">
        <v>6025.330078125</v>
      </c>
      <c r="C2952" s="28">
        <v>0.016563573852181435</v>
      </c>
      <c r="D2952" s="28">
        <v>-27.25830078125</v>
      </c>
      <c r="E2952" s="28">
        <v>51.54</v>
      </c>
      <c r="F2952" s="26"/>
      <c r="G2952" s="26"/>
      <c r="H2952" s="26"/>
      <c r="I2952" s="26"/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</row>
    <row r="2953">
      <c r="A2953" s="27" t="s">
        <v>11204</v>
      </c>
      <c r="B2953" s="28">
        <v>6025.36083984375</v>
      </c>
      <c r="C2953" s="28">
        <v>0.014981744810938835</v>
      </c>
      <c r="D2953" s="28">
        <v>-27.2578125</v>
      </c>
      <c r="E2953" s="28">
        <v>51.54</v>
      </c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</row>
    <row r="2954">
      <c r="A2954" s="27" t="s">
        <v>11205</v>
      </c>
      <c r="B2954" s="28">
        <v>6025.39013671875</v>
      </c>
      <c r="C2954" s="28">
        <v>0.017793718725442886</v>
      </c>
      <c r="D2954" s="28">
        <v>-27.25830078125</v>
      </c>
      <c r="E2954" s="28">
        <v>51.002</v>
      </c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</row>
    <row r="2955">
      <c r="A2955" s="27" t="s">
        <v>11206</v>
      </c>
      <c r="B2955" s="28">
        <v>6025.42236328125</v>
      </c>
      <c r="C2955" s="28">
        <v>0.015417712740600109</v>
      </c>
      <c r="D2955" s="28">
        <v>-27.25732421875</v>
      </c>
      <c r="E2955" s="28">
        <v>51.54</v>
      </c>
      <c r="F2955" s="26"/>
      <c r="G2955" s="26"/>
      <c r="H2955" s="26"/>
      <c r="I2955" s="26"/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</row>
    <row r="2956">
      <c r="A2956" s="27" t="s">
        <v>11207</v>
      </c>
      <c r="B2956" s="28">
        <v>6025.45556640625</v>
      </c>
      <c r="C2956" s="28">
        <v>0.016183357685804367</v>
      </c>
      <c r="D2956" s="28">
        <v>-27.25830078125</v>
      </c>
      <c r="E2956" s="28">
        <v>51.54</v>
      </c>
      <c r="F2956" s="26"/>
      <c r="G2956" s="26"/>
      <c r="H2956" s="26"/>
      <c r="I2956" s="26"/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</row>
    <row r="2957">
      <c r="A2957" s="27" t="s">
        <v>11208</v>
      </c>
      <c r="B2957" s="28">
        <v>6025.48779296875</v>
      </c>
      <c r="C2957" s="28">
        <v>0.01715916395187378</v>
      </c>
      <c r="D2957" s="28">
        <v>-27.2578125</v>
      </c>
      <c r="E2957" s="28">
        <v>51.54</v>
      </c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</row>
    <row r="2958">
      <c r="A2958" s="27" t="s">
        <v>11209</v>
      </c>
      <c r="B2958" s="28">
        <v>6025.5205078125</v>
      </c>
      <c r="C2958" s="28">
        <v>0.01713859662413597</v>
      </c>
      <c r="D2958" s="28">
        <v>-27.2578125</v>
      </c>
      <c r="E2958" s="28">
        <v>51.54</v>
      </c>
      <c r="F2958" s="26"/>
      <c r="G2958" s="26"/>
      <c r="H2958" s="26"/>
      <c r="I2958" s="26"/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</row>
    <row r="2959">
      <c r="A2959" s="27" t="s">
        <v>11210</v>
      </c>
      <c r="B2959" s="28">
        <v>6025.552734375</v>
      </c>
      <c r="C2959" s="28">
        <v>0.015558905899524689</v>
      </c>
      <c r="D2959" s="28">
        <v>-27.25830078125</v>
      </c>
      <c r="E2959" s="28">
        <v>50.464</v>
      </c>
      <c r="F2959" s="26"/>
      <c r="G2959" s="26"/>
      <c r="H2959" s="26"/>
      <c r="I2959" s="26"/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</row>
    <row r="2960">
      <c r="A2960" s="27" t="s">
        <v>11211</v>
      </c>
      <c r="B2960" s="28">
        <v>6025.5849609375</v>
      </c>
      <c r="C2960" s="28">
        <v>0.017232263460755348</v>
      </c>
      <c r="D2960" s="28">
        <v>-27.2578125</v>
      </c>
      <c r="E2960" s="28">
        <v>50.464</v>
      </c>
      <c r="F2960" s="26"/>
      <c r="G2960" s="26"/>
      <c r="H2960" s="26"/>
      <c r="I2960" s="26"/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</row>
    <row r="2961">
      <c r="A2961" s="27" t="s">
        <v>11212</v>
      </c>
      <c r="B2961" s="28">
        <v>6025.6171875</v>
      </c>
      <c r="C2961" s="28">
        <v>0.014635532163083553</v>
      </c>
      <c r="D2961" s="28">
        <v>-27.25830078125</v>
      </c>
      <c r="E2961" s="28">
        <v>51.002</v>
      </c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</row>
    <row r="2962">
      <c r="A2962" s="27" t="s">
        <v>11213</v>
      </c>
      <c r="B2962" s="28">
        <v>6025.64794921875</v>
      </c>
      <c r="C2962" s="28">
        <v>0.016154853627085686</v>
      </c>
      <c r="D2962" s="28">
        <v>-27.25732421875</v>
      </c>
      <c r="E2962" s="28">
        <v>50.464</v>
      </c>
      <c r="F2962" s="26"/>
      <c r="G2962" s="26"/>
      <c r="H2962" s="26"/>
      <c r="I2962" s="26"/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</row>
    <row r="2963">
      <c r="A2963" s="27" t="s">
        <v>11214</v>
      </c>
      <c r="B2963" s="28">
        <v>6025.68017578125</v>
      </c>
      <c r="C2963" s="28">
        <v>0.014752591960132122</v>
      </c>
      <c r="D2963" s="28">
        <v>-27.2578125</v>
      </c>
      <c r="E2963" s="28">
        <v>50.464</v>
      </c>
      <c r="F2963" s="26"/>
      <c r="G2963" s="26"/>
      <c r="H2963" s="26"/>
      <c r="I2963" s="26"/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</row>
    <row r="2964">
      <c r="A2964" s="27" t="s">
        <v>11215</v>
      </c>
      <c r="B2964" s="28">
        <v>6025.71240234375</v>
      </c>
      <c r="C2964" s="28">
        <v>0.01567807048559189</v>
      </c>
      <c r="D2964" s="28">
        <v>-27.2578125</v>
      </c>
      <c r="E2964" s="28">
        <v>51.54</v>
      </c>
      <c r="F2964" s="26"/>
      <c r="G2964" s="26"/>
      <c r="H2964" s="26"/>
      <c r="I2964" s="26"/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</row>
    <row r="2965">
      <c r="A2965" s="27" t="s">
        <v>11216</v>
      </c>
      <c r="B2965" s="28">
        <v>6025.7451171875</v>
      </c>
      <c r="C2965" s="28">
        <v>0.01576794497668743</v>
      </c>
      <c r="D2965" s="28">
        <v>-27.25830078125</v>
      </c>
      <c r="E2965" s="28">
        <v>51.54</v>
      </c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</row>
    <row r="2966">
      <c r="A2966" s="27" t="s">
        <v>11217</v>
      </c>
      <c r="B2966" s="28">
        <v>6025.7783203125</v>
      </c>
      <c r="C2966" s="28">
        <v>0.016507446765899658</v>
      </c>
      <c r="D2966" s="28">
        <v>-27.2578125</v>
      </c>
      <c r="E2966" s="28">
        <v>51.54</v>
      </c>
      <c r="F2966" s="26"/>
      <c r="G2966" s="26"/>
      <c r="H2966" s="26"/>
      <c r="I2966" s="26"/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</row>
    <row r="2967">
      <c r="A2967" s="27" t="s">
        <v>11218</v>
      </c>
      <c r="B2967" s="28">
        <v>6025.81103515625</v>
      </c>
      <c r="C2967" s="28">
        <v>0.016043758019804955</v>
      </c>
      <c r="D2967" s="28">
        <v>-27.2578125</v>
      </c>
      <c r="E2967" s="28">
        <v>51.54</v>
      </c>
      <c r="F2967" s="26"/>
      <c r="G2967" s="26"/>
      <c r="H2967" s="26"/>
      <c r="I2967" s="26"/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</row>
    <row r="2968">
      <c r="A2968" s="27" t="s">
        <v>11219</v>
      </c>
      <c r="B2968" s="28">
        <v>6025.84423828125</v>
      </c>
      <c r="C2968" s="28">
        <v>0.016442177817225456</v>
      </c>
      <c r="D2968" s="28">
        <v>-27.25830078125</v>
      </c>
      <c r="E2968" s="28">
        <v>51.54</v>
      </c>
      <c r="F2968" s="26"/>
      <c r="G2968" s="26"/>
      <c r="H2968" s="26"/>
      <c r="I2968" s="26"/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</row>
    <row r="2969">
      <c r="A2969" s="27" t="s">
        <v>11220</v>
      </c>
      <c r="B2969" s="28">
        <v>6025.87646484375</v>
      </c>
      <c r="C2969" s="28">
        <v>0.016449904069304466</v>
      </c>
      <c r="D2969" s="28">
        <v>-27.2578125</v>
      </c>
      <c r="E2969" s="28">
        <v>51.002</v>
      </c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</row>
    <row r="2970">
      <c r="A2970" s="27" t="s">
        <v>11221</v>
      </c>
      <c r="B2970" s="28">
        <v>6025.9755859375</v>
      </c>
      <c r="C2970" s="28">
        <v>0.014555168338119984</v>
      </c>
      <c r="D2970" s="28">
        <v>-27.25830078125</v>
      </c>
      <c r="E2970" s="28">
        <v>51.54</v>
      </c>
      <c r="F2970" s="26"/>
      <c r="G2970" s="26"/>
      <c r="H2970" s="26"/>
      <c r="I2970" s="26"/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</row>
    <row r="2971">
      <c r="A2971" s="27" t="s">
        <v>11222</v>
      </c>
      <c r="B2971" s="28">
        <v>6026.0419921875</v>
      </c>
      <c r="C2971" s="28">
        <v>0.016519369557499886</v>
      </c>
      <c r="D2971" s="28">
        <v>-27.2578125</v>
      </c>
      <c r="E2971" s="28">
        <v>51.54</v>
      </c>
      <c r="F2971" s="26"/>
      <c r="G2971" s="26"/>
      <c r="H2971" s="26"/>
      <c r="I2971" s="26"/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</row>
    <row r="2972">
      <c r="A2972" s="27" t="s">
        <v>11223</v>
      </c>
      <c r="B2972" s="28">
        <v>6026.07470703125</v>
      </c>
      <c r="C2972" s="28">
        <v>0.015330536291003227</v>
      </c>
      <c r="D2972" s="28">
        <v>-27.25830078125</v>
      </c>
      <c r="E2972" s="28">
        <v>51.002</v>
      </c>
      <c r="F2972" s="26"/>
      <c r="G2972" s="26"/>
      <c r="H2972" s="26"/>
      <c r="I2972" s="26"/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</row>
    <row r="2973">
      <c r="A2973" s="27" t="s">
        <v>11224</v>
      </c>
      <c r="B2973" s="28">
        <v>6026.107421875</v>
      </c>
      <c r="C2973" s="28">
        <v>0.016081489622592926</v>
      </c>
      <c r="D2973" s="28">
        <v>-27.2578125</v>
      </c>
      <c r="E2973" s="28">
        <v>50.464</v>
      </c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</row>
    <row r="2974">
      <c r="A2974" s="27" t="s">
        <v>11225</v>
      </c>
      <c r="B2974" s="28">
        <v>6026.14013671875</v>
      </c>
      <c r="C2974" s="28">
        <v>0.017206644639372826</v>
      </c>
      <c r="D2974" s="28">
        <v>-27.25830078125</v>
      </c>
      <c r="E2974" s="28">
        <v>51.54</v>
      </c>
      <c r="F2974" s="26"/>
      <c r="G2974" s="26"/>
      <c r="H2974" s="26"/>
      <c r="I2974" s="26"/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</row>
    <row r="2975">
      <c r="A2975" s="27" t="s">
        <v>11226</v>
      </c>
      <c r="B2975" s="28">
        <v>6026.17236328125</v>
      </c>
      <c r="C2975" s="28">
        <v>0.016014689579606056</v>
      </c>
      <c r="D2975" s="28">
        <v>-27.2578125</v>
      </c>
      <c r="E2975" s="28">
        <v>51.54</v>
      </c>
      <c r="F2975" s="26"/>
      <c r="G2975" s="26"/>
      <c r="H2975" s="26"/>
      <c r="I2975" s="26"/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</row>
    <row r="2976">
      <c r="A2976" s="27" t="s">
        <v>11227</v>
      </c>
      <c r="B2976" s="28">
        <v>6026.20458984375</v>
      </c>
      <c r="C2976" s="28">
        <v>0.01626017317175865</v>
      </c>
      <c r="D2976" s="28">
        <v>-27.2578125</v>
      </c>
      <c r="E2976" s="28">
        <v>52.078</v>
      </c>
      <c r="F2976" s="26"/>
      <c r="G2976" s="26"/>
      <c r="H2976" s="26"/>
      <c r="I2976" s="26"/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</row>
    <row r="2977">
      <c r="A2977" s="27" t="s">
        <v>11228</v>
      </c>
      <c r="B2977" s="28">
        <v>6026.23681640625</v>
      </c>
      <c r="C2977" s="28">
        <v>0.016954369843006134</v>
      </c>
      <c r="D2977" s="28">
        <v>-27.2578125</v>
      </c>
      <c r="E2977" s="28">
        <v>52.078</v>
      </c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</row>
    <row r="2978">
      <c r="A2978" s="27" t="s">
        <v>11229</v>
      </c>
      <c r="B2978" s="28">
        <v>6026.27001953125</v>
      </c>
      <c r="C2978" s="28">
        <v>0.015193106606602669</v>
      </c>
      <c r="D2978" s="28">
        <v>-27.2578125</v>
      </c>
      <c r="E2978" s="28">
        <v>51.54</v>
      </c>
      <c r="F2978" s="26"/>
      <c r="G2978" s="26"/>
      <c r="H2978" s="26"/>
      <c r="I2978" s="26"/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</row>
    <row r="2979">
      <c r="A2979" s="27" t="s">
        <v>11230</v>
      </c>
      <c r="B2979" s="28">
        <v>6026.3017578125</v>
      </c>
      <c r="C2979" s="28">
        <v>0.017120080068707466</v>
      </c>
      <c r="D2979" s="28">
        <v>-27.2578125</v>
      </c>
      <c r="E2979" s="28">
        <v>52.078</v>
      </c>
      <c r="F2979" s="26"/>
      <c r="G2979" s="26"/>
      <c r="H2979" s="26"/>
      <c r="I2979" s="26"/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</row>
    <row r="2980">
      <c r="A2980" s="27" t="s">
        <v>11231</v>
      </c>
      <c r="B2980" s="28">
        <v>6026.3349609375</v>
      </c>
      <c r="C2980" s="28">
        <v>0.014564131386578083</v>
      </c>
      <c r="D2980" s="28">
        <v>-27.2578125</v>
      </c>
      <c r="E2980" s="28">
        <v>52.078</v>
      </c>
      <c r="F2980" s="26"/>
      <c r="G2980" s="26"/>
      <c r="H2980" s="26"/>
      <c r="I2980" s="26"/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</row>
    <row r="2981">
      <c r="A2981" s="27" t="s">
        <v>11232</v>
      </c>
      <c r="B2981" s="28">
        <v>6026.3671875</v>
      </c>
      <c r="C2981" s="28">
        <v>0.01479659415781498</v>
      </c>
      <c r="D2981" s="28">
        <v>-27.25830078125</v>
      </c>
      <c r="E2981" s="28">
        <v>51.54</v>
      </c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</row>
    <row r="2982">
      <c r="A2982" s="27" t="s">
        <v>11233</v>
      </c>
      <c r="B2982" s="28">
        <v>6026.39892578125</v>
      </c>
      <c r="C2982" s="28">
        <v>0.01428217999637127</v>
      </c>
      <c r="D2982" s="28">
        <v>-27.2578125</v>
      </c>
      <c r="E2982" s="28">
        <v>52.078</v>
      </c>
      <c r="F2982" s="26"/>
      <c r="G2982" s="26"/>
      <c r="H2982" s="26"/>
      <c r="I2982" s="26"/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</row>
    <row r="2983">
      <c r="A2983" s="27" t="s">
        <v>11234</v>
      </c>
      <c r="B2983" s="28">
        <v>6026.43115234375</v>
      </c>
      <c r="C2983" s="28">
        <v>0.016216415911912918</v>
      </c>
      <c r="D2983" s="28">
        <v>-27.25830078125</v>
      </c>
      <c r="E2983" s="28">
        <v>51.54</v>
      </c>
      <c r="F2983" s="26"/>
      <c r="G2983" s="26"/>
      <c r="H2983" s="26"/>
      <c r="I2983" s="26"/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</row>
    <row r="2984">
      <c r="A2984" s="27" t="s">
        <v>11235</v>
      </c>
      <c r="B2984" s="28">
        <v>6026.462890625</v>
      </c>
      <c r="C2984" s="28">
        <v>0.018001075834035873</v>
      </c>
      <c r="D2984" s="28">
        <v>-27.2578125</v>
      </c>
      <c r="E2984" s="28">
        <v>51.54</v>
      </c>
      <c r="F2984" s="26"/>
      <c r="G2984" s="26"/>
      <c r="H2984" s="26"/>
      <c r="I2984" s="26"/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</row>
    <row r="2985">
      <c r="A2985" s="27" t="s">
        <v>11236</v>
      </c>
      <c r="B2985" s="28">
        <v>6026.4951171875</v>
      </c>
      <c r="C2985" s="28">
        <v>0.01693996787071228</v>
      </c>
      <c r="D2985" s="28">
        <v>-27.25830078125</v>
      </c>
      <c r="E2985" s="28">
        <v>52.078</v>
      </c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</row>
    <row r="2986">
      <c r="A2986" s="27" t="s">
        <v>11237</v>
      </c>
      <c r="B2986" s="28">
        <v>6026.5263671875</v>
      </c>
      <c r="C2986" s="28">
        <v>0.01658616214990616</v>
      </c>
      <c r="D2986" s="28">
        <v>-27.2578125</v>
      </c>
      <c r="E2986" s="28">
        <v>52.616</v>
      </c>
      <c r="F2986" s="26"/>
      <c r="G2986" s="26"/>
      <c r="H2986" s="26"/>
      <c r="I2986" s="26"/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</row>
    <row r="2987">
      <c r="A2987" s="27" t="s">
        <v>11238</v>
      </c>
      <c r="B2987" s="28">
        <v>6026.55859375</v>
      </c>
      <c r="C2987" s="28">
        <v>0.015730731189250946</v>
      </c>
      <c r="D2987" s="28">
        <v>-27.25830078125</v>
      </c>
      <c r="E2987" s="28">
        <v>52.616</v>
      </c>
      <c r="F2987" s="26"/>
      <c r="G2987" s="26"/>
      <c r="H2987" s="26"/>
      <c r="I2987" s="26"/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</row>
    <row r="2988">
      <c r="A2988" s="27" t="s">
        <v>11239</v>
      </c>
      <c r="B2988" s="28">
        <v>6026.625</v>
      </c>
      <c r="C2988" s="28">
        <v>0.01568717136979103</v>
      </c>
      <c r="D2988" s="28">
        <v>-27.2578125</v>
      </c>
      <c r="E2988" s="28">
        <v>52.616</v>
      </c>
      <c r="F2988" s="26"/>
      <c r="G2988" s="26"/>
      <c r="H2988" s="26"/>
      <c r="I2988" s="26"/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</row>
    <row r="2989">
      <c r="A2989" s="27" t="s">
        <v>11240</v>
      </c>
      <c r="B2989" s="28">
        <v>6026.65771484375</v>
      </c>
      <c r="C2989" s="28">
        <v>0.014874604530632496</v>
      </c>
      <c r="D2989" s="28">
        <v>-27.25830078125</v>
      </c>
      <c r="E2989" s="28">
        <v>52.616</v>
      </c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</row>
    <row r="2990">
      <c r="A2990" s="27" t="s">
        <v>11241</v>
      </c>
      <c r="B2990" s="28">
        <v>6026.720703125</v>
      </c>
      <c r="C2990" s="28">
        <v>0.016385896131396294</v>
      </c>
      <c r="D2990" s="28">
        <v>-27.2578125</v>
      </c>
      <c r="E2990" s="28">
        <v>52.078</v>
      </c>
      <c r="F2990" s="26"/>
      <c r="G2990" s="26"/>
      <c r="H2990" s="26"/>
      <c r="I2990" s="26"/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</row>
    <row r="2991">
      <c r="A2991" s="27" t="s">
        <v>11242</v>
      </c>
      <c r="B2991" s="28">
        <v>6026.75244140625</v>
      </c>
      <c r="C2991" s="28">
        <v>0.016498468816280365</v>
      </c>
      <c r="D2991" s="28">
        <v>-27.2578125</v>
      </c>
      <c r="E2991" s="28">
        <v>52.616</v>
      </c>
      <c r="F2991" s="26"/>
      <c r="G2991" s="26"/>
      <c r="H2991" s="26"/>
      <c r="I2991" s="26"/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</row>
    <row r="2992">
      <c r="A2992" s="27" t="s">
        <v>11243</v>
      </c>
      <c r="B2992" s="28">
        <v>6026.78515625</v>
      </c>
      <c r="C2992" s="28">
        <v>0.016509516164660454</v>
      </c>
      <c r="D2992" s="28">
        <v>-27.25830078125</v>
      </c>
      <c r="E2992" s="28">
        <v>53.154</v>
      </c>
      <c r="F2992" s="26"/>
      <c r="G2992" s="26"/>
      <c r="H2992" s="26"/>
      <c r="I2992" s="26"/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</row>
    <row r="2993">
      <c r="A2993" s="27" t="s">
        <v>11244</v>
      </c>
      <c r="B2993" s="28">
        <v>6026.8173828125</v>
      </c>
      <c r="C2993" s="28">
        <v>0.0160360224545002</v>
      </c>
      <c r="D2993" s="28">
        <v>-27.2578125</v>
      </c>
      <c r="E2993" s="28">
        <v>52.616</v>
      </c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</row>
    <row r="2994">
      <c r="A2994" s="27" t="s">
        <v>11245</v>
      </c>
      <c r="B2994" s="28">
        <v>6026.849609375</v>
      </c>
      <c r="C2994" s="28">
        <v>0.015857132151722908</v>
      </c>
      <c r="D2994" s="28">
        <v>-27.2578125</v>
      </c>
      <c r="E2994" s="28">
        <v>52.078</v>
      </c>
      <c r="F2994" s="26"/>
      <c r="G2994" s="26"/>
      <c r="H2994" s="26"/>
      <c r="I2994" s="26"/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</row>
    <row r="2995">
      <c r="A2995" s="27" t="s">
        <v>11246</v>
      </c>
      <c r="B2995" s="28">
        <v>6026.88134765625</v>
      </c>
      <c r="C2995" s="28">
        <v>0.01682833954691887</v>
      </c>
      <c r="D2995" s="28">
        <v>-27.25732421875</v>
      </c>
      <c r="E2995" s="28">
        <v>52.616</v>
      </c>
      <c r="F2995" s="26"/>
      <c r="G2995" s="26"/>
      <c r="H2995" s="26"/>
      <c r="I2995" s="26"/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</row>
    <row r="2996">
      <c r="A2996" s="27" t="s">
        <v>11247</v>
      </c>
      <c r="B2996" s="28">
        <v>6026.9140625</v>
      </c>
      <c r="C2996" s="28">
        <v>0.014995706267654896</v>
      </c>
      <c r="D2996" s="28">
        <v>-27.25830078125</v>
      </c>
      <c r="E2996" s="28">
        <v>52.616</v>
      </c>
      <c r="F2996" s="26"/>
      <c r="G2996" s="26"/>
      <c r="H2996" s="26"/>
      <c r="I2996" s="26"/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</row>
    <row r="2997">
      <c r="A2997" s="27" t="s">
        <v>11248</v>
      </c>
      <c r="B2997" s="28">
        <v>6026.94677734375</v>
      </c>
      <c r="C2997" s="28">
        <v>0.01629261113703251</v>
      </c>
      <c r="D2997" s="28">
        <v>-27.2578125</v>
      </c>
      <c r="E2997" s="28">
        <v>53.154</v>
      </c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</row>
    <row r="2998">
      <c r="A2998" s="27" t="s">
        <v>11249</v>
      </c>
      <c r="B2998" s="28">
        <v>6026.97900390625</v>
      </c>
      <c r="C2998" s="28">
        <v>0.01691485568881035</v>
      </c>
      <c r="D2998" s="28">
        <v>-27.2578125</v>
      </c>
      <c r="E2998" s="28">
        <v>53.154</v>
      </c>
      <c r="F2998" s="26"/>
      <c r="G2998" s="26"/>
      <c r="H2998" s="26"/>
      <c r="I2998" s="26"/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</row>
    <row r="2999">
      <c r="A2999" s="27" t="s">
        <v>11250</v>
      </c>
      <c r="B2999" s="28">
        <v>6027.01123046875</v>
      </c>
      <c r="C2999" s="28">
        <v>0.014809280633926392</v>
      </c>
      <c r="D2999" s="28">
        <v>-27.25830078125</v>
      </c>
      <c r="E2999" s="28">
        <v>53.154</v>
      </c>
      <c r="F2999" s="26"/>
      <c r="G2999" s="26"/>
      <c r="H2999" s="26"/>
      <c r="I2999" s="26"/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</row>
    <row r="3000">
      <c r="A3000" s="27" t="s">
        <v>11251</v>
      </c>
      <c r="B3000" s="28">
        <v>6027.0419921875</v>
      </c>
      <c r="C3000" s="28">
        <v>0.016297928988933563</v>
      </c>
      <c r="D3000" s="28">
        <v>-27.25732421875</v>
      </c>
      <c r="E3000" s="28">
        <v>52.616</v>
      </c>
      <c r="F3000" s="26"/>
      <c r="G3000" s="26"/>
      <c r="H3000" s="26"/>
      <c r="I3000" s="26"/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</row>
    <row r="3001">
      <c r="A3001" s="27" t="s">
        <v>11252</v>
      </c>
      <c r="B3001" s="28">
        <v>6027.07421875</v>
      </c>
      <c r="C3001" s="28">
        <v>0.016222134232521057</v>
      </c>
      <c r="D3001" s="28">
        <v>-27.25830078125</v>
      </c>
      <c r="E3001" s="28">
        <v>52.616</v>
      </c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</row>
    <row r="3002">
      <c r="A3002" s="27" t="s">
        <v>11253</v>
      </c>
      <c r="B3002" s="28">
        <v>6027.10595703125</v>
      </c>
      <c r="C3002" s="28">
        <v>0.015493275597691536</v>
      </c>
      <c r="D3002" s="28">
        <v>-27.2578125</v>
      </c>
      <c r="E3002" s="28">
        <v>52.616</v>
      </c>
      <c r="F3002" s="26"/>
      <c r="G3002" s="26"/>
      <c r="H3002" s="26"/>
      <c r="I3002" s="26"/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</row>
    <row r="3003">
      <c r="A3003" s="27" t="s">
        <v>11254</v>
      </c>
      <c r="B3003" s="28">
        <v>6027.1376953125</v>
      </c>
      <c r="C3003" s="28">
        <v>0.014578457921743393</v>
      </c>
      <c r="D3003" s="28">
        <v>-27.25830078125</v>
      </c>
      <c r="E3003" s="28">
        <v>52.616</v>
      </c>
      <c r="F3003" s="26"/>
      <c r="G3003" s="26"/>
      <c r="H3003" s="26"/>
      <c r="I3003" s="26"/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</row>
    <row r="3004">
      <c r="A3004" s="27" t="s">
        <v>11255</v>
      </c>
      <c r="B3004" s="28">
        <v>6027.16796875</v>
      </c>
      <c r="C3004" s="28">
        <v>0.01422565896064043</v>
      </c>
      <c r="D3004" s="28">
        <v>-27.2578125</v>
      </c>
      <c r="E3004" s="28">
        <v>52.616</v>
      </c>
      <c r="F3004" s="26"/>
      <c r="G3004" s="26"/>
      <c r="H3004" s="26"/>
      <c r="I3004" s="26"/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</row>
    <row r="3005">
      <c r="A3005" s="27" t="s">
        <v>11256</v>
      </c>
      <c r="B3005" s="28">
        <v>6027.19873046875</v>
      </c>
      <c r="C3005" s="28">
        <v>0.014991456642746925</v>
      </c>
      <c r="D3005" s="28">
        <v>-27.25830078125</v>
      </c>
      <c r="E3005" s="28">
        <v>52.616</v>
      </c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</row>
    <row r="3006">
      <c r="A3006" s="27" t="s">
        <v>11257</v>
      </c>
      <c r="B3006" s="28">
        <v>6027.2294921875</v>
      </c>
      <c r="C3006" s="28">
        <v>0.016561781987547874</v>
      </c>
      <c r="D3006" s="28">
        <v>-27.2578125</v>
      </c>
      <c r="E3006" s="28">
        <v>52.078</v>
      </c>
      <c r="F3006" s="26"/>
      <c r="G3006" s="26"/>
      <c r="H3006" s="26"/>
      <c r="I3006" s="26"/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</row>
    <row r="3007">
      <c r="A3007" s="27" t="s">
        <v>11258</v>
      </c>
      <c r="B3007" s="28">
        <v>6027.26171875</v>
      </c>
      <c r="C3007" s="28">
        <v>0.014218872413039207</v>
      </c>
      <c r="D3007" s="28">
        <v>-27.25830078125</v>
      </c>
      <c r="E3007" s="28">
        <v>52.616</v>
      </c>
      <c r="F3007" s="26"/>
      <c r="G3007" s="26"/>
      <c r="H3007" s="26"/>
      <c r="I3007" s="26"/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</row>
    <row r="3008">
      <c r="A3008" s="27" t="s">
        <v>11259</v>
      </c>
      <c r="B3008" s="28">
        <v>6027.29296875</v>
      </c>
      <c r="C3008" s="28">
        <v>0.015528244897723198</v>
      </c>
      <c r="D3008" s="28">
        <v>-27.2578125</v>
      </c>
      <c r="E3008" s="28">
        <v>52.616</v>
      </c>
      <c r="F3008" s="26"/>
      <c r="G3008" s="26"/>
      <c r="H3008" s="26"/>
      <c r="I3008" s="26"/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</row>
    <row r="3009">
      <c r="A3009" s="27" t="s">
        <v>11260</v>
      </c>
      <c r="B3009" s="28">
        <v>6027.35693359375</v>
      </c>
      <c r="C3009" s="28">
        <v>0.01722293719649315</v>
      </c>
      <c r="D3009" s="28">
        <v>-27.25732421875</v>
      </c>
      <c r="E3009" s="28">
        <v>53.154</v>
      </c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</row>
    <row r="3010">
      <c r="A3010" s="27" t="s">
        <v>11261</v>
      </c>
      <c r="B3010" s="28">
        <v>6027.3896484375</v>
      </c>
      <c r="C3010" s="28">
        <v>0.01607382670044899</v>
      </c>
      <c r="D3010" s="28">
        <v>-27.25830078125</v>
      </c>
      <c r="E3010" s="28">
        <v>52.616</v>
      </c>
      <c r="F3010" s="26"/>
      <c r="G3010" s="26"/>
      <c r="H3010" s="26"/>
      <c r="I3010" s="26"/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</row>
    <row r="3011">
      <c r="A3011" s="27" t="s">
        <v>11262</v>
      </c>
      <c r="B3011" s="28">
        <v>6027.4208984375</v>
      </c>
      <c r="C3011" s="28">
        <v>0.01715165376663208</v>
      </c>
      <c r="D3011" s="28">
        <v>-27.2578125</v>
      </c>
      <c r="E3011" s="28">
        <v>52.616</v>
      </c>
      <c r="F3011" s="26"/>
      <c r="G3011" s="26"/>
      <c r="H3011" s="26"/>
      <c r="I3011" s="26"/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</row>
    <row r="3012">
      <c r="A3012" s="27" t="s">
        <v>11263</v>
      </c>
      <c r="B3012" s="28">
        <v>6027.4521484375</v>
      </c>
      <c r="C3012" s="28">
        <v>0.01571214199066162</v>
      </c>
      <c r="D3012" s="28">
        <v>-27.25830078125</v>
      </c>
      <c r="E3012" s="28">
        <v>52.616</v>
      </c>
      <c r="F3012" s="26"/>
      <c r="G3012" s="26"/>
      <c r="H3012" s="26"/>
      <c r="I3012" s="26"/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</row>
    <row r="3013">
      <c r="A3013" s="27" t="s">
        <v>11264</v>
      </c>
      <c r="B3013" s="28">
        <v>6027.4833984375</v>
      </c>
      <c r="C3013" s="28">
        <v>0.01656244695186615</v>
      </c>
      <c r="D3013" s="28">
        <v>-27.2578125</v>
      </c>
      <c r="E3013" s="28">
        <v>53.154</v>
      </c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</row>
    <row r="3014">
      <c r="A3014" s="27" t="s">
        <v>11265</v>
      </c>
      <c r="B3014" s="28">
        <v>6027.54736328125</v>
      </c>
      <c r="C3014" s="28">
        <v>0.015945985913276672</v>
      </c>
      <c r="D3014" s="28">
        <v>-27.2578125</v>
      </c>
      <c r="E3014" s="28">
        <v>52.616</v>
      </c>
      <c r="F3014" s="26"/>
      <c r="G3014" s="26"/>
      <c r="H3014" s="26"/>
      <c r="I3014" s="26"/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</row>
    <row r="3015">
      <c r="A3015" s="27" t="s">
        <v>11266</v>
      </c>
      <c r="B3015" s="28">
        <v>6027.57861328125</v>
      </c>
      <c r="C3015" s="28">
        <v>0.015672696754336357</v>
      </c>
      <c r="D3015" s="28">
        <v>-27.2578125</v>
      </c>
      <c r="E3015" s="28">
        <v>52.616</v>
      </c>
      <c r="F3015" s="26"/>
      <c r="G3015" s="26"/>
      <c r="H3015" s="26"/>
      <c r="I3015" s="26"/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</row>
    <row r="3016">
      <c r="A3016" s="27" t="s">
        <v>11267</v>
      </c>
      <c r="B3016" s="28">
        <v>6027.60986328125</v>
      </c>
      <c r="C3016" s="28">
        <v>0.015435544773936272</v>
      </c>
      <c r="D3016" s="28">
        <v>-27.2578125</v>
      </c>
      <c r="E3016" s="28">
        <v>52.078</v>
      </c>
      <c r="F3016" s="26"/>
      <c r="G3016" s="26"/>
      <c r="H3016" s="26"/>
      <c r="I3016" s="26"/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</row>
    <row r="3017">
      <c r="A3017" s="27" t="s">
        <v>11268</v>
      </c>
      <c r="B3017" s="28">
        <v>6027.64111328125</v>
      </c>
      <c r="C3017" s="28">
        <v>0.01539888046681881</v>
      </c>
      <c r="D3017" s="28">
        <v>-27.25830078125</v>
      </c>
      <c r="E3017" s="28">
        <v>52.616</v>
      </c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</row>
    <row r="3018">
      <c r="A3018" s="27" t="s">
        <v>11269</v>
      </c>
      <c r="B3018" s="28">
        <v>6027.671875</v>
      </c>
      <c r="C3018" s="28">
        <v>0.017539560794830322</v>
      </c>
      <c r="D3018" s="28">
        <v>-27.25732421875</v>
      </c>
      <c r="E3018" s="28">
        <v>53.154</v>
      </c>
      <c r="F3018" s="26"/>
      <c r="G3018" s="26"/>
      <c r="H3018" s="26"/>
      <c r="I3018" s="26"/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</row>
    <row r="3019">
      <c r="A3019" s="27" t="s">
        <v>11270</v>
      </c>
      <c r="B3019" s="28">
        <v>6027.70458984375</v>
      </c>
      <c r="C3019" s="28">
        <v>0.016337256878614426</v>
      </c>
      <c r="D3019" s="28">
        <v>-27.25830078125</v>
      </c>
      <c r="E3019" s="28">
        <v>52.616</v>
      </c>
      <c r="F3019" s="26"/>
      <c r="G3019" s="26"/>
      <c r="H3019" s="26"/>
      <c r="I3019" s="26"/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</row>
    <row r="3020">
      <c r="A3020" s="27" t="s">
        <v>11271</v>
      </c>
      <c r="B3020" s="28">
        <v>6027.736328125</v>
      </c>
      <c r="C3020" s="28">
        <v>0.015212051570415497</v>
      </c>
      <c r="D3020" s="28">
        <v>-27.2578125</v>
      </c>
      <c r="E3020" s="28">
        <v>52.616</v>
      </c>
      <c r="F3020" s="26"/>
      <c r="G3020" s="26"/>
      <c r="H3020" s="26"/>
      <c r="I3020" s="26"/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</row>
    <row r="3021">
      <c r="A3021" s="27" t="s">
        <v>11272</v>
      </c>
      <c r="B3021" s="28">
        <v>6027.76806640625</v>
      </c>
      <c r="C3021" s="28">
        <v>0.016293993219733238</v>
      </c>
      <c r="D3021" s="28">
        <v>-27.25830078125</v>
      </c>
      <c r="E3021" s="28">
        <v>52.616</v>
      </c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</row>
    <row r="3022">
      <c r="A3022" s="27" t="s">
        <v>11273</v>
      </c>
      <c r="B3022" s="28">
        <v>6027.7998046875</v>
      </c>
      <c r="C3022" s="28">
        <v>0.015734082087874413</v>
      </c>
      <c r="D3022" s="28">
        <v>-27.2578125</v>
      </c>
      <c r="E3022" s="28">
        <v>53.154</v>
      </c>
      <c r="F3022" s="26"/>
      <c r="G3022" s="26"/>
      <c r="H3022" s="26"/>
      <c r="I3022" s="26"/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</row>
    <row r="3023">
      <c r="A3023" s="27" t="s">
        <v>11274</v>
      </c>
      <c r="B3023" s="28">
        <v>6027.8310546875</v>
      </c>
      <c r="C3023" s="28">
        <v>0.016909906640648842</v>
      </c>
      <c r="D3023" s="28">
        <v>-27.2578125</v>
      </c>
      <c r="E3023" s="28">
        <v>51.54</v>
      </c>
      <c r="F3023" s="26"/>
      <c r="G3023" s="26"/>
      <c r="H3023" s="26"/>
      <c r="I3023" s="26"/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</row>
    <row r="3024">
      <c r="A3024" s="27" t="s">
        <v>11275</v>
      </c>
      <c r="B3024" s="28">
        <v>6027.861328125</v>
      </c>
      <c r="C3024" s="28">
        <v>0.013824569061398506</v>
      </c>
      <c r="D3024" s="28">
        <v>-27.2578125</v>
      </c>
      <c r="E3024" s="28">
        <v>52.616</v>
      </c>
      <c r="F3024" s="26"/>
      <c r="G3024" s="26"/>
      <c r="H3024" s="26"/>
      <c r="I3024" s="26"/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</row>
    <row r="3025">
      <c r="A3025" s="27" t="s">
        <v>11276</v>
      </c>
      <c r="B3025" s="28">
        <v>6027.892578125</v>
      </c>
      <c r="C3025" s="28">
        <v>0.016231589019298553</v>
      </c>
      <c r="D3025" s="28">
        <v>-27.25830078125</v>
      </c>
      <c r="E3025" s="28">
        <v>52.078</v>
      </c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</row>
    <row r="3026">
      <c r="A3026" s="27" t="s">
        <v>11277</v>
      </c>
      <c r="B3026" s="28">
        <v>6027.92333984375</v>
      </c>
      <c r="C3026" s="28">
        <v>0.014967868104577065</v>
      </c>
      <c r="D3026" s="28">
        <v>-27.2578125</v>
      </c>
      <c r="E3026" s="28">
        <v>52.616</v>
      </c>
      <c r="F3026" s="26"/>
      <c r="G3026" s="26"/>
      <c r="H3026" s="26"/>
      <c r="I3026" s="26"/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</row>
    <row r="3027">
      <c r="A3027" s="27" t="s">
        <v>11278</v>
      </c>
      <c r="B3027" s="28">
        <v>6027.9541015625</v>
      </c>
      <c r="C3027" s="28">
        <v>0.013458121567964554</v>
      </c>
      <c r="D3027" s="28">
        <v>-27.25830078125</v>
      </c>
      <c r="E3027" s="28">
        <v>52.078</v>
      </c>
      <c r="F3027" s="26"/>
      <c r="G3027" s="26"/>
      <c r="H3027" s="26"/>
      <c r="I3027" s="26"/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</row>
    <row r="3028">
      <c r="A3028" s="27" t="s">
        <v>11279</v>
      </c>
      <c r="B3028" s="28">
        <v>6027.98388671875</v>
      </c>
      <c r="C3028" s="28">
        <v>0.015453509986400604</v>
      </c>
      <c r="D3028" s="28">
        <v>-27.2578125</v>
      </c>
      <c r="E3028" s="28">
        <v>52.616</v>
      </c>
      <c r="F3028" s="26"/>
      <c r="G3028" s="26"/>
      <c r="H3028" s="26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</row>
    <row r="3029">
      <c r="A3029" s="27" t="s">
        <v>11280</v>
      </c>
      <c r="B3029" s="28">
        <v>6028.01513671875</v>
      </c>
      <c r="C3029" s="28">
        <v>0.016691777855157852</v>
      </c>
      <c r="D3029" s="28">
        <v>-27.25830078125</v>
      </c>
      <c r="E3029" s="28">
        <v>52.616</v>
      </c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</row>
    <row r="3030">
      <c r="A3030" s="27" t="s">
        <v>11281</v>
      </c>
      <c r="B3030" s="28">
        <v>6028.04638671875</v>
      </c>
      <c r="C3030" s="28">
        <v>0.016366224735975266</v>
      </c>
      <c r="D3030" s="28">
        <v>-27.2578125</v>
      </c>
      <c r="E3030" s="28">
        <v>52.616</v>
      </c>
      <c r="F3030" s="26"/>
      <c r="G3030" s="26"/>
      <c r="H3030" s="26"/>
      <c r="I3030" s="26"/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</row>
    <row r="3031">
      <c r="A3031" s="27" t="s">
        <v>11282</v>
      </c>
      <c r="B3031" s="28">
        <v>6028.07861328125</v>
      </c>
      <c r="C3031" s="28">
        <v>0.016165249049663544</v>
      </c>
      <c r="D3031" s="28">
        <v>-27.25830078125</v>
      </c>
      <c r="E3031" s="28">
        <v>53.154</v>
      </c>
      <c r="F3031" s="26"/>
      <c r="G3031" s="26"/>
      <c r="H3031" s="26"/>
      <c r="I3031" s="26"/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</row>
    <row r="3032">
      <c r="A3032" s="27" t="s">
        <v>11283</v>
      </c>
      <c r="B3032" s="28">
        <v>6028.1103515625</v>
      </c>
      <c r="C3032" s="28">
        <v>0.01746547967195511</v>
      </c>
      <c r="D3032" s="28">
        <v>-27.2578125</v>
      </c>
      <c r="E3032" s="28">
        <v>53.154</v>
      </c>
      <c r="F3032" s="26"/>
      <c r="G3032" s="26"/>
      <c r="H3032" s="26"/>
      <c r="I3032" s="26"/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</row>
    <row r="3033">
      <c r="A3033" s="27" t="s">
        <v>11284</v>
      </c>
      <c r="B3033" s="28">
        <v>6028.142578125</v>
      </c>
      <c r="C3033" s="28">
        <v>0.017477985471487045</v>
      </c>
      <c r="D3033" s="28">
        <v>-27.25830078125</v>
      </c>
      <c r="E3033" s="28">
        <v>52.616</v>
      </c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</row>
    <row r="3034">
      <c r="A3034" s="27" t="s">
        <v>11285</v>
      </c>
      <c r="B3034" s="28">
        <v>6028.173828125</v>
      </c>
      <c r="C3034" s="28">
        <v>0.01663033850491047</v>
      </c>
      <c r="D3034" s="28">
        <v>-27.2578125</v>
      </c>
      <c r="E3034" s="28">
        <v>52.616</v>
      </c>
      <c r="F3034" s="26"/>
      <c r="G3034" s="26"/>
      <c r="H3034" s="26"/>
      <c r="I3034" s="26"/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</row>
    <row r="3035">
      <c r="A3035" s="27" t="s">
        <v>11286</v>
      </c>
      <c r="B3035" s="28">
        <v>6028.20458984375</v>
      </c>
      <c r="C3035" s="28">
        <v>0.015423781238496304</v>
      </c>
      <c r="D3035" s="28">
        <v>-27.2578125</v>
      </c>
      <c r="E3035" s="28">
        <v>52.616</v>
      </c>
      <c r="F3035" s="26"/>
      <c r="G3035" s="26"/>
      <c r="H3035" s="26"/>
      <c r="I3035" s="26"/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</row>
    <row r="3036">
      <c r="A3036" s="27" t="s">
        <v>11287</v>
      </c>
      <c r="B3036" s="28">
        <v>6028.2353515625</v>
      </c>
      <c r="C3036" s="28">
        <v>0.014743880368769169</v>
      </c>
      <c r="D3036" s="28">
        <v>-27.2578125</v>
      </c>
      <c r="E3036" s="28">
        <v>52.616</v>
      </c>
      <c r="F3036" s="26"/>
      <c r="G3036" s="26"/>
      <c r="H3036" s="26"/>
      <c r="I3036" s="26"/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</row>
    <row r="3037">
      <c r="A3037" s="27" t="s">
        <v>11288</v>
      </c>
      <c r="B3037" s="28">
        <v>6028.26611328125</v>
      </c>
      <c r="C3037" s="28">
        <v>0.016953665763139725</v>
      </c>
      <c r="D3037" s="28">
        <v>-27.2578125</v>
      </c>
      <c r="E3037" s="28">
        <v>52.616</v>
      </c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</row>
    <row r="3038">
      <c r="A3038" s="27" t="s">
        <v>11289</v>
      </c>
      <c r="B3038" s="28">
        <v>6028.29736328125</v>
      </c>
      <c r="C3038" s="28">
        <v>0.016130367293953896</v>
      </c>
      <c r="D3038" s="28">
        <v>-27.2578125</v>
      </c>
      <c r="E3038" s="28">
        <v>52.616</v>
      </c>
      <c r="F3038" s="26"/>
      <c r="G3038" s="26"/>
      <c r="H3038" s="26"/>
      <c r="I3038" s="26"/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</row>
    <row r="3039">
      <c r="A3039" s="27" t="s">
        <v>11290</v>
      </c>
      <c r="B3039" s="28">
        <v>6028.32861328125</v>
      </c>
      <c r="C3039" s="28">
        <v>0.014861057512462139</v>
      </c>
      <c r="D3039" s="28">
        <v>-27.25830078125</v>
      </c>
      <c r="E3039" s="28">
        <v>52.616</v>
      </c>
      <c r="F3039" s="26"/>
      <c r="G3039" s="26"/>
      <c r="H3039" s="26"/>
      <c r="I3039" s="26"/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</row>
    <row r="3040">
      <c r="A3040" s="27" t="s">
        <v>11291</v>
      </c>
      <c r="B3040" s="28">
        <v>6028.359375</v>
      </c>
      <c r="C3040" s="28">
        <v>0.01673227734863758</v>
      </c>
      <c r="D3040" s="28">
        <v>-27.2578125</v>
      </c>
      <c r="E3040" s="28">
        <v>52.078</v>
      </c>
      <c r="F3040" s="26"/>
      <c r="G3040" s="26"/>
      <c r="H3040" s="26"/>
      <c r="I3040" s="26"/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</row>
    <row r="3041">
      <c r="A3041" s="27" t="s">
        <v>11292</v>
      </c>
      <c r="B3041" s="28">
        <v>6028.39013671875</v>
      </c>
      <c r="C3041" s="28">
        <v>0.015254839323461056</v>
      </c>
      <c r="D3041" s="28">
        <v>-27.25830078125</v>
      </c>
      <c r="E3041" s="28">
        <v>52.616</v>
      </c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</row>
    <row r="3042">
      <c r="A3042" s="27" t="s">
        <v>11293</v>
      </c>
      <c r="B3042" s="28">
        <v>6028.42138671875</v>
      </c>
      <c r="C3042" s="28">
        <v>0.01625962182879448</v>
      </c>
      <c r="D3042" s="28">
        <v>-27.2578125</v>
      </c>
      <c r="E3042" s="28">
        <v>53.154</v>
      </c>
      <c r="F3042" s="26"/>
      <c r="G3042" s="26"/>
      <c r="H3042" s="26"/>
      <c r="I3042" s="26"/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</row>
    <row r="3043">
      <c r="A3043" s="27" t="s">
        <v>11294</v>
      </c>
      <c r="B3043" s="28">
        <v>6028.453125</v>
      </c>
      <c r="C3043" s="28">
        <v>0.01629256084561348</v>
      </c>
      <c r="D3043" s="28">
        <v>-27.25830078125</v>
      </c>
      <c r="E3043" s="28">
        <v>52.616</v>
      </c>
      <c r="F3043" s="26"/>
      <c r="G3043" s="26"/>
      <c r="H3043" s="26"/>
      <c r="I3043" s="26"/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</row>
    <row r="3044">
      <c r="A3044" s="27" t="s">
        <v>11295</v>
      </c>
      <c r="B3044" s="28">
        <v>6028.48486328125</v>
      </c>
      <c r="C3044" s="28">
        <v>0.01674494706094265</v>
      </c>
      <c r="D3044" s="28">
        <v>-27.2578125</v>
      </c>
      <c r="E3044" s="28">
        <v>52.078</v>
      </c>
      <c r="F3044" s="26"/>
      <c r="G3044" s="26"/>
      <c r="H3044" s="26"/>
      <c r="I3044" s="26"/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</row>
    <row r="3045">
      <c r="A3045" s="27" t="s">
        <v>11296</v>
      </c>
      <c r="B3045" s="28">
        <v>6028.5166015625</v>
      </c>
      <c r="C3045" s="28">
        <v>0.016618721187114716</v>
      </c>
      <c r="D3045" s="28">
        <v>-27.25830078125</v>
      </c>
      <c r="E3045" s="28">
        <v>53.692</v>
      </c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</row>
    <row r="3046">
      <c r="A3046" s="27" t="s">
        <v>11297</v>
      </c>
      <c r="B3046" s="28">
        <v>6028.54833984375</v>
      </c>
      <c r="C3046" s="28">
        <v>0.01502246968448162</v>
      </c>
      <c r="D3046" s="28">
        <v>-27.2578125</v>
      </c>
      <c r="E3046" s="28">
        <v>52.616</v>
      </c>
      <c r="F3046" s="26"/>
      <c r="G3046" s="26"/>
      <c r="H3046" s="26"/>
      <c r="I3046" s="26"/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</row>
    <row r="3047">
      <c r="A3047" s="27" t="s">
        <v>11298</v>
      </c>
      <c r="B3047" s="28">
        <v>6028.57958984375</v>
      </c>
      <c r="C3047" s="28">
        <v>0.015107907354831696</v>
      </c>
      <c r="D3047" s="28">
        <v>-27.25830078125</v>
      </c>
      <c r="E3047" s="28">
        <v>52.616</v>
      </c>
      <c r="F3047" s="26"/>
      <c r="G3047" s="26"/>
      <c r="H3047" s="26"/>
      <c r="I3047" s="26"/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</row>
    <row r="3048">
      <c r="A3048" s="27" t="s">
        <v>11299</v>
      </c>
      <c r="B3048" s="28">
        <v>6028.6103515625</v>
      </c>
      <c r="C3048" s="28">
        <v>0.01600770093500614</v>
      </c>
      <c r="D3048" s="28">
        <v>-27.25732421875</v>
      </c>
      <c r="E3048" s="28">
        <v>52.616</v>
      </c>
      <c r="F3048" s="26"/>
      <c r="G3048" s="26"/>
      <c r="H3048" s="26"/>
      <c r="I3048" s="26"/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</row>
    <row r="3049">
      <c r="A3049" s="27" t="s">
        <v>11300</v>
      </c>
      <c r="B3049" s="28">
        <v>6028.6416015625</v>
      </c>
      <c r="C3049" s="28">
        <v>0.014278979040682316</v>
      </c>
      <c r="D3049" s="28">
        <v>-27.25830078125</v>
      </c>
      <c r="E3049" s="28">
        <v>52.078</v>
      </c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</row>
    <row r="3050">
      <c r="A3050" s="27" t="s">
        <v>11301</v>
      </c>
      <c r="B3050" s="28">
        <v>6028.6728515625</v>
      </c>
      <c r="C3050" s="28">
        <v>0.014276104047894478</v>
      </c>
      <c r="D3050" s="28">
        <v>-27.2578125</v>
      </c>
      <c r="E3050" s="28">
        <v>53.154</v>
      </c>
      <c r="F3050" s="26"/>
      <c r="G3050" s="26"/>
      <c r="H3050" s="26"/>
      <c r="I3050" s="26"/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</row>
    <row r="3051">
      <c r="A3051" s="27" t="s">
        <v>11302</v>
      </c>
      <c r="B3051" s="28">
        <v>6028.7041015625</v>
      </c>
      <c r="C3051" s="28">
        <v>0.01512193400412798</v>
      </c>
      <c r="D3051" s="28">
        <v>-27.25830078125</v>
      </c>
      <c r="E3051" s="28">
        <v>52.616</v>
      </c>
      <c r="F3051" s="26"/>
      <c r="G3051" s="26"/>
      <c r="H3051" s="26"/>
      <c r="I3051" s="26"/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</row>
    <row r="3052">
      <c r="A3052" s="27" t="s">
        <v>11303</v>
      </c>
      <c r="B3052" s="28">
        <v>6028.73486328125</v>
      </c>
      <c r="C3052" s="28">
        <v>0.016298942267894745</v>
      </c>
      <c r="D3052" s="28">
        <v>-27.2578125</v>
      </c>
      <c r="E3052" s="28">
        <v>53.154</v>
      </c>
      <c r="F3052" s="26"/>
      <c r="G3052" s="26"/>
      <c r="H3052" s="26"/>
      <c r="I3052" s="26"/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</row>
    <row r="3053">
      <c r="A3053" s="27" t="s">
        <v>11304</v>
      </c>
      <c r="B3053" s="28">
        <v>6028.76611328125</v>
      </c>
      <c r="C3053" s="28">
        <v>0.014539217576384544</v>
      </c>
      <c r="D3053" s="28">
        <v>-27.25830078125</v>
      </c>
      <c r="E3053" s="28">
        <v>52.616</v>
      </c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</row>
    <row r="3054">
      <c r="A3054" s="27" t="s">
        <v>11305</v>
      </c>
      <c r="B3054" s="28">
        <v>6028.79638671875</v>
      </c>
      <c r="C3054" s="28">
        <v>0.015593583695590496</v>
      </c>
      <c r="D3054" s="28">
        <v>-27.2578125</v>
      </c>
      <c r="E3054" s="28">
        <v>52.616</v>
      </c>
      <c r="F3054" s="26"/>
      <c r="G3054" s="26"/>
      <c r="H3054" s="26"/>
      <c r="I3054" s="26"/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</row>
    <row r="3055">
      <c r="A3055" s="27" t="s">
        <v>11306</v>
      </c>
      <c r="B3055" s="28">
        <v>6028.828125</v>
      </c>
      <c r="C3055" s="28">
        <v>0.015356533229351044</v>
      </c>
      <c r="D3055" s="28">
        <v>-27.25830078125</v>
      </c>
      <c r="E3055" s="28">
        <v>53.692</v>
      </c>
      <c r="F3055" s="26"/>
      <c r="G3055" s="26"/>
      <c r="H3055" s="26"/>
      <c r="I3055" s="26"/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</row>
    <row r="3056">
      <c r="A3056" s="27" t="s">
        <v>11307</v>
      </c>
      <c r="B3056" s="28">
        <v>6028.85888671875</v>
      </c>
      <c r="C3056" s="28">
        <v>0.015457486733794212</v>
      </c>
      <c r="D3056" s="28">
        <v>-27.2578125</v>
      </c>
      <c r="E3056" s="28">
        <v>52.616</v>
      </c>
      <c r="F3056" s="26"/>
      <c r="G3056" s="26"/>
      <c r="H3056" s="26"/>
      <c r="I3056" s="26"/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</row>
    <row r="3057">
      <c r="A3057" s="27" t="s">
        <v>11308</v>
      </c>
      <c r="B3057" s="28">
        <v>6028.89013671875</v>
      </c>
      <c r="C3057" s="28">
        <v>0.0152750164270401</v>
      </c>
      <c r="D3057" s="28">
        <v>-27.25830078125</v>
      </c>
      <c r="E3057" s="28">
        <v>53.154</v>
      </c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</row>
    <row r="3058">
      <c r="A3058" s="27" t="s">
        <v>11309</v>
      </c>
      <c r="B3058" s="28">
        <v>6028.9208984375</v>
      </c>
      <c r="C3058" s="28">
        <v>0.01632237434387207</v>
      </c>
      <c r="D3058" s="28">
        <v>-27.2578125</v>
      </c>
      <c r="E3058" s="28">
        <v>52.616</v>
      </c>
      <c r="F3058" s="26"/>
      <c r="G3058" s="26"/>
      <c r="H3058" s="26"/>
      <c r="I3058" s="26"/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</row>
    <row r="3059">
      <c r="A3059" s="27" t="s">
        <v>11310</v>
      </c>
      <c r="B3059" s="28">
        <v>6029.01171875</v>
      </c>
      <c r="C3059" s="28">
        <v>0.015289991162717342</v>
      </c>
      <c r="D3059" s="28">
        <v>-27.25830078125</v>
      </c>
      <c r="E3059" s="28">
        <v>52.616</v>
      </c>
      <c r="F3059" s="26"/>
      <c r="G3059" s="26"/>
      <c r="H3059" s="26"/>
      <c r="I3059" s="26"/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</row>
    <row r="3060">
      <c r="A3060" s="27" t="s">
        <v>11311</v>
      </c>
      <c r="B3060" s="28">
        <v>6029.04248046875</v>
      </c>
      <c r="C3060" s="28">
        <v>0.015774618834257126</v>
      </c>
      <c r="D3060" s="28">
        <v>-27.2578125</v>
      </c>
      <c r="E3060" s="28">
        <v>53.154</v>
      </c>
      <c r="F3060" s="26"/>
      <c r="G3060" s="26"/>
      <c r="H3060" s="26"/>
      <c r="I3060" s="26"/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</row>
    <row r="3061">
      <c r="A3061" s="27" t="s">
        <v>11312</v>
      </c>
      <c r="B3061" s="28">
        <v>6029.07373046875</v>
      </c>
      <c r="C3061" s="28">
        <v>0.014555782079696655</v>
      </c>
      <c r="D3061" s="28">
        <v>-27.25830078125</v>
      </c>
      <c r="E3061" s="28">
        <v>52.616</v>
      </c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</row>
    <row r="3062">
      <c r="A3062" s="27" t="s">
        <v>11313</v>
      </c>
      <c r="B3062" s="28">
        <v>6029.10400390625</v>
      </c>
      <c r="C3062" s="28">
        <v>0.016518276184797287</v>
      </c>
      <c r="D3062" s="28">
        <v>-27.2578125</v>
      </c>
      <c r="E3062" s="28">
        <v>53.154</v>
      </c>
      <c r="F3062" s="26"/>
      <c r="G3062" s="26"/>
      <c r="H3062" s="26"/>
      <c r="I3062" s="26"/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</row>
    <row r="3063">
      <c r="A3063" s="27" t="s">
        <v>11314</v>
      </c>
      <c r="B3063" s="28">
        <v>6029.134765625</v>
      </c>
      <c r="C3063" s="28">
        <v>0.015864714980125427</v>
      </c>
      <c r="D3063" s="28">
        <v>-27.2578125</v>
      </c>
      <c r="E3063" s="28">
        <v>53.154</v>
      </c>
      <c r="F3063" s="26"/>
      <c r="G3063" s="26"/>
      <c r="H3063" s="26"/>
      <c r="I3063" s="26"/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</row>
    <row r="3064">
      <c r="A3064" s="27" t="s">
        <v>11315</v>
      </c>
      <c r="B3064" s="28">
        <v>6029.16748046875</v>
      </c>
      <c r="C3064" s="28">
        <v>0.016551166772842407</v>
      </c>
      <c r="D3064" s="28">
        <v>-27.2578125</v>
      </c>
      <c r="E3064" s="28">
        <v>53.692</v>
      </c>
      <c r="F3064" s="26"/>
      <c r="G3064" s="26"/>
      <c r="H3064" s="26"/>
      <c r="I3064" s="26"/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</row>
    <row r="3065">
      <c r="A3065" s="27" t="s">
        <v>11316</v>
      </c>
      <c r="B3065" s="28">
        <v>6029.19970703125</v>
      </c>
      <c r="C3065" s="28">
        <v>0.016881460323929787</v>
      </c>
      <c r="D3065" s="28">
        <v>-27.25830078125</v>
      </c>
      <c r="E3065" s="28">
        <v>52.616</v>
      </c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</row>
    <row r="3066">
      <c r="A3066" s="27" t="s">
        <v>11317</v>
      </c>
      <c r="B3066" s="28">
        <v>6029.23193359375</v>
      </c>
      <c r="C3066" s="28">
        <v>0.015193113125860691</v>
      </c>
      <c r="D3066" s="28">
        <v>-27.2578125</v>
      </c>
      <c r="E3066" s="28">
        <v>53.692</v>
      </c>
      <c r="F3066" s="26"/>
      <c r="G3066" s="26"/>
      <c r="H3066" s="26"/>
      <c r="I3066" s="26"/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</row>
    <row r="3067">
      <c r="A3067" s="27" t="s">
        <v>11318</v>
      </c>
      <c r="B3067" s="28">
        <v>6029.26416015625</v>
      </c>
      <c r="C3067" s="28">
        <v>0.01629900187253952</v>
      </c>
      <c r="D3067" s="28">
        <v>-27.25830078125</v>
      </c>
      <c r="E3067" s="28">
        <v>53.154</v>
      </c>
      <c r="F3067" s="26"/>
      <c r="G3067" s="26"/>
      <c r="H3067" s="26"/>
      <c r="I3067" s="26"/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</row>
    <row r="3068">
      <c r="A3068" s="27" t="s">
        <v>11319</v>
      </c>
      <c r="B3068" s="28">
        <v>6029.2958984375</v>
      </c>
      <c r="C3068" s="28">
        <v>0.016802772879600525</v>
      </c>
      <c r="D3068" s="28">
        <v>-27.2578125</v>
      </c>
      <c r="E3068" s="28">
        <v>52.616</v>
      </c>
      <c r="F3068" s="26"/>
      <c r="G3068" s="26"/>
      <c r="H3068" s="26"/>
      <c r="I3068" s="26"/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</row>
    <row r="3069">
      <c r="A3069" s="27" t="s">
        <v>11320</v>
      </c>
      <c r="B3069" s="28">
        <v>6029.32666015625</v>
      </c>
      <c r="C3069" s="28">
        <v>0.014786393381655216</v>
      </c>
      <c r="D3069" s="28">
        <v>-27.25830078125</v>
      </c>
      <c r="E3069" s="28">
        <v>53.154</v>
      </c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</row>
    <row r="3070">
      <c r="A3070" s="27" t="s">
        <v>11321</v>
      </c>
      <c r="B3070" s="28">
        <v>6029.35693359375</v>
      </c>
      <c r="C3070" s="28">
        <v>0.01482300367206335</v>
      </c>
      <c r="D3070" s="28">
        <v>-27.2578125</v>
      </c>
      <c r="E3070" s="28">
        <v>53.154</v>
      </c>
      <c r="F3070" s="26"/>
      <c r="G3070" s="26"/>
      <c r="H3070" s="26"/>
      <c r="I3070" s="26"/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</row>
    <row r="3071">
      <c r="A3071" s="27" t="s">
        <v>11322</v>
      </c>
      <c r="B3071" s="28">
        <v>6029.3876953125</v>
      </c>
      <c r="C3071" s="28">
        <v>0.015224059112370014</v>
      </c>
      <c r="D3071" s="28">
        <v>-27.25830078125</v>
      </c>
      <c r="E3071" s="28">
        <v>53.154</v>
      </c>
      <c r="F3071" s="26"/>
      <c r="G3071" s="26"/>
      <c r="H3071" s="26"/>
      <c r="I3071" s="26"/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</row>
    <row r="3072">
      <c r="A3072" s="27" t="s">
        <v>11323</v>
      </c>
      <c r="B3072" s="28">
        <v>6029.4169921875</v>
      </c>
      <c r="C3072" s="28">
        <v>0.014183424413204193</v>
      </c>
      <c r="D3072" s="28">
        <v>-27.2578125</v>
      </c>
      <c r="E3072" s="28">
        <v>53.154</v>
      </c>
      <c r="F3072" s="26"/>
      <c r="G3072" s="26"/>
      <c r="H3072" s="26"/>
      <c r="I3072" s="26"/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</row>
    <row r="3073">
      <c r="A3073" s="27" t="s">
        <v>11324</v>
      </c>
      <c r="B3073" s="28">
        <v>6029.44580078125</v>
      </c>
      <c r="C3073" s="28">
        <v>0.014684086665511131</v>
      </c>
      <c r="D3073" s="28">
        <v>-27.2578125</v>
      </c>
      <c r="E3073" s="28">
        <v>53.692</v>
      </c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</row>
    <row r="3074">
      <c r="A3074" s="27" t="s">
        <v>11325</v>
      </c>
      <c r="B3074" s="28">
        <v>6029.47509765625</v>
      </c>
      <c r="C3074" s="28">
        <v>0.014321277849376202</v>
      </c>
      <c r="D3074" s="28">
        <v>-27.25830078125</v>
      </c>
      <c r="E3074" s="28">
        <v>52.616</v>
      </c>
      <c r="F3074" s="26"/>
      <c r="G3074" s="26"/>
      <c r="H3074" s="26"/>
      <c r="I3074" s="26"/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</row>
    <row r="3075">
      <c r="A3075" s="27" t="s">
        <v>11326</v>
      </c>
      <c r="B3075" s="28">
        <v>6029.50439453125</v>
      </c>
      <c r="C3075" s="28">
        <v>0.014879098162055016</v>
      </c>
      <c r="D3075" s="28">
        <v>-27.2578125</v>
      </c>
      <c r="E3075" s="28">
        <v>53.692</v>
      </c>
      <c r="F3075" s="26"/>
      <c r="G3075" s="26"/>
      <c r="H3075" s="26"/>
      <c r="I3075" s="26"/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</row>
    <row r="3076">
      <c r="A3076" s="27" t="s">
        <v>11327</v>
      </c>
      <c r="B3076" s="28">
        <v>6029.53515625</v>
      </c>
      <c r="C3076" s="28">
        <v>0.015246189199388027</v>
      </c>
      <c r="D3076" s="28">
        <v>-27.25830078125</v>
      </c>
      <c r="E3076" s="28">
        <v>52.616</v>
      </c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</row>
    <row r="3077">
      <c r="A3077" s="27" t="s">
        <v>11328</v>
      </c>
      <c r="B3077" s="28">
        <v>6029.56640625</v>
      </c>
      <c r="C3077" s="28">
        <v>0.015973597764968872</v>
      </c>
      <c r="D3077" s="28">
        <v>-27.2578125</v>
      </c>
      <c r="E3077" s="28">
        <v>53.692</v>
      </c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</row>
    <row r="3078">
      <c r="A3078" s="27" t="s">
        <v>11329</v>
      </c>
      <c r="B3078" s="28">
        <v>6029.59814453125</v>
      </c>
      <c r="C3078" s="28">
        <v>0.016120949760079384</v>
      </c>
      <c r="D3078" s="28">
        <v>-27.25830078125</v>
      </c>
      <c r="E3078" s="28">
        <v>53.154</v>
      </c>
      <c r="F3078" s="26"/>
      <c r="G3078" s="26"/>
      <c r="H3078" s="26"/>
      <c r="I3078" s="26"/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</row>
    <row r="3079">
      <c r="A3079" s="27" t="s">
        <v>11330</v>
      </c>
      <c r="B3079" s="28">
        <v>6029.66015625</v>
      </c>
      <c r="C3079" s="28">
        <v>0.014950457029044628</v>
      </c>
      <c r="D3079" s="28">
        <v>-27.25830078125</v>
      </c>
      <c r="E3079" s="28">
        <v>53.154</v>
      </c>
      <c r="F3079" s="26"/>
      <c r="G3079" s="26"/>
      <c r="H3079" s="26"/>
      <c r="I3079" s="26"/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</row>
    <row r="3080">
      <c r="A3080" s="27" t="s">
        <v>11331</v>
      </c>
      <c r="B3080" s="28">
        <v>6029.68994140625</v>
      </c>
      <c r="C3080" s="28">
        <v>0.014470540918409824</v>
      </c>
      <c r="D3080" s="28">
        <v>-27.2578125</v>
      </c>
      <c r="E3080" s="28">
        <v>53.154</v>
      </c>
      <c r="F3080" s="26"/>
      <c r="G3080" s="26"/>
      <c r="H3080" s="26"/>
      <c r="I3080" s="26"/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</row>
    <row r="3081">
      <c r="A3081" s="27" t="s">
        <v>11332</v>
      </c>
      <c r="B3081" s="28">
        <v>6029.72021484375</v>
      </c>
      <c r="C3081" s="28">
        <v>0.015327942557632923</v>
      </c>
      <c r="D3081" s="28">
        <v>-27.25830078125</v>
      </c>
      <c r="E3081" s="28">
        <v>53.154</v>
      </c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</row>
    <row r="3082">
      <c r="A3082" s="27" t="s">
        <v>11333</v>
      </c>
      <c r="B3082" s="28">
        <v>6029.75048828125</v>
      </c>
      <c r="C3082" s="28">
        <v>0.015714403241872787</v>
      </c>
      <c r="D3082" s="28">
        <v>-27.2578125</v>
      </c>
      <c r="E3082" s="28">
        <v>53.692</v>
      </c>
      <c r="F3082" s="26"/>
      <c r="G3082" s="26"/>
      <c r="H3082" s="26"/>
      <c r="I3082" s="26"/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</row>
    <row r="3083">
      <c r="A3083" s="27" t="s">
        <v>11334</v>
      </c>
      <c r="B3083" s="28">
        <v>6029.78076171875</v>
      </c>
      <c r="C3083" s="28">
        <v>0.015496977604925632</v>
      </c>
      <c r="D3083" s="28">
        <v>-27.2578125</v>
      </c>
      <c r="E3083" s="28">
        <v>53.154</v>
      </c>
      <c r="F3083" s="26"/>
      <c r="G3083" s="26"/>
      <c r="H3083" s="26"/>
      <c r="I3083" s="26"/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</row>
    <row r="3084">
      <c r="A3084" s="27" t="s">
        <v>11335</v>
      </c>
      <c r="B3084" s="28">
        <v>6029.841796875</v>
      </c>
      <c r="C3084" s="28">
        <v>0.01639290153980255</v>
      </c>
      <c r="D3084" s="28">
        <v>-27.25732421875</v>
      </c>
      <c r="E3084" s="28">
        <v>53.154</v>
      </c>
      <c r="F3084" s="26"/>
      <c r="G3084" s="26"/>
      <c r="H3084" s="26"/>
      <c r="I3084" s="26"/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</row>
    <row r="3085">
      <c r="A3085" s="27" t="s">
        <v>11336</v>
      </c>
      <c r="B3085" s="28">
        <v>6029.8720703125</v>
      </c>
      <c r="C3085" s="28">
        <v>0.015136510133743286</v>
      </c>
      <c r="D3085" s="28">
        <v>-27.25830078125</v>
      </c>
      <c r="E3085" s="28">
        <v>53.154</v>
      </c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</row>
    <row r="3086">
      <c r="A3086" s="27" t="s">
        <v>11337</v>
      </c>
      <c r="B3086" s="28">
        <v>6029.90283203125</v>
      </c>
      <c r="C3086" s="28">
        <v>0.0157446451485157</v>
      </c>
      <c r="D3086" s="28">
        <v>-27.2578125</v>
      </c>
      <c r="E3086" s="28">
        <v>53.692</v>
      </c>
      <c r="F3086" s="26"/>
      <c r="G3086" s="26"/>
      <c r="H3086" s="26"/>
      <c r="I3086" s="26"/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</row>
    <row r="3087">
      <c r="A3087" s="27" t="s">
        <v>11338</v>
      </c>
      <c r="B3087" s="28">
        <v>6029.9345703125</v>
      </c>
      <c r="C3087" s="28">
        <v>0.015116891823709011</v>
      </c>
      <c r="D3087" s="28">
        <v>-27.25830078125</v>
      </c>
      <c r="E3087" s="28">
        <v>53.154</v>
      </c>
      <c r="F3087" s="26"/>
      <c r="G3087" s="26"/>
      <c r="H3087" s="26"/>
      <c r="I3087" s="26"/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</row>
    <row r="3088">
      <c r="A3088" s="27" t="s">
        <v>11339</v>
      </c>
      <c r="B3088" s="28">
        <v>6029.96533203125</v>
      </c>
      <c r="C3088" s="28">
        <v>0.016286630183458328</v>
      </c>
      <c r="D3088" s="28">
        <v>-27.2578125</v>
      </c>
      <c r="E3088" s="28">
        <v>53.692</v>
      </c>
      <c r="F3088" s="26"/>
      <c r="G3088" s="26"/>
      <c r="H3088" s="26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</row>
    <row r="3089">
      <c r="A3089" s="27" t="s">
        <v>11340</v>
      </c>
      <c r="B3089" s="28">
        <v>6029.99755859375</v>
      </c>
      <c r="C3089" s="28">
        <v>0.015577510930597782</v>
      </c>
      <c r="D3089" s="28">
        <v>-27.25830078125</v>
      </c>
      <c r="E3089" s="28">
        <v>53.692</v>
      </c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</row>
    <row r="3090">
      <c r="A3090" s="27" t="s">
        <v>11341</v>
      </c>
      <c r="B3090" s="28">
        <v>6030.05908203125</v>
      </c>
      <c r="C3090" s="28">
        <v>0.016270413994789124</v>
      </c>
      <c r="D3090" s="28">
        <v>-27.25830078125</v>
      </c>
      <c r="E3090" s="28">
        <v>53.692</v>
      </c>
      <c r="F3090" s="26"/>
      <c r="G3090" s="26"/>
      <c r="H3090" s="26"/>
      <c r="I3090" s="26"/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</row>
    <row r="3091">
      <c r="A3091" s="27" t="s">
        <v>11342</v>
      </c>
      <c r="B3091" s="28">
        <v>6030.08984375</v>
      </c>
      <c r="C3091" s="28">
        <v>0.015191681683063507</v>
      </c>
      <c r="D3091" s="28">
        <v>-27.2578125</v>
      </c>
      <c r="E3091" s="28">
        <v>53.692</v>
      </c>
      <c r="F3091" s="26"/>
      <c r="G3091" s="26"/>
      <c r="H3091" s="26"/>
      <c r="I3091" s="26"/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</row>
    <row r="3092">
      <c r="A3092" s="27" t="s">
        <v>11343</v>
      </c>
      <c r="B3092" s="28">
        <v>6030.1201171875</v>
      </c>
      <c r="C3092" s="28">
        <v>0.015828901901841164</v>
      </c>
      <c r="D3092" s="28">
        <v>-27.2578125</v>
      </c>
      <c r="E3092" s="28">
        <v>53.692</v>
      </c>
      <c r="F3092" s="26"/>
      <c r="G3092" s="26"/>
      <c r="H3092" s="26"/>
      <c r="I3092" s="26"/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</row>
    <row r="3093">
      <c r="A3093" s="27" t="s">
        <v>11344</v>
      </c>
      <c r="B3093" s="28">
        <v>6030.15087890625</v>
      </c>
      <c r="C3093" s="28">
        <v>0.014716430567204952</v>
      </c>
      <c r="D3093" s="28">
        <v>-27.2578125</v>
      </c>
      <c r="E3093" s="28">
        <v>53.692</v>
      </c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</row>
    <row r="3094">
      <c r="A3094" s="27" t="s">
        <v>11345</v>
      </c>
      <c r="B3094" s="28">
        <v>6030.18212890625</v>
      </c>
      <c r="C3094" s="28">
        <v>0.01484700944274664</v>
      </c>
      <c r="D3094" s="28">
        <v>-27.25830078125</v>
      </c>
      <c r="E3094" s="28">
        <v>53.692</v>
      </c>
      <c r="F3094" s="26"/>
      <c r="G3094" s="26"/>
      <c r="H3094" s="26"/>
      <c r="I3094" s="26"/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</row>
    <row r="3095">
      <c r="A3095" s="27" t="s">
        <v>11346</v>
      </c>
      <c r="B3095" s="28">
        <v>6030.212890625</v>
      </c>
      <c r="C3095" s="28">
        <v>0.015419211238622665</v>
      </c>
      <c r="D3095" s="28">
        <v>-27.2578125</v>
      </c>
      <c r="E3095" s="28">
        <v>53.692</v>
      </c>
      <c r="F3095" s="26"/>
      <c r="G3095" s="26"/>
      <c r="H3095" s="26"/>
      <c r="I3095" s="26"/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</row>
    <row r="3096">
      <c r="A3096" s="27" t="s">
        <v>11347</v>
      </c>
      <c r="B3096" s="28">
        <v>6030.24365234375</v>
      </c>
      <c r="C3096" s="28">
        <v>0.014402448199689388</v>
      </c>
      <c r="D3096" s="28">
        <v>-27.2578125</v>
      </c>
      <c r="E3096" s="28">
        <v>53.692</v>
      </c>
      <c r="F3096" s="26"/>
      <c r="G3096" s="26"/>
      <c r="H3096" s="26"/>
      <c r="I3096" s="26"/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</row>
    <row r="3097">
      <c r="A3097" s="27" t="s">
        <v>11348</v>
      </c>
      <c r="B3097" s="28">
        <v>6030.3076171875</v>
      </c>
      <c r="C3097" s="28">
        <v>0.014548284932971</v>
      </c>
      <c r="D3097" s="28">
        <v>-27.25830078125</v>
      </c>
      <c r="E3097" s="28">
        <v>53.692</v>
      </c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</row>
    <row r="3098">
      <c r="A3098" s="27" t="s">
        <v>11349</v>
      </c>
      <c r="B3098" s="28">
        <v>6030.33984375</v>
      </c>
      <c r="C3098" s="28">
        <v>0.016760315746068954</v>
      </c>
      <c r="D3098" s="28">
        <v>-27.2578125</v>
      </c>
      <c r="E3098" s="28">
        <v>53.692</v>
      </c>
      <c r="F3098" s="26"/>
      <c r="G3098" s="26"/>
      <c r="H3098" s="26"/>
      <c r="I3098" s="26"/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</row>
    <row r="3099">
      <c r="A3099" s="27" t="s">
        <v>11350</v>
      </c>
      <c r="B3099" s="28">
        <v>6030.3720703125</v>
      </c>
      <c r="C3099" s="28">
        <v>0.014557389542460442</v>
      </c>
      <c r="D3099" s="28">
        <v>-27.25830078125</v>
      </c>
      <c r="E3099" s="28">
        <v>54.23</v>
      </c>
      <c r="F3099" s="26"/>
      <c r="G3099" s="26"/>
      <c r="H3099" s="26"/>
      <c r="I3099" s="26"/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</row>
    <row r="3100">
      <c r="A3100" s="27" t="s">
        <v>11351</v>
      </c>
      <c r="B3100" s="28">
        <v>6030.40380859375</v>
      </c>
      <c r="C3100" s="28">
        <v>0.01522044837474823</v>
      </c>
      <c r="D3100" s="28">
        <v>-27.2578125</v>
      </c>
      <c r="E3100" s="28">
        <v>53.692</v>
      </c>
      <c r="F3100" s="26"/>
      <c r="G3100" s="26"/>
      <c r="H3100" s="26"/>
      <c r="I3100" s="26"/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</row>
    <row r="3101">
      <c r="A3101" s="27" t="s">
        <v>11352</v>
      </c>
      <c r="B3101" s="28">
        <v>6030.4677734375</v>
      </c>
      <c r="C3101" s="28">
        <v>0.015813693404197693</v>
      </c>
      <c r="D3101" s="28">
        <v>-27.2578125</v>
      </c>
      <c r="E3101" s="28">
        <v>53.692</v>
      </c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</row>
    <row r="3102">
      <c r="A3102" s="27" t="s">
        <v>11353</v>
      </c>
      <c r="B3102" s="28">
        <v>6030.49951171875</v>
      </c>
      <c r="C3102" s="28">
        <v>0.016477199271321297</v>
      </c>
      <c r="D3102" s="28">
        <v>-27.2578125</v>
      </c>
      <c r="E3102" s="28">
        <v>53.692</v>
      </c>
      <c r="F3102" s="26"/>
      <c r="G3102" s="26"/>
      <c r="H3102" s="26"/>
      <c r="I3102" s="26"/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</row>
    <row r="3103">
      <c r="A3103" s="27" t="s">
        <v>11354</v>
      </c>
      <c r="B3103" s="28">
        <v>6030.53076171875</v>
      </c>
      <c r="C3103" s="28">
        <v>0.01612824946641922</v>
      </c>
      <c r="D3103" s="28">
        <v>-27.2578125</v>
      </c>
      <c r="E3103" s="28">
        <v>53.692</v>
      </c>
      <c r="F3103" s="26"/>
      <c r="G3103" s="26"/>
      <c r="H3103" s="26"/>
      <c r="I3103" s="26"/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</row>
    <row r="3104">
      <c r="A3104" s="27" t="s">
        <v>11355</v>
      </c>
      <c r="B3104" s="28">
        <v>6030.5625</v>
      </c>
      <c r="C3104" s="28">
        <v>0.015949571505188942</v>
      </c>
      <c r="D3104" s="28">
        <v>-27.2578125</v>
      </c>
      <c r="E3104" s="28">
        <v>53.692</v>
      </c>
      <c r="F3104" s="26"/>
      <c r="G3104" s="26"/>
      <c r="H3104" s="26"/>
      <c r="I3104" s="26"/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</row>
    <row r="3105">
      <c r="A3105" s="27" t="s">
        <v>11356</v>
      </c>
      <c r="B3105" s="28">
        <v>6030.59423828125</v>
      </c>
      <c r="C3105" s="28">
        <v>0.015972724184393883</v>
      </c>
      <c r="D3105" s="28">
        <v>-27.25830078125</v>
      </c>
      <c r="E3105" s="28">
        <v>53.692</v>
      </c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</row>
    <row r="3106">
      <c r="A3106" s="27" t="s">
        <v>11357</v>
      </c>
      <c r="B3106" s="28">
        <v>6030.62548828125</v>
      </c>
      <c r="C3106" s="28">
        <v>0.015694579109549522</v>
      </c>
      <c r="D3106" s="28">
        <v>-27.2578125</v>
      </c>
      <c r="E3106" s="28">
        <v>53.154</v>
      </c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</row>
    <row r="3107">
      <c r="A3107" s="27" t="s">
        <v>11358</v>
      </c>
      <c r="B3107" s="28">
        <v>6030.65771484375</v>
      </c>
      <c r="C3107" s="28">
        <v>0.01614939421415329</v>
      </c>
      <c r="D3107" s="28">
        <v>-27.25830078125</v>
      </c>
      <c r="E3107" s="28">
        <v>53.154</v>
      </c>
      <c r="F3107" s="26"/>
      <c r="G3107" s="26"/>
      <c r="H3107" s="26"/>
      <c r="I3107" s="26"/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</row>
    <row r="3108">
      <c r="A3108" s="27" t="s">
        <v>11359</v>
      </c>
      <c r="B3108" s="28">
        <v>6030.689453125</v>
      </c>
      <c r="C3108" s="28">
        <v>0.016913343220949173</v>
      </c>
      <c r="D3108" s="28">
        <v>-27.2578125</v>
      </c>
      <c r="E3108" s="28">
        <v>53.692</v>
      </c>
      <c r="F3108" s="26"/>
      <c r="G3108" s="26"/>
      <c r="H3108" s="26"/>
      <c r="I3108" s="26"/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</row>
    <row r="3109">
      <c r="A3109" s="27" t="s">
        <v>11360</v>
      </c>
      <c r="B3109" s="28">
        <v>6030.720703125</v>
      </c>
      <c r="C3109" s="28">
        <v>0.015575114637613297</v>
      </c>
      <c r="D3109" s="28">
        <v>-27.25830078125</v>
      </c>
      <c r="E3109" s="28">
        <v>53.692</v>
      </c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</row>
    <row r="3110">
      <c r="A3110" s="27" t="s">
        <v>11361</v>
      </c>
      <c r="B3110" s="28">
        <v>6030.75341796875</v>
      </c>
      <c r="C3110" s="28">
        <v>0.017801018431782722</v>
      </c>
      <c r="D3110" s="28">
        <v>-27.2578125</v>
      </c>
      <c r="E3110" s="28">
        <v>54.23</v>
      </c>
      <c r="F3110" s="26"/>
      <c r="G3110" s="26"/>
      <c r="H3110" s="26"/>
      <c r="I3110" s="26"/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</row>
    <row r="3111">
      <c r="A3111" s="27" t="s">
        <v>11362</v>
      </c>
      <c r="B3111" s="28">
        <v>6030.7861328125</v>
      </c>
      <c r="C3111" s="28">
        <v>0.017245890572667122</v>
      </c>
      <c r="D3111" s="28">
        <v>-27.25830078125</v>
      </c>
      <c r="E3111" s="28">
        <v>54.23</v>
      </c>
      <c r="F3111" s="26"/>
      <c r="G3111" s="26"/>
      <c r="H3111" s="26"/>
      <c r="I3111" s="26"/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</row>
    <row r="3112">
      <c r="A3112" s="27" t="s">
        <v>11363</v>
      </c>
      <c r="B3112" s="28">
        <v>6030.818359375</v>
      </c>
      <c r="C3112" s="28">
        <v>0.0172085203230381</v>
      </c>
      <c r="D3112" s="28">
        <v>-27.2578125</v>
      </c>
      <c r="E3112" s="28">
        <v>53.692</v>
      </c>
      <c r="F3112" s="26"/>
      <c r="G3112" s="26"/>
      <c r="H3112" s="26"/>
      <c r="I3112" s="26"/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</row>
    <row r="3113">
      <c r="A3113" s="27" t="s">
        <v>11364</v>
      </c>
      <c r="B3113" s="28">
        <v>6030.8505859375</v>
      </c>
      <c r="C3113" s="28">
        <v>0.014725074172019958</v>
      </c>
      <c r="D3113" s="28">
        <v>-27.25830078125</v>
      </c>
      <c r="E3113" s="28">
        <v>53.692</v>
      </c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</row>
    <row r="3114">
      <c r="A3114" s="27" t="s">
        <v>11365</v>
      </c>
      <c r="B3114" s="28">
        <v>6030.8828125</v>
      </c>
      <c r="C3114" s="28">
        <v>0.01719498261809349</v>
      </c>
      <c r="D3114" s="28">
        <v>-27.2578125</v>
      </c>
      <c r="E3114" s="28">
        <v>53.692</v>
      </c>
      <c r="F3114" s="26"/>
      <c r="G3114" s="26"/>
      <c r="H3114" s="26"/>
      <c r="I3114" s="26"/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</row>
    <row r="3115">
      <c r="A3115" s="27" t="s">
        <v>11366</v>
      </c>
      <c r="B3115" s="28">
        <v>6030.91455078125</v>
      </c>
      <c r="C3115" s="28">
        <v>0.016251690685749054</v>
      </c>
      <c r="D3115" s="28">
        <v>-27.2578125</v>
      </c>
      <c r="E3115" s="28">
        <v>53.692</v>
      </c>
      <c r="F3115" s="26"/>
      <c r="G3115" s="26"/>
      <c r="H3115" s="26"/>
      <c r="I3115" s="26"/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</row>
    <row r="3116">
      <c r="A3116" s="27" t="s">
        <v>11367</v>
      </c>
      <c r="B3116" s="28">
        <v>6030.94580078125</v>
      </c>
      <c r="C3116" s="28">
        <v>0.016344372183084488</v>
      </c>
      <c r="D3116" s="28">
        <v>-27.2578125</v>
      </c>
      <c r="E3116" s="28">
        <v>53.692</v>
      </c>
      <c r="F3116" s="26"/>
      <c r="G3116" s="26"/>
      <c r="H3116" s="26"/>
      <c r="I3116" s="26"/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</row>
    <row r="3117">
      <c r="A3117" s="27" t="s">
        <v>11368</v>
      </c>
      <c r="B3117" s="28">
        <v>6030.97705078125</v>
      </c>
      <c r="C3117" s="28">
        <v>0.016584794968366623</v>
      </c>
      <c r="D3117" s="28">
        <v>-27.2578125</v>
      </c>
      <c r="E3117" s="28">
        <v>53.692</v>
      </c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</row>
    <row r="3118">
      <c r="A3118" s="27" t="s">
        <v>11369</v>
      </c>
      <c r="B3118" s="28">
        <v>6031.0078125</v>
      </c>
      <c r="C3118" s="28">
        <v>0.015526317059993744</v>
      </c>
      <c r="D3118" s="28">
        <v>-27.2578125</v>
      </c>
      <c r="E3118" s="28">
        <v>53.692</v>
      </c>
      <c r="F3118" s="26"/>
      <c r="G3118" s="26"/>
      <c r="H3118" s="26"/>
      <c r="I3118" s="26"/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</row>
    <row r="3119">
      <c r="A3119" s="27" t="s">
        <v>11370</v>
      </c>
      <c r="B3119" s="28">
        <v>6031.06689453125</v>
      </c>
      <c r="C3119" s="28">
        <v>0.015249672345817089</v>
      </c>
      <c r="D3119" s="28">
        <v>-27.2578125</v>
      </c>
      <c r="E3119" s="28">
        <v>54.23</v>
      </c>
      <c r="F3119" s="26"/>
      <c r="G3119" s="26"/>
      <c r="H3119" s="26"/>
      <c r="I3119" s="26"/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</row>
    <row r="3120">
      <c r="A3120" s="27" t="s">
        <v>11371</v>
      </c>
      <c r="B3120" s="28">
        <v>6031.0986328125</v>
      </c>
      <c r="C3120" s="28">
        <v>0.015687482431530952</v>
      </c>
      <c r="D3120" s="28">
        <v>-27.25830078125</v>
      </c>
      <c r="E3120" s="28">
        <v>53.692</v>
      </c>
      <c r="F3120" s="26"/>
      <c r="G3120" s="26"/>
      <c r="H3120" s="26"/>
      <c r="I3120" s="26"/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</row>
    <row r="3121">
      <c r="A3121" s="27" t="s">
        <v>11372</v>
      </c>
      <c r="B3121" s="28">
        <v>6031.13037109375</v>
      </c>
      <c r="C3121" s="28">
        <v>0.01585690677165985</v>
      </c>
      <c r="D3121" s="28">
        <v>-27.2578125</v>
      </c>
      <c r="E3121" s="28">
        <v>53.692</v>
      </c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</row>
    <row r="3122">
      <c r="A3122" s="27" t="s">
        <v>11373</v>
      </c>
      <c r="B3122" s="28">
        <v>6031.16259765625</v>
      </c>
      <c r="C3122" s="28">
        <v>0.015178029425442219</v>
      </c>
      <c r="D3122" s="28">
        <v>-27.25830078125</v>
      </c>
      <c r="E3122" s="28">
        <v>54.768</v>
      </c>
      <c r="F3122" s="26"/>
      <c r="G3122" s="26"/>
      <c r="H3122" s="26"/>
      <c r="I3122" s="26"/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</row>
    <row r="3123">
      <c r="A3123" s="27" t="s">
        <v>11374</v>
      </c>
      <c r="B3123" s="28">
        <v>6031.193359375</v>
      </c>
      <c r="C3123" s="28">
        <v>0.015049935318529606</v>
      </c>
      <c r="D3123" s="28">
        <v>-27.2578125</v>
      </c>
      <c r="E3123" s="28">
        <v>53.692</v>
      </c>
      <c r="F3123" s="26"/>
      <c r="G3123" s="26"/>
      <c r="H3123" s="26"/>
      <c r="I3123" s="26"/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</row>
    <row r="3124">
      <c r="A3124" s="27" t="s">
        <v>11375</v>
      </c>
      <c r="B3124" s="28">
        <v>6031.22412109375</v>
      </c>
      <c r="C3124" s="28">
        <v>0.014423223212361336</v>
      </c>
      <c r="D3124" s="28">
        <v>-27.25830078125</v>
      </c>
      <c r="E3124" s="28">
        <v>54.768</v>
      </c>
      <c r="F3124" s="26"/>
      <c r="G3124" s="26"/>
      <c r="H3124" s="26"/>
      <c r="I3124" s="26"/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</row>
    <row r="3125">
      <c r="A3125" s="27" t="s">
        <v>11376</v>
      </c>
      <c r="B3125" s="28">
        <v>6031.25439453125</v>
      </c>
      <c r="C3125" s="28">
        <v>0.01599930413067341</v>
      </c>
      <c r="D3125" s="28">
        <v>-27.2578125</v>
      </c>
      <c r="E3125" s="28">
        <v>53.692</v>
      </c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</row>
    <row r="3126">
      <c r="A3126" s="27" t="s">
        <v>11377</v>
      </c>
      <c r="B3126" s="28">
        <v>6031.31494140625</v>
      </c>
      <c r="C3126" s="28">
        <v>0.015171502716839314</v>
      </c>
      <c r="D3126" s="28">
        <v>-27.2578125</v>
      </c>
      <c r="E3126" s="28">
        <v>53.692</v>
      </c>
      <c r="F3126" s="26"/>
      <c r="G3126" s="26"/>
      <c r="H3126" s="26"/>
      <c r="I3126" s="26"/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</row>
    <row r="3127">
      <c r="A3127" s="27" t="s">
        <v>11378</v>
      </c>
      <c r="B3127" s="28">
        <v>6031.34521484375</v>
      </c>
      <c r="C3127" s="28">
        <v>0.013680080883204937</v>
      </c>
      <c r="D3127" s="28">
        <v>-27.25830078125</v>
      </c>
      <c r="E3127" s="28">
        <v>53.692</v>
      </c>
      <c r="F3127" s="26"/>
      <c r="G3127" s="26"/>
      <c r="H3127" s="26"/>
      <c r="I3127" s="26"/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</row>
    <row r="3128">
      <c r="A3128" s="27" t="s">
        <v>11379</v>
      </c>
      <c r="B3128" s="28">
        <v>6031.375</v>
      </c>
      <c r="C3128" s="28">
        <v>0.014963578432798386</v>
      </c>
      <c r="D3128" s="28">
        <v>-27.2578125</v>
      </c>
      <c r="E3128" s="28">
        <v>54.23</v>
      </c>
      <c r="F3128" s="26"/>
      <c r="G3128" s="26"/>
      <c r="H3128" s="26"/>
      <c r="I3128" s="26"/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</row>
    <row r="3129">
      <c r="A3129" s="27" t="s">
        <v>11380</v>
      </c>
      <c r="B3129" s="28">
        <v>6031.40478515625</v>
      </c>
      <c r="C3129" s="28">
        <v>0.014255682937800884</v>
      </c>
      <c r="D3129" s="28">
        <v>-27.2578125</v>
      </c>
      <c r="E3129" s="28">
        <v>53.692</v>
      </c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</row>
    <row r="3130">
      <c r="A3130" s="27" t="s">
        <v>11381</v>
      </c>
      <c r="B3130" s="28">
        <v>6031.43505859375</v>
      </c>
      <c r="C3130" s="28">
        <v>0.015113086439669132</v>
      </c>
      <c r="D3130" s="28">
        <v>-27.25830078125</v>
      </c>
      <c r="E3130" s="28">
        <v>54.23</v>
      </c>
      <c r="F3130" s="26"/>
      <c r="G3130" s="26"/>
      <c r="H3130" s="26"/>
      <c r="I3130" s="26"/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</row>
    <row r="3131">
      <c r="A3131" s="27" t="s">
        <v>11382</v>
      </c>
      <c r="B3131" s="28">
        <v>6031.46630859375</v>
      </c>
      <c r="C3131" s="28">
        <v>0.015283096581697464</v>
      </c>
      <c r="D3131" s="28">
        <v>-27.2578125</v>
      </c>
      <c r="E3131" s="28">
        <v>54.768</v>
      </c>
      <c r="F3131" s="26"/>
      <c r="G3131" s="26"/>
      <c r="H3131" s="26"/>
      <c r="I3131" s="26"/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</row>
    <row r="3132">
      <c r="A3132" s="27" t="s">
        <v>11383</v>
      </c>
      <c r="B3132" s="28">
        <v>6031.498046875</v>
      </c>
      <c r="C3132" s="28">
        <v>0.014030110090970993</v>
      </c>
      <c r="D3132" s="28">
        <v>-27.25732421875</v>
      </c>
      <c r="E3132" s="28">
        <v>54.23</v>
      </c>
      <c r="F3132" s="26"/>
      <c r="G3132" s="26"/>
      <c r="H3132" s="26"/>
      <c r="I3132" s="26"/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</row>
    <row r="3133">
      <c r="A3133" s="27" t="s">
        <v>11384</v>
      </c>
      <c r="B3133" s="28">
        <v>6031.529296875</v>
      </c>
      <c r="C3133" s="28">
        <v>0.015477951616048813</v>
      </c>
      <c r="D3133" s="28">
        <v>-27.2578125</v>
      </c>
      <c r="E3133" s="28">
        <v>54.23</v>
      </c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</row>
    <row r="3134">
      <c r="A3134" s="27" t="s">
        <v>11385</v>
      </c>
      <c r="B3134" s="28">
        <v>6031.5595703125</v>
      </c>
      <c r="C3134" s="28">
        <v>0.014689777977764606</v>
      </c>
      <c r="D3134" s="28">
        <v>-27.25830078125</v>
      </c>
      <c r="E3134" s="28">
        <v>54.23</v>
      </c>
      <c r="F3134" s="26"/>
      <c r="G3134" s="26"/>
      <c r="H3134" s="26"/>
      <c r="I3134" s="26"/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</row>
    <row r="3135">
      <c r="A3135" s="27" t="s">
        <v>11386</v>
      </c>
      <c r="B3135" s="28">
        <v>6031.58935546875</v>
      </c>
      <c r="C3135" s="28">
        <v>0.015309447422623634</v>
      </c>
      <c r="D3135" s="28">
        <v>-27.2578125</v>
      </c>
      <c r="E3135" s="28">
        <v>54.23</v>
      </c>
      <c r="F3135" s="26"/>
      <c r="G3135" s="26"/>
      <c r="H3135" s="26"/>
      <c r="I3135" s="26"/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</row>
    <row r="3136">
      <c r="A3136" s="27" t="s">
        <v>11387</v>
      </c>
      <c r="B3136" s="28">
        <v>6031.6201171875</v>
      </c>
      <c r="C3136" s="28">
        <v>0.014552588574588299</v>
      </c>
      <c r="D3136" s="28">
        <v>-27.25830078125</v>
      </c>
      <c r="E3136" s="28">
        <v>53.692</v>
      </c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</row>
    <row r="3137">
      <c r="A3137" s="27" t="s">
        <v>11388</v>
      </c>
      <c r="B3137" s="28">
        <v>6031.64990234375</v>
      </c>
      <c r="C3137" s="28">
        <v>0.013825761154294014</v>
      </c>
      <c r="D3137" s="28">
        <v>-27.2578125</v>
      </c>
      <c r="E3137" s="28">
        <v>54.23</v>
      </c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</row>
    <row r="3138">
      <c r="A3138" s="27" t="s">
        <v>11389</v>
      </c>
      <c r="B3138" s="28">
        <v>6031.6796875</v>
      </c>
      <c r="C3138" s="28">
        <v>0.015124158933758736</v>
      </c>
      <c r="D3138" s="28">
        <v>-27.25830078125</v>
      </c>
      <c r="E3138" s="28">
        <v>54.23</v>
      </c>
      <c r="F3138" s="26"/>
      <c r="G3138" s="26"/>
      <c r="H3138" s="26"/>
      <c r="I3138" s="26"/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</row>
    <row r="3139">
      <c r="A3139" s="27" t="s">
        <v>11390</v>
      </c>
      <c r="B3139" s="28">
        <v>6031.70947265625</v>
      </c>
      <c r="C3139" s="28">
        <v>0.014174758456647396</v>
      </c>
      <c r="D3139" s="28">
        <v>-27.2578125</v>
      </c>
      <c r="E3139" s="28">
        <v>54.23</v>
      </c>
      <c r="F3139" s="26"/>
      <c r="G3139" s="26"/>
      <c r="H3139" s="26"/>
      <c r="I3139" s="26"/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</row>
    <row r="3140">
      <c r="A3140" s="27" t="s">
        <v>11391</v>
      </c>
      <c r="B3140" s="28">
        <v>6031.767578125</v>
      </c>
      <c r="C3140" s="28">
        <v>0.01603102870285511</v>
      </c>
      <c r="D3140" s="28">
        <v>-27.25830078125</v>
      </c>
      <c r="E3140" s="28">
        <v>54.23</v>
      </c>
      <c r="F3140" s="26"/>
      <c r="G3140" s="26"/>
      <c r="H3140" s="26"/>
      <c r="I3140" s="26"/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</row>
    <row r="3141">
      <c r="A3141" s="27" t="s">
        <v>11392</v>
      </c>
      <c r="B3141" s="28">
        <v>6031.7978515625</v>
      </c>
      <c r="C3141" s="28">
        <v>0.01576581969857216</v>
      </c>
      <c r="D3141" s="28">
        <v>-27.2578125</v>
      </c>
      <c r="E3141" s="28">
        <v>54.23</v>
      </c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</row>
    <row r="3142">
      <c r="A3142" s="27" t="s">
        <v>11393</v>
      </c>
      <c r="B3142" s="28">
        <v>6031.8291015625</v>
      </c>
      <c r="C3142" s="28">
        <v>0.015532167628407478</v>
      </c>
      <c r="D3142" s="28">
        <v>-27.25830078125</v>
      </c>
      <c r="E3142" s="28">
        <v>54.768</v>
      </c>
      <c r="F3142" s="26"/>
      <c r="G3142" s="26"/>
      <c r="H3142" s="26"/>
      <c r="I3142" s="26"/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</row>
    <row r="3143">
      <c r="A3143" s="27" t="s">
        <v>11394</v>
      </c>
      <c r="B3143" s="28">
        <v>6031.859375</v>
      </c>
      <c r="C3143" s="28">
        <v>0.016141561791300774</v>
      </c>
      <c r="D3143" s="28">
        <v>-27.2578125</v>
      </c>
      <c r="E3143" s="28">
        <v>54.768</v>
      </c>
      <c r="F3143" s="26"/>
      <c r="G3143" s="26"/>
      <c r="H3143" s="26"/>
      <c r="I3143" s="26"/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</row>
    <row r="3144">
      <c r="A3144" s="27" t="s">
        <v>11395</v>
      </c>
      <c r="B3144" s="28">
        <v>6031.91943359375</v>
      </c>
      <c r="C3144" s="28">
        <v>0.014819043688476086</v>
      </c>
      <c r="D3144" s="28">
        <v>-27.2578125</v>
      </c>
      <c r="E3144" s="28">
        <v>53.692</v>
      </c>
      <c r="F3144" s="26"/>
      <c r="G3144" s="26"/>
      <c r="H3144" s="26"/>
      <c r="I3144" s="26"/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</row>
    <row r="3145">
      <c r="A3145" s="27" t="s">
        <v>11396</v>
      </c>
      <c r="B3145" s="28">
        <v>6031.94970703125</v>
      </c>
      <c r="C3145" s="28">
        <v>0.014557146467268467</v>
      </c>
      <c r="D3145" s="28">
        <v>-27.25830078125</v>
      </c>
      <c r="E3145" s="28">
        <v>54.23</v>
      </c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</row>
    <row r="3146">
      <c r="A3146" s="27" t="s">
        <v>11397</v>
      </c>
      <c r="B3146" s="28">
        <v>6031.97900390625</v>
      </c>
      <c r="C3146" s="28">
        <v>0.014722827821969986</v>
      </c>
      <c r="D3146" s="28">
        <v>-27.2578125</v>
      </c>
      <c r="E3146" s="28">
        <v>53.692</v>
      </c>
      <c r="F3146" s="26"/>
      <c r="G3146" s="26"/>
      <c r="H3146" s="26"/>
      <c r="I3146" s="26"/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</row>
    <row r="3147">
      <c r="A3147" s="27" t="s">
        <v>11398</v>
      </c>
      <c r="B3147" s="28">
        <v>6032.00830078125</v>
      </c>
      <c r="C3147" s="28">
        <v>0.01528430636972189</v>
      </c>
      <c r="D3147" s="28">
        <v>-27.2578125</v>
      </c>
      <c r="E3147" s="28">
        <v>53.692</v>
      </c>
      <c r="F3147" s="26"/>
      <c r="G3147" s="26"/>
      <c r="H3147" s="26"/>
      <c r="I3147" s="26"/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</row>
    <row r="3148">
      <c r="A3148" s="27" t="s">
        <v>11399</v>
      </c>
      <c r="B3148" s="28">
        <v>6032.03857421875</v>
      </c>
      <c r="C3148" s="28">
        <v>0.01449725590646267</v>
      </c>
      <c r="D3148" s="28">
        <v>-27.25830078125</v>
      </c>
      <c r="E3148" s="28">
        <v>53.692</v>
      </c>
      <c r="F3148" s="26"/>
      <c r="G3148" s="26"/>
      <c r="H3148" s="26"/>
      <c r="I3148" s="26"/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</row>
    <row r="3149">
      <c r="A3149" s="27" t="s">
        <v>11400</v>
      </c>
      <c r="B3149" s="28">
        <v>6032.06787109375</v>
      </c>
      <c r="C3149" s="28">
        <v>0.01490648090839386</v>
      </c>
      <c r="D3149" s="28">
        <v>-27.25732421875</v>
      </c>
      <c r="E3149" s="28">
        <v>53.692</v>
      </c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</row>
    <row r="3150">
      <c r="A3150" s="27" t="s">
        <v>11401</v>
      </c>
      <c r="B3150" s="28">
        <v>6032.09814453125</v>
      </c>
      <c r="C3150" s="28">
        <v>0.014681984670460224</v>
      </c>
      <c r="D3150" s="28">
        <v>-27.25830078125</v>
      </c>
      <c r="E3150" s="28">
        <v>53.692</v>
      </c>
      <c r="F3150" s="26"/>
      <c r="G3150" s="26"/>
      <c r="H3150" s="26"/>
      <c r="I3150" s="26"/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</row>
    <row r="3151">
      <c r="A3151" s="27" t="s">
        <v>11402</v>
      </c>
      <c r="B3151" s="28">
        <v>6032.12548828125</v>
      </c>
      <c r="C3151" s="28">
        <v>0.0161585733294487</v>
      </c>
      <c r="D3151" s="28">
        <v>-27.2578125</v>
      </c>
      <c r="E3151" s="28">
        <v>51.002</v>
      </c>
      <c r="F3151" s="26"/>
      <c r="G3151" s="26"/>
      <c r="H3151" s="26"/>
      <c r="I3151" s="26"/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</row>
    <row r="3152">
      <c r="A3152" s="27" t="s">
        <v>11403</v>
      </c>
      <c r="B3152" s="28">
        <v>6032.1787109375</v>
      </c>
      <c r="C3152" s="28">
        <v>0.014825730584561825</v>
      </c>
      <c r="D3152" s="28">
        <v>-27.25830078125</v>
      </c>
      <c r="E3152" s="28">
        <v>53.692</v>
      </c>
      <c r="F3152" s="26"/>
      <c r="G3152" s="26"/>
      <c r="H3152" s="26"/>
      <c r="I3152" s="26"/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</row>
    <row r="3153">
      <c r="A3153" s="27" t="s">
        <v>11404</v>
      </c>
      <c r="B3153" s="28">
        <v>6032.20947265625</v>
      </c>
      <c r="C3153" s="28">
        <v>0.015344429761171341</v>
      </c>
      <c r="D3153" s="28">
        <v>-27.2578125</v>
      </c>
      <c r="E3153" s="28">
        <v>54.768</v>
      </c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</row>
    <row r="3154">
      <c r="A3154" s="27" t="s">
        <v>11405</v>
      </c>
      <c r="B3154" s="28">
        <v>6032.24072265625</v>
      </c>
      <c r="C3154" s="28">
        <v>0.014498538337647915</v>
      </c>
      <c r="D3154" s="28">
        <v>-27.25830078125</v>
      </c>
      <c r="E3154" s="28">
        <v>53.692</v>
      </c>
      <c r="F3154" s="26"/>
      <c r="G3154" s="26"/>
      <c r="H3154" s="26"/>
      <c r="I3154" s="26"/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</row>
    <row r="3155">
      <c r="A3155" s="27" t="s">
        <v>11406</v>
      </c>
      <c r="B3155" s="28">
        <v>6032.2705078125</v>
      </c>
      <c r="C3155" s="28">
        <v>0.014644758775830269</v>
      </c>
      <c r="D3155" s="28">
        <v>-27.2578125</v>
      </c>
      <c r="E3155" s="28">
        <v>54.23</v>
      </c>
      <c r="F3155" s="26"/>
      <c r="G3155" s="26"/>
      <c r="H3155" s="26"/>
      <c r="I3155" s="26"/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</row>
    <row r="3156">
      <c r="A3156" s="27" t="s">
        <v>11407</v>
      </c>
      <c r="B3156" s="28">
        <v>6032.30126953125</v>
      </c>
      <c r="C3156" s="28">
        <v>0.01555569563060999</v>
      </c>
      <c r="D3156" s="28">
        <v>-27.2578125</v>
      </c>
      <c r="E3156" s="28">
        <v>54.23</v>
      </c>
      <c r="F3156" s="26"/>
      <c r="G3156" s="26"/>
      <c r="H3156" s="26"/>
      <c r="I3156" s="26"/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</row>
    <row r="3157">
      <c r="A3157" s="27" t="s">
        <v>11408</v>
      </c>
      <c r="B3157" s="28">
        <v>6032.33203125</v>
      </c>
      <c r="C3157" s="28">
        <v>0.015923921018838882</v>
      </c>
      <c r="D3157" s="28">
        <v>-27.2578125</v>
      </c>
      <c r="E3157" s="28">
        <v>53.692</v>
      </c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</row>
    <row r="3158">
      <c r="A3158" s="27" t="s">
        <v>11409</v>
      </c>
      <c r="B3158" s="28">
        <v>6032.36181640625</v>
      </c>
      <c r="C3158" s="28">
        <v>0.01615884341299534</v>
      </c>
      <c r="D3158" s="28">
        <v>-27.2578125</v>
      </c>
      <c r="E3158" s="28">
        <v>53.692</v>
      </c>
      <c r="F3158" s="26"/>
      <c r="G3158" s="26"/>
      <c r="H3158" s="26"/>
      <c r="I3158" s="26"/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</row>
    <row r="3159">
      <c r="A3159" s="27" t="s">
        <v>11410</v>
      </c>
      <c r="B3159" s="28">
        <v>6032.39208984375</v>
      </c>
      <c r="C3159" s="28">
        <v>0.015393472276628017</v>
      </c>
      <c r="D3159" s="28">
        <v>-27.25830078125</v>
      </c>
      <c r="E3159" s="28">
        <v>53.692</v>
      </c>
      <c r="F3159" s="26"/>
      <c r="G3159" s="26"/>
      <c r="H3159" s="26"/>
      <c r="I3159" s="26"/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</row>
    <row r="3160">
      <c r="A3160" s="27" t="s">
        <v>11411</v>
      </c>
      <c r="B3160" s="28">
        <v>6032.421875</v>
      </c>
      <c r="C3160" s="28">
        <v>0.014612894505262375</v>
      </c>
      <c r="D3160" s="28">
        <v>-27.2578125</v>
      </c>
      <c r="E3160" s="28">
        <v>53.692</v>
      </c>
      <c r="F3160" s="26"/>
      <c r="G3160" s="26"/>
      <c r="H3160" s="26"/>
      <c r="I3160" s="26"/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</row>
    <row r="3161">
      <c r="A3161" s="27" t="s">
        <v>11412</v>
      </c>
      <c r="B3161" s="28">
        <v>6032.4521484375</v>
      </c>
      <c r="C3161" s="28">
        <v>0.01422971859574318</v>
      </c>
      <c r="D3161" s="28">
        <v>-27.25830078125</v>
      </c>
      <c r="E3161" s="28">
        <v>53.692</v>
      </c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</row>
    <row r="3162">
      <c r="A3162" s="27" t="s">
        <v>11413</v>
      </c>
      <c r="B3162" s="28">
        <v>6032.48193359375</v>
      </c>
      <c r="C3162" s="28">
        <v>0.013996691443026066</v>
      </c>
      <c r="D3162" s="28">
        <v>-27.2578125</v>
      </c>
      <c r="E3162" s="28">
        <v>54.23</v>
      </c>
      <c r="F3162" s="26"/>
      <c r="G3162" s="26"/>
      <c r="H3162" s="26"/>
      <c r="I3162" s="26"/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</row>
    <row r="3163">
      <c r="A3163" s="27" t="s">
        <v>11414</v>
      </c>
      <c r="B3163" s="28">
        <v>6032.5126953125</v>
      </c>
      <c r="C3163" s="28">
        <v>0.015150063671171665</v>
      </c>
      <c r="D3163" s="28">
        <v>-27.25830078125</v>
      </c>
      <c r="E3163" s="28">
        <v>54.768</v>
      </c>
      <c r="F3163" s="26"/>
      <c r="G3163" s="26"/>
      <c r="H3163" s="26"/>
      <c r="I3163" s="26"/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</row>
    <row r="3164">
      <c r="A3164" s="27" t="s">
        <v>11415</v>
      </c>
      <c r="B3164" s="28">
        <v>6032.54345703125</v>
      </c>
      <c r="C3164" s="28">
        <v>0.015917127951979637</v>
      </c>
      <c r="D3164" s="28">
        <v>-27.2578125</v>
      </c>
      <c r="E3164" s="28">
        <v>54.768</v>
      </c>
      <c r="F3164" s="26"/>
      <c r="G3164" s="26"/>
      <c r="H3164" s="26"/>
      <c r="I3164" s="26"/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</row>
    <row r="3165">
      <c r="A3165" s="27" t="s">
        <v>11416</v>
      </c>
      <c r="B3165" s="28">
        <v>6032.57470703125</v>
      </c>
      <c r="C3165" s="28">
        <v>0.015100967139005661</v>
      </c>
      <c r="D3165" s="28">
        <v>-27.25830078125</v>
      </c>
      <c r="E3165" s="28">
        <v>54.768</v>
      </c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</row>
    <row r="3166">
      <c r="A3166" s="27" t="s">
        <v>11417</v>
      </c>
      <c r="B3166" s="28">
        <v>6032.60595703125</v>
      </c>
      <c r="C3166" s="28">
        <v>0.015490440651774406</v>
      </c>
      <c r="D3166" s="28">
        <v>-27.2578125</v>
      </c>
      <c r="E3166" s="28">
        <v>54.768</v>
      </c>
      <c r="F3166" s="26"/>
      <c r="G3166" s="26"/>
      <c r="H3166" s="26"/>
      <c r="I3166" s="26"/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</row>
    <row r="3167">
      <c r="A3167" s="27" t="s">
        <v>11418</v>
      </c>
      <c r="B3167" s="28">
        <v>6032.63623046875</v>
      </c>
      <c r="C3167" s="28">
        <v>0.014960676431655884</v>
      </c>
      <c r="D3167" s="28">
        <v>-27.25830078125</v>
      </c>
      <c r="E3167" s="28">
        <v>54.23</v>
      </c>
      <c r="F3167" s="26"/>
      <c r="G3167" s="26"/>
      <c r="H3167" s="26"/>
      <c r="I3167" s="26"/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</row>
    <row r="3168">
      <c r="A3168" s="27" t="s">
        <v>11419</v>
      </c>
      <c r="B3168" s="28">
        <v>6032.69482421875</v>
      </c>
      <c r="C3168" s="28">
        <v>0.0164913572371006</v>
      </c>
      <c r="D3168" s="28">
        <v>-27.2578125</v>
      </c>
      <c r="E3168" s="28">
        <v>53.692</v>
      </c>
      <c r="F3168" s="26"/>
      <c r="G3168" s="26"/>
      <c r="H3168" s="26"/>
      <c r="I3168" s="26"/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</row>
    <row r="3169">
      <c r="A3169" s="27" t="s">
        <v>11420</v>
      </c>
      <c r="B3169" s="28">
        <v>6032.72509765625</v>
      </c>
      <c r="C3169" s="28">
        <v>0.014367552474141121</v>
      </c>
      <c r="D3169" s="28">
        <v>-27.25830078125</v>
      </c>
      <c r="E3169" s="28">
        <v>53.692</v>
      </c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</row>
    <row r="3170">
      <c r="A3170" s="27" t="s">
        <v>11421</v>
      </c>
      <c r="B3170" s="28">
        <v>6032.75439453125</v>
      </c>
      <c r="C3170" s="28">
        <v>0.01556082908064127</v>
      </c>
      <c r="D3170" s="28">
        <v>-27.2578125</v>
      </c>
      <c r="E3170" s="28">
        <v>53.692</v>
      </c>
      <c r="F3170" s="26"/>
      <c r="G3170" s="26"/>
      <c r="H3170" s="26"/>
      <c r="I3170" s="26"/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</row>
    <row r="3171">
      <c r="A3171" s="27" t="s">
        <v>11422</v>
      </c>
      <c r="B3171" s="28">
        <v>6032.7841796875</v>
      </c>
      <c r="C3171" s="28">
        <v>0.015184978954494</v>
      </c>
      <c r="D3171" s="28">
        <v>-27.25830078125</v>
      </c>
      <c r="E3171" s="28">
        <v>53.692</v>
      </c>
      <c r="F3171" s="26"/>
      <c r="G3171" s="26"/>
      <c r="H3171" s="26"/>
      <c r="I3171" s="26"/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</row>
    <row r="3172">
      <c r="A3172" s="27" t="s">
        <v>11423</v>
      </c>
      <c r="B3172" s="28">
        <v>6032.81396484375</v>
      </c>
      <c r="C3172" s="28">
        <v>0.01571185514330864</v>
      </c>
      <c r="D3172" s="28">
        <v>-27.2578125</v>
      </c>
      <c r="E3172" s="28">
        <v>54.768</v>
      </c>
      <c r="F3172" s="26"/>
      <c r="G3172" s="26"/>
      <c r="H3172" s="26"/>
      <c r="I3172" s="26"/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</row>
    <row r="3173">
      <c r="A3173" s="27" t="s">
        <v>11424</v>
      </c>
      <c r="B3173" s="28">
        <v>6032.87451171875</v>
      </c>
      <c r="C3173" s="28">
        <v>0.014443806372582912</v>
      </c>
      <c r="D3173" s="28">
        <v>-27.2578125</v>
      </c>
      <c r="E3173" s="28">
        <v>53.692</v>
      </c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</row>
    <row r="3174">
      <c r="A3174" s="27" t="s">
        <v>11425</v>
      </c>
      <c r="B3174" s="28">
        <v>6032.9052734375</v>
      </c>
      <c r="C3174" s="28">
        <v>0.014336945489048958</v>
      </c>
      <c r="D3174" s="28">
        <v>-27.2578125</v>
      </c>
      <c r="E3174" s="28">
        <v>54.768</v>
      </c>
      <c r="F3174" s="26"/>
      <c r="G3174" s="26"/>
      <c r="H3174" s="26"/>
      <c r="I3174" s="26"/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</row>
    <row r="3175">
      <c r="A3175" s="27" t="s">
        <v>11426</v>
      </c>
      <c r="B3175" s="28">
        <v>6032.93359375</v>
      </c>
      <c r="C3175" s="28">
        <v>0.012171429581940174</v>
      </c>
      <c r="D3175" s="28">
        <v>-27.25830078125</v>
      </c>
      <c r="E3175" s="28">
        <v>53.692</v>
      </c>
      <c r="F3175" s="26"/>
      <c r="G3175" s="26"/>
      <c r="H3175" s="26"/>
      <c r="I3175" s="26"/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</row>
    <row r="3176">
      <c r="A3176" s="27" t="s">
        <v>11427</v>
      </c>
      <c r="B3176" s="28">
        <v>6032.9609375</v>
      </c>
      <c r="C3176" s="28">
        <v>0.015574594959616661</v>
      </c>
      <c r="D3176" s="28">
        <v>-27.2578125</v>
      </c>
      <c r="E3176" s="28">
        <v>54.23</v>
      </c>
      <c r="F3176" s="26"/>
      <c r="G3176" s="26"/>
      <c r="H3176" s="26"/>
      <c r="I3176" s="26"/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</row>
    <row r="3177">
      <c r="A3177" s="27" t="s">
        <v>11428</v>
      </c>
      <c r="B3177" s="28">
        <v>6032.99169921875</v>
      </c>
      <c r="C3177" s="28">
        <v>0.014835787937045097</v>
      </c>
      <c r="D3177" s="28">
        <v>-27.25830078125</v>
      </c>
      <c r="E3177" s="28">
        <v>54.768</v>
      </c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</row>
    <row r="3178">
      <c r="A3178" s="27" t="s">
        <v>11429</v>
      </c>
      <c r="B3178" s="28">
        <v>6033.02294921875</v>
      </c>
      <c r="C3178" s="28">
        <v>0.01521493773907423</v>
      </c>
      <c r="D3178" s="28">
        <v>-27.2578125</v>
      </c>
      <c r="E3178" s="28">
        <v>54.768</v>
      </c>
      <c r="F3178" s="26"/>
      <c r="G3178" s="26"/>
      <c r="H3178" s="26"/>
      <c r="I3178" s="26"/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</row>
    <row r="3179">
      <c r="A3179" s="27" t="s">
        <v>11430</v>
      </c>
      <c r="B3179" s="28">
        <v>6033.060546875</v>
      </c>
      <c r="C3179" s="28">
        <v>0.020957183092832565</v>
      </c>
      <c r="D3179" s="28">
        <v>-27.2578125</v>
      </c>
      <c r="E3179" s="28">
        <v>54.768</v>
      </c>
      <c r="F3179" s="26"/>
      <c r="G3179" s="26"/>
      <c r="H3179" s="26"/>
      <c r="I3179" s="26"/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</row>
    <row r="3180">
      <c r="A3180" s="27" t="s">
        <v>11431</v>
      </c>
      <c r="B3180" s="28">
        <v>6033.103515625</v>
      </c>
      <c r="C3180" s="28">
        <v>0.02150897867977619</v>
      </c>
      <c r="D3180" s="28">
        <v>-27.2578125</v>
      </c>
      <c r="E3180" s="28">
        <v>53.692</v>
      </c>
      <c r="F3180" s="26"/>
      <c r="G3180" s="26"/>
      <c r="H3180" s="26"/>
      <c r="I3180" s="26"/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</row>
    <row r="3181">
      <c r="A3181" s="27" t="s">
        <v>11432</v>
      </c>
      <c r="B3181" s="28">
        <v>6033.14599609375</v>
      </c>
      <c r="C3181" s="28">
        <v>0.022694820538163185</v>
      </c>
      <c r="D3181" s="28">
        <v>-27.2578125</v>
      </c>
      <c r="E3181" s="28">
        <v>53.692</v>
      </c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</row>
    <row r="3182">
      <c r="A3182" s="27" t="s">
        <v>11433</v>
      </c>
      <c r="B3182" s="28">
        <v>6033.18798828125</v>
      </c>
      <c r="C3182" s="28">
        <v>0.02074401266872883</v>
      </c>
      <c r="D3182" s="28">
        <v>-27.2578125</v>
      </c>
      <c r="E3182" s="28">
        <v>53.692</v>
      </c>
      <c r="F3182" s="26"/>
      <c r="G3182" s="26"/>
      <c r="H3182" s="26"/>
      <c r="I3182" s="26"/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</row>
    <row r="3183">
      <c r="A3183" s="27" t="s">
        <v>11434</v>
      </c>
      <c r="B3183" s="28">
        <v>6033.2666015625</v>
      </c>
      <c r="C3183" s="28">
        <v>0.019490471109747887</v>
      </c>
      <c r="D3183" s="28">
        <v>-27.25830078125</v>
      </c>
      <c r="E3183" s="28">
        <v>54.768</v>
      </c>
      <c r="F3183" s="26"/>
      <c r="G3183" s="26"/>
      <c r="H3183" s="26"/>
      <c r="I3183" s="26"/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</row>
    <row r="3184">
      <c r="A3184" s="27" t="s">
        <v>11435</v>
      </c>
      <c r="B3184" s="28">
        <v>6033.30322265625</v>
      </c>
      <c r="C3184" s="28">
        <v>0.016717147082090378</v>
      </c>
      <c r="D3184" s="28">
        <v>-27.25830078125</v>
      </c>
      <c r="E3184" s="28">
        <v>54.23</v>
      </c>
      <c r="F3184" s="26"/>
      <c r="G3184" s="26"/>
      <c r="H3184" s="26"/>
      <c r="I3184" s="26"/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</row>
    <row r="3185">
      <c r="A3185" s="27" t="s">
        <v>11436</v>
      </c>
      <c r="B3185" s="28">
        <v>6033.33837890625</v>
      </c>
      <c r="C3185" s="28">
        <v>0.01691965013742447</v>
      </c>
      <c r="D3185" s="28">
        <v>-27.2578125</v>
      </c>
      <c r="E3185" s="28">
        <v>54.768</v>
      </c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</row>
    <row r="3186">
      <c r="A3186" s="27" t="s">
        <v>11437</v>
      </c>
      <c r="B3186" s="28">
        <v>6033.373046875</v>
      </c>
      <c r="C3186" s="28">
        <v>0.017642943188548088</v>
      </c>
      <c r="D3186" s="28">
        <v>-27.2578125</v>
      </c>
      <c r="E3186" s="28">
        <v>54.768</v>
      </c>
      <c r="F3186" s="26"/>
      <c r="G3186" s="26"/>
      <c r="H3186" s="26"/>
      <c r="I3186" s="26"/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</row>
    <row r="3187">
      <c r="A3187" s="27" t="s">
        <v>11438</v>
      </c>
      <c r="B3187" s="28">
        <v>6033.40966796875</v>
      </c>
      <c r="C3187" s="28">
        <v>0.018664060160517693</v>
      </c>
      <c r="D3187" s="28">
        <v>-27.25830078125</v>
      </c>
      <c r="E3187" s="28">
        <v>54.23</v>
      </c>
      <c r="F3187" s="26"/>
      <c r="G3187" s="26"/>
      <c r="H3187" s="26"/>
      <c r="I3187" s="26"/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</row>
    <row r="3188">
      <c r="A3188" s="27" t="s">
        <v>11439</v>
      </c>
      <c r="B3188" s="28">
        <v>6033.44677734375</v>
      </c>
      <c r="C3188" s="28">
        <v>0.019024312496185303</v>
      </c>
      <c r="D3188" s="28">
        <v>-27.2578125</v>
      </c>
      <c r="E3188" s="28">
        <v>53.692</v>
      </c>
      <c r="F3188" s="26"/>
      <c r="G3188" s="26"/>
      <c r="H3188" s="26"/>
      <c r="I3188" s="26"/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</row>
    <row r="3189">
      <c r="A3189" s="27" t="s">
        <v>11440</v>
      </c>
      <c r="B3189" s="28">
        <v>6033.490234375</v>
      </c>
      <c r="C3189" s="28">
        <v>0.020900115370750427</v>
      </c>
      <c r="D3189" s="28">
        <v>-27.25830078125</v>
      </c>
      <c r="E3189" s="28">
        <v>53.692</v>
      </c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</row>
    <row r="3190">
      <c r="A3190" s="27" t="s">
        <v>11441</v>
      </c>
      <c r="B3190" s="28">
        <v>6033.59521484375</v>
      </c>
      <c r="C3190" s="28">
        <v>0.029361210763454437</v>
      </c>
      <c r="D3190" s="28">
        <v>-27.25830078125</v>
      </c>
      <c r="E3190" s="28">
        <v>54.23</v>
      </c>
      <c r="F3190" s="26"/>
      <c r="G3190" s="26"/>
      <c r="H3190" s="26"/>
      <c r="I3190" s="26"/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</row>
    <row r="3191">
      <c r="A3191" s="27" t="s">
        <v>11442</v>
      </c>
      <c r="B3191" s="28">
        <v>6033.650390625</v>
      </c>
      <c r="C3191" s="28">
        <v>0.027275271713733673</v>
      </c>
      <c r="D3191" s="28">
        <v>-27.2578125</v>
      </c>
      <c r="E3191" s="28">
        <v>53.692</v>
      </c>
      <c r="F3191" s="26"/>
      <c r="G3191" s="26"/>
      <c r="H3191" s="26"/>
      <c r="I3191" s="26"/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</row>
    <row r="3192">
      <c r="A3192" s="27" t="s">
        <v>11443</v>
      </c>
      <c r="B3192" s="28">
        <v>6033.7041015625</v>
      </c>
      <c r="C3192" s="28">
        <v>0.027073709294199944</v>
      </c>
      <c r="D3192" s="28">
        <v>-27.25830078125</v>
      </c>
      <c r="E3192" s="28">
        <v>53.692</v>
      </c>
      <c r="F3192" s="26"/>
      <c r="G3192" s="26"/>
      <c r="H3192" s="26"/>
      <c r="I3192" s="26"/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</row>
    <row r="3193">
      <c r="A3193" s="27" t="s">
        <v>11444</v>
      </c>
      <c r="B3193" s="28">
        <v>6033.755859375</v>
      </c>
      <c r="C3193" s="28">
        <v>0.022968022152781487</v>
      </c>
      <c r="D3193" s="28">
        <v>-27.2578125</v>
      </c>
      <c r="E3193" s="28">
        <v>53.692</v>
      </c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</row>
    <row r="3194">
      <c r="A3194" s="27" t="s">
        <v>11445</v>
      </c>
      <c r="B3194" s="28">
        <v>6033.80126953125</v>
      </c>
      <c r="C3194" s="28">
        <v>0.021468637511134148</v>
      </c>
      <c r="D3194" s="28">
        <v>-27.2578125</v>
      </c>
      <c r="E3194" s="28">
        <v>54.23</v>
      </c>
      <c r="F3194" s="26"/>
      <c r="G3194" s="26"/>
      <c r="H3194" s="26"/>
      <c r="I3194" s="26"/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</row>
    <row r="3195">
      <c r="A3195" s="27" t="s">
        <v>11446</v>
      </c>
      <c r="B3195" s="28">
        <v>6033.8447265625</v>
      </c>
      <c r="C3195" s="28">
        <v>0.022158147767186165</v>
      </c>
      <c r="D3195" s="28">
        <v>-27.25830078125</v>
      </c>
      <c r="E3195" s="28">
        <v>54.23</v>
      </c>
      <c r="F3195" s="26"/>
      <c r="G3195" s="26"/>
      <c r="H3195" s="26"/>
      <c r="I3195" s="26"/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</row>
    <row r="3196">
      <c r="A3196" s="27" t="s">
        <v>11447</v>
      </c>
      <c r="B3196" s="28">
        <v>6033.88916015625</v>
      </c>
      <c r="C3196" s="28">
        <v>0.023241089656949043</v>
      </c>
      <c r="D3196" s="28">
        <v>-27.25830078125</v>
      </c>
      <c r="E3196" s="28">
        <v>54.23</v>
      </c>
      <c r="F3196" s="26"/>
      <c r="G3196" s="26"/>
      <c r="H3196" s="26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</row>
    <row r="3197">
      <c r="A3197" s="27" t="s">
        <v>11448</v>
      </c>
      <c r="B3197" s="28">
        <v>6033.93603515625</v>
      </c>
      <c r="C3197" s="28">
        <v>0.025735780596733093</v>
      </c>
      <c r="D3197" s="28">
        <v>-27.2578125</v>
      </c>
      <c r="E3197" s="28">
        <v>54.23</v>
      </c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</row>
    <row r="3198">
      <c r="A3198" s="27" t="s">
        <v>11449</v>
      </c>
      <c r="B3198" s="28">
        <v>6033.98779296875</v>
      </c>
      <c r="C3198" s="28">
        <v>0.028250450268387794</v>
      </c>
      <c r="D3198" s="28">
        <v>-27.2578125</v>
      </c>
      <c r="E3198" s="28">
        <v>54.23</v>
      </c>
      <c r="F3198" s="26"/>
      <c r="G3198" s="26"/>
      <c r="H3198" s="26"/>
      <c r="I3198" s="26"/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</row>
    <row r="3199">
      <c r="A3199" s="27" t="s">
        <v>11450</v>
      </c>
      <c r="B3199" s="28">
        <v>6034.05126953125</v>
      </c>
      <c r="C3199" s="28">
        <v>0.034311600029468536</v>
      </c>
      <c r="D3199" s="28">
        <v>-27.2578125</v>
      </c>
      <c r="E3199" s="28">
        <v>53.692</v>
      </c>
      <c r="F3199" s="26"/>
      <c r="G3199" s="26"/>
      <c r="H3199" s="26"/>
      <c r="I3199" s="26"/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</row>
    <row r="3200">
      <c r="A3200" s="27" t="s">
        <v>11451</v>
      </c>
      <c r="B3200" s="28">
        <v>6034.19189453125</v>
      </c>
      <c r="C3200" s="28">
        <v>0.03496454283595085</v>
      </c>
      <c r="D3200" s="28">
        <v>-27.2578125</v>
      </c>
      <c r="E3200" s="28">
        <v>53.692</v>
      </c>
      <c r="F3200" s="26"/>
      <c r="G3200" s="26"/>
      <c r="H3200" s="26"/>
      <c r="I3200" s="26"/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</row>
    <row r="3201">
      <c r="A3201" s="27" t="s">
        <v>11452</v>
      </c>
      <c r="B3201" s="28">
        <v>6034.26171875</v>
      </c>
      <c r="C3201" s="28">
        <v>0.03602738305926323</v>
      </c>
      <c r="D3201" s="28">
        <v>-27.25830078125</v>
      </c>
      <c r="E3201" s="28">
        <v>54.23</v>
      </c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</row>
    <row r="3202">
      <c r="A3202" s="27" t="s">
        <v>11453</v>
      </c>
      <c r="B3202" s="28">
        <v>6034.33056640625</v>
      </c>
      <c r="C3202" s="28">
        <v>0.03561935946345329</v>
      </c>
      <c r="D3202" s="28">
        <v>-27.25830078125</v>
      </c>
      <c r="E3202" s="28">
        <v>54.23</v>
      </c>
      <c r="F3202" s="26"/>
      <c r="G3202" s="26"/>
      <c r="H3202" s="26"/>
      <c r="I3202" s="26"/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</row>
    <row r="3203">
      <c r="A3203" s="27" t="s">
        <v>11454</v>
      </c>
      <c r="B3203" s="28">
        <v>6034.4013671875</v>
      </c>
      <c r="C3203" s="28">
        <v>0.03537139669060707</v>
      </c>
      <c r="D3203" s="28">
        <v>-27.2578125</v>
      </c>
      <c r="E3203" s="28">
        <v>54.23</v>
      </c>
      <c r="F3203" s="26"/>
      <c r="G3203" s="26"/>
      <c r="H3203" s="26"/>
      <c r="I3203" s="26"/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</row>
    <row r="3204">
      <c r="A3204" s="27" t="s">
        <v>11455</v>
      </c>
      <c r="B3204" s="28">
        <v>6034.47265625</v>
      </c>
      <c r="C3204" s="28">
        <v>0.03626907616853714</v>
      </c>
      <c r="D3204" s="28">
        <v>-27.25830078125</v>
      </c>
      <c r="E3204" s="28">
        <v>54.23</v>
      </c>
      <c r="F3204" s="26"/>
      <c r="G3204" s="26"/>
      <c r="H3204" s="26"/>
      <c r="I3204" s="26"/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</row>
    <row r="3205">
      <c r="A3205" s="27" t="s">
        <v>11456</v>
      </c>
      <c r="B3205" s="28">
        <v>6034.5419921875</v>
      </c>
      <c r="C3205" s="28">
        <v>0.03376033529639244</v>
      </c>
      <c r="D3205" s="28">
        <v>-27.2578125</v>
      </c>
      <c r="E3205" s="28">
        <v>53.692</v>
      </c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</row>
    <row r="3206">
      <c r="A3206" s="27" t="s">
        <v>11457</v>
      </c>
      <c r="B3206" s="28">
        <v>6034.6123046875</v>
      </c>
      <c r="C3206" s="28">
        <v>0.03470095247030258</v>
      </c>
      <c r="D3206" s="28">
        <v>-27.2578125</v>
      </c>
      <c r="E3206" s="28">
        <v>54.23</v>
      </c>
      <c r="F3206" s="26"/>
      <c r="G3206" s="26"/>
      <c r="H3206" s="26"/>
      <c r="I3206" s="26"/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</row>
    <row r="3207">
      <c r="A3207" s="27" t="s">
        <v>11458</v>
      </c>
      <c r="B3207" s="28">
        <v>6034.68359375</v>
      </c>
      <c r="C3207" s="28">
        <v>0.0349484346807003</v>
      </c>
      <c r="D3207" s="28">
        <v>-27.25830078125</v>
      </c>
      <c r="E3207" s="28">
        <v>53.692</v>
      </c>
      <c r="F3207" s="26"/>
      <c r="G3207" s="26"/>
      <c r="H3207" s="26"/>
      <c r="I3207" s="26"/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</row>
    <row r="3208">
      <c r="A3208" s="27" t="s">
        <v>11459</v>
      </c>
      <c r="B3208" s="28">
        <v>6034.75341796875</v>
      </c>
      <c r="C3208" s="28">
        <v>0.035145193338394165</v>
      </c>
      <c r="D3208" s="28">
        <v>-27.2578125</v>
      </c>
      <c r="E3208" s="28">
        <v>53.692</v>
      </c>
      <c r="F3208" s="26"/>
      <c r="G3208" s="26"/>
      <c r="H3208" s="26"/>
      <c r="I3208" s="26"/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</row>
    <row r="3209">
      <c r="A3209" s="27" t="s">
        <v>11460</v>
      </c>
      <c r="B3209" s="28">
        <v>6034.82470703125</v>
      </c>
      <c r="C3209" s="28">
        <v>0.035974666476249695</v>
      </c>
      <c r="D3209" s="28">
        <v>-27.25830078125</v>
      </c>
      <c r="E3209" s="28">
        <v>53.692</v>
      </c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</row>
    <row r="3210">
      <c r="A3210" s="27" t="s">
        <v>11461</v>
      </c>
      <c r="B3210" s="28">
        <v>6034.89501953125</v>
      </c>
      <c r="C3210" s="28">
        <v>0.033108580857515335</v>
      </c>
      <c r="D3210" s="28">
        <v>-27.2578125</v>
      </c>
      <c r="E3210" s="28">
        <v>54.23</v>
      </c>
      <c r="F3210" s="26"/>
      <c r="G3210" s="26"/>
      <c r="H3210" s="26"/>
      <c r="I3210" s="26"/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</row>
    <row r="3211">
      <c r="A3211" s="27" t="s">
        <v>11462</v>
      </c>
      <c r="B3211" s="28">
        <v>6034.96240234375</v>
      </c>
      <c r="C3211" s="28">
        <v>0.035240598022937775</v>
      </c>
      <c r="D3211" s="28">
        <v>-27.2578125</v>
      </c>
      <c r="E3211" s="28">
        <v>53.692</v>
      </c>
      <c r="F3211" s="26"/>
      <c r="G3211" s="26"/>
      <c r="H3211" s="26"/>
      <c r="I3211" s="26"/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</row>
    <row r="3212">
      <c r="A3212" s="27" t="s">
        <v>11463</v>
      </c>
      <c r="B3212" s="28">
        <v>6035.02587890625</v>
      </c>
      <c r="C3212" s="28">
        <v>0.032009609043598175</v>
      </c>
      <c r="D3212" s="28">
        <v>-27.2578125</v>
      </c>
      <c r="E3212" s="28">
        <v>52.616</v>
      </c>
      <c r="F3212" s="26"/>
      <c r="G3212" s="26"/>
      <c r="H3212" s="26"/>
      <c r="I3212" s="26"/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</row>
    <row r="3213">
      <c r="A3213" s="27" t="s">
        <v>11464</v>
      </c>
      <c r="B3213" s="28">
        <v>6035.08642578125</v>
      </c>
      <c r="C3213" s="28">
        <v>0.030415287241339684</v>
      </c>
      <c r="D3213" s="28">
        <v>-27.2578125</v>
      </c>
      <c r="E3213" s="28">
        <v>53.154</v>
      </c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</row>
    <row r="3214">
      <c r="A3214" s="27" t="s">
        <v>11465</v>
      </c>
      <c r="B3214" s="28">
        <v>6035.14501953125</v>
      </c>
      <c r="C3214" s="28">
        <v>0.029437502846121788</v>
      </c>
      <c r="D3214" s="28">
        <v>-27.2578125</v>
      </c>
      <c r="E3214" s="28">
        <v>52.616</v>
      </c>
      <c r="F3214" s="26"/>
      <c r="G3214" s="26"/>
      <c r="H3214" s="26"/>
      <c r="I3214" s="26"/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</row>
    <row r="3215">
      <c r="A3215" s="27" t="s">
        <v>11466</v>
      </c>
      <c r="B3215" s="28">
        <v>6035.20068359375</v>
      </c>
      <c r="C3215" s="28">
        <v>0.02711446024477482</v>
      </c>
      <c r="D3215" s="28">
        <v>-27.25830078125</v>
      </c>
      <c r="E3215" s="28">
        <v>53.692</v>
      </c>
      <c r="F3215" s="26"/>
      <c r="G3215" s="26"/>
      <c r="H3215" s="26"/>
      <c r="I3215" s="26"/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</row>
    <row r="3216">
      <c r="A3216" s="27" t="s">
        <v>11467</v>
      </c>
      <c r="B3216" s="28">
        <v>6035.2568359375</v>
      </c>
      <c r="C3216" s="28">
        <v>0.02991882525384426</v>
      </c>
      <c r="D3216" s="28">
        <v>-27.2578125</v>
      </c>
      <c r="E3216" s="28">
        <v>53.154</v>
      </c>
      <c r="F3216" s="26"/>
      <c r="G3216" s="26"/>
      <c r="H3216" s="26"/>
      <c r="I3216" s="26"/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</row>
    <row r="3217">
      <c r="A3217" s="27" t="s">
        <v>11468</v>
      </c>
      <c r="B3217" s="28">
        <v>6035.32177734375</v>
      </c>
      <c r="C3217" s="28">
        <v>0.03322743996977806</v>
      </c>
      <c r="D3217" s="28">
        <v>-27.2578125</v>
      </c>
      <c r="E3217" s="28">
        <v>53.154</v>
      </c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</row>
    <row r="3218">
      <c r="A3218" s="27" t="s">
        <v>11469</v>
      </c>
      <c r="B3218" s="28">
        <v>6035.38916015625</v>
      </c>
      <c r="C3218" s="28">
        <v>0.03210831806063652</v>
      </c>
      <c r="D3218" s="28">
        <v>-27.25830078125</v>
      </c>
      <c r="E3218" s="28">
        <v>53.692</v>
      </c>
      <c r="F3218" s="26"/>
      <c r="G3218" s="26"/>
      <c r="H3218" s="26"/>
      <c r="I3218" s="26"/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</row>
    <row r="3219">
      <c r="A3219" s="27" t="s">
        <v>11470</v>
      </c>
      <c r="B3219" s="28">
        <v>6035.45458984375</v>
      </c>
      <c r="C3219" s="28">
        <v>0.03190544620156288</v>
      </c>
      <c r="D3219" s="28">
        <v>-27.25830078125</v>
      </c>
      <c r="E3219" s="28">
        <v>53.692</v>
      </c>
      <c r="F3219" s="26"/>
      <c r="G3219" s="26"/>
      <c r="H3219" s="26"/>
      <c r="I3219" s="26"/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</row>
    <row r="3220">
      <c r="A3220" s="27" t="s">
        <v>11471</v>
      </c>
      <c r="B3220" s="28">
        <v>6035.5205078125</v>
      </c>
      <c r="C3220" s="28">
        <v>0.0346098393201828</v>
      </c>
      <c r="D3220" s="28">
        <v>-27.2578125</v>
      </c>
      <c r="E3220" s="28">
        <v>53.692</v>
      </c>
      <c r="F3220" s="26"/>
      <c r="G3220" s="26"/>
      <c r="H3220" s="26"/>
      <c r="I3220" s="26"/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</row>
    <row r="3221">
      <c r="A3221" s="27" t="s">
        <v>11472</v>
      </c>
      <c r="B3221" s="28">
        <v>6035.58544921875</v>
      </c>
      <c r="C3221" s="28">
        <v>0.031057851389050484</v>
      </c>
      <c r="D3221" s="28">
        <v>-27.2578125</v>
      </c>
      <c r="E3221" s="28">
        <v>53.692</v>
      </c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</row>
    <row r="3222">
      <c r="A3222" s="27" t="s">
        <v>11473</v>
      </c>
      <c r="B3222" s="28">
        <v>6035.64697265625</v>
      </c>
      <c r="C3222" s="28">
        <v>0.03179091215133667</v>
      </c>
      <c r="D3222" s="28">
        <v>-27.2578125</v>
      </c>
      <c r="E3222" s="28">
        <v>53.692</v>
      </c>
      <c r="F3222" s="26"/>
      <c r="G3222" s="26"/>
      <c r="H3222" s="26"/>
      <c r="I3222" s="26"/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</row>
    <row r="3223">
      <c r="A3223" s="27" t="s">
        <v>11474</v>
      </c>
      <c r="B3223" s="28">
        <v>6035.70947265625</v>
      </c>
      <c r="C3223" s="28">
        <v>0.02979912795126438</v>
      </c>
      <c r="D3223" s="28">
        <v>-27.2578125</v>
      </c>
      <c r="E3223" s="28">
        <v>54.23</v>
      </c>
      <c r="F3223" s="26"/>
      <c r="G3223" s="26"/>
      <c r="H3223" s="26"/>
      <c r="I3223" s="26"/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</row>
    <row r="3224">
      <c r="A3224" s="27" t="s">
        <v>11475</v>
      </c>
      <c r="B3224" s="28">
        <v>6035.767578125</v>
      </c>
      <c r="C3224" s="28">
        <v>0.028878096491098404</v>
      </c>
      <c r="D3224" s="28">
        <v>-27.25830078125</v>
      </c>
      <c r="E3224" s="28">
        <v>53.692</v>
      </c>
      <c r="F3224" s="26"/>
      <c r="G3224" s="26"/>
      <c r="H3224" s="26"/>
      <c r="I3224" s="26"/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</row>
    <row r="3225">
      <c r="A3225" s="27" t="s">
        <v>11476</v>
      </c>
      <c r="B3225" s="28">
        <v>6035.87451171875</v>
      </c>
      <c r="C3225" s="28">
        <v>0.02622614987194538</v>
      </c>
      <c r="D3225" s="28">
        <v>-27.2578125</v>
      </c>
      <c r="E3225" s="28">
        <v>53.692</v>
      </c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</row>
    <row r="3226">
      <c r="A3226" s="27" t="s">
        <v>11477</v>
      </c>
      <c r="B3226" s="28">
        <v>6035.92431640625</v>
      </c>
      <c r="C3226" s="28">
        <v>0.023602735251188278</v>
      </c>
      <c r="D3226" s="28">
        <v>-27.2578125</v>
      </c>
      <c r="E3226" s="28">
        <v>53.154</v>
      </c>
      <c r="F3226" s="26"/>
      <c r="G3226" s="26"/>
      <c r="H3226" s="26"/>
      <c r="I3226" s="26"/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</row>
    <row r="3227">
      <c r="A3227" s="27" t="s">
        <v>11478</v>
      </c>
      <c r="B3227" s="28">
        <v>6035.974609375</v>
      </c>
      <c r="C3227" s="28">
        <v>0.027566388249397278</v>
      </c>
      <c r="D3227" s="28">
        <v>-27.25830078125</v>
      </c>
      <c r="E3227" s="28">
        <v>53.692</v>
      </c>
      <c r="F3227" s="26"/>
      <c r="G3227" s="26"/>
      <c r="H3227" s="26"/>
      <c r="I3227" s="26"/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</row>
    <row r="3228">
      <c r="A3228" s="27" t="s">
        <v>11479</v>
      </c>
      <c r="B3228" s="28">
        <v>6036.0908203125</v>
      </c>
      <c r="C3228" s="28">
        <v>0.028986837714910507</v>
      </c>
      <c r="D3228" s="28">
        <v>-27.2578125</v>
      </c>
      <c r="E3228" s="28">
        <v>53.692</v>
      </c>
      <c r="F3228" s="26"/>
      <c r="G3228" s="26"/>
      <c r="H3228" s="26"/>
      <c r="I3228" s="26"/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</row>
    <row r="3229">
      <c r="A3229" s="27" t="s">
        <v>11480</v>
      </c>
      <c r="B3229" s="28">
        <v>6036.15087890625</v>
      </c>
      <c r="C3229" s="28">
        <v>0.031882911920547485</v>
      </c>
      <c r="D3229" s="28">
        <v>-27.2578125</v>
      </c>
      <c r="E3229" s="28">
        <v>53.692</v>
      </c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</row>
    <row r="3230">
      <c r="A3230" s="27" t="s">
        <v>11481</v>
      </c>
      <c r="B3230" s="28">
        <v>6036.21142578125</v>
      </c>
      <c r="C3230" s="28">
        <v>0.03444637730717659</v>
      </c>
      <c r="D3230" s="28">
        <v>-27.2578125</v>
      </c>
      <c r="E3230" s="28">
        <v>53.692</v>
      </c>
      <c r="F3230" s="26"/>
      <c r="G3230" s="26"/>
      <c r="H3230" s="26"/>
      <c r="I3230" s="26"/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</row>
    <row r="3231">
      <c r="A3231" s="27" t="s">
        <v>11482</v>
      </c>
      <c r="B3231" s="28">
        <v>6036.28173828125</v>
      </c>
      <c r="C3231" s="28">
        <v>0.034459080547094345</v>
      </c>
      <c r="D3231" s="28">
        <v>-27.25830078125</v>
      </c>
      <c r="E3231" s="28">
        <v>54.23</v>
      </c>
      <c r="F3231" s="26"/>
      <c r="G3231" s="26"/>
      <c r="H3231" s="26"/>
      <c r="I3231" s="26"/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</row>
    <row r="3232">
      <c r="A3232" s="27" t="s">
        <v>11483</v>
      </c>
      <c r="B3232" s="28">
        <v>6036.3525390625</v>
      </c>
      <c r="C3232" s="28">
        <v>0.036781348288059235</v>
      </c>
      <c r="D3232" s="28">
        <v>-27.2578125</v>
      </c>
      <c r="E3232" s="28">
        <v>53.692</v>
      </c>
      <c r="F3232" s="26"/>
      <c r="G3232" s="26"/>
      <c r="H3232" s="26"/>
      <c r="I3232" s="26"/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</row>
    <row r="3233">
      <c r="A3233" s="27" t="s">
        <v>11484</v>
      </c>
      <c r="B3233" s="28">
        <v>6036.4248046875</v>
      </c>
      <c r="C3233" s="28">
        <v>0.03470022603869438</v>
      </c>
      <c r="D3233" s="28">
        <v>-27.2578125</v>
      </c>
      <c r="E3233" s="28">
        <v>53.692</v>
      </c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</row>
    <row r="3234">
      <c r="A3234" s="27" t="s">
        <v>11485</v>
      </c>
      <c r="B3234" s="28">
        <v>6036.4912109375</v>
      </c>
      <c r="C3234" s="28">
        <v>0.03242839500308037</v>
      </c>
      <c r="D3234" s="28">
        <v>-27.25830078125</v>
      </c>
      <c r="E3234" s="28">
        <v>53.692</v>
      </c>
      <c r="F3234" s="26"/>
      <c r="G3234" s="26"/>
      <c r="H3234" s="26"/>
      <c r="I3234" s="26"/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</row>
    <row r="3235">
      <c r="A3235" s="27" t="s">
        <v>11486</v>
      </c>
      <c r="B3235" s="28">
        <v>6036.54833984375</v>
      </c>
      <c r="C3235" s="28">
        <v>0.02765006013214588</v>
      </c>
      <c r="D3235" s="28">
        <v>-27.2578125</v>
      </c>
      <c r="E3235" s="28">
        <v>53.692</v>
      </c>
      <c r="F3235" s="26"/>
      <c r="G3235" s="26"/>
      <c r="H3235" s="26"/>
      <c r="I3235" s="26"/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</row>
    <row r="3236">
      <c r="A3236" s="27" t="s">
        <v>11487</v>
      </c>
      <c r="B3236" s="28">
        <v>6036.6015625</v>
      </c>
      <c r="C3236" s="28">
        <v>0.02742406167089939</v>
      </c>
      <c r="D3236" s="28">
        <v>-27.25830078125</v>
      </c>
      <c r="E3236" s="28">
        <v>53.692</v>
      </c>
      <c r="F3236" s="26"/>
      <c r="G3236" s="26"/>
      <c r="H3236" s="26"/>
      <c r="I3236" s="26"/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</row>
    <row r="3237">
      <c r="A3237" s="27" t="s">
        <v>11488</v>
      </c>
      <c r="B3237" s="28">
        <v>6036.65283203125</v>
      </c>
      <c r="C3237" s="28">
        <v>0.024205217137932777</v>
      </c>
      <c r="D3237" s="28">
        <v>-27.2578125</v>
      </c>
      <c r="E3237" s="28">
        <v>53.692</v>
      </c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</row>
    <row r="3238">
      <c r="A3238" s="27" t="s">
        <v>11489</v>
      </c>
      <c r="B3238" s="28">
        <v>6036.70263671875</v>
      </c>
      <c r="C3238" s="28">
        <v>0.023826584219932556</v>
      </c>
      <c r="D3238" s="28">
        <v>-27.25830078125</v>
      </c>
      <c r="E3238" s="28">
        <v>53.692</v>
      </c>
      <c r="F3238" s="26"/>
      <c r="G3238" s="26"/>
      <c r="H3238" s="26"/>
      <c r="I3238" s="26"/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</row>
    <row r="3239">
      <c r="A3239" s="27" t="s">
        <v>11490</v>
      </c>
      <c r="B3239" s="28">
        <v>6036.7529296875</v>
      </c>
      <c r="C3239" s="28">
        <v>0.024036919698119164</v>
      </c>
      <c r="D3239" s="28">
        <v>-27.2578125</v>
      </c>
      <c r="E3239" s="28">
        <v>53.692</v>
      </c>
      <c r="F3239" s="26"/>
      <c r="G3239" s="26"/>
      <c r="H3239" s="26"/>
      <c r="I3239" s="26"/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</row>
    <row r="3240">
      <c r="A3240" s="27" t="s">
        <v>11491</v>
      </c>
      <c r="B3240" s="28">
        <v>6036.7861328125</v>
      </c>
      <c r="C3240" s="28">
        <v>0.016712896525859833</v>
      </c>
      <c r="D3240" s="28">
        <v>-27.25830078125</v>
      </c>
      <c r="E3240" s="28">
        <v>53.692</v>
      </c>
      <c r="F3240" s="26"/>
      <c r="G3240" s="26"/>
      <c r="H3240" s="26"/>
      <c r="I3240" s="26"/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</row>
    <row r="3241">
      <c r="A3241" s="27" t="s">
        <v>11492</v>
      </c>
      <c r="B3241" s="28">
        <v>6036.8193359375</v>
      </c>
      <c r="C3241" s="28">
        <v>0.016398195177316666</v>
      </c>
      <c r="D3241" s="28">
        <v>-27.2578125</v>
      </c>
      <c r="E3241" s="28">
        <v>54.23</v>
      </c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</row>
    <row r="3242">
      <c r="A3242" s="27" t="s">
        <v>11493</v>
      </c>
      <c r="B3242" s="28">
        <v>6036.84619140625</v>
      </c>
      <c r="C3242" s="28">
        <v>0.012103019282221794</v>
      </c>
      <c r="D3242" s="28">
        <v>-27.25830078125</v>
      </c>
      <c r="E3242" s="28">
        <v>54.23</v>
      </c>
      <c r="F3242" s="26"/>
      <c r="G3242" s="26"/>
      <c r="H3242" s="26"/>
      <c r="I3242" s="26"/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</row>
    <row r="3243">
      <c r="A3243" s="27" t="s">
        <v>11494</v>
      </c>
      <c r="B3243" s="28">
        <v>6036.87646484375</v>
      </c>
      <c r="C3243" s="28">
        <v>0.01915684901177883</v>
      </c>
      <c r="D3243" s="28">
        <v>-27.2578125</v>
      </c>
      <c r="E3243" s="28">
        <v>53.692</v>
      </c>
      <c r="F3243" s="26"/>
      <c r="G3243" s="26"/>
      <c r="H3243" s="26"/>
      <c r="I3243" s="26"/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</row>
    <row r="3244">
      <c r="A3244" s="27" t="s">
        <v>11495</v>
      </c>
      <c r="B3244" s="28">
        <v>6036.919921875</v>
      </c>
      <c r="C3244" s="28">
        <v>0.023588726297020912</v>
      </c>
      <c r="D3244" s="28">
        <v>-27.2578125</v>
      </c>
      <c r="E3244" s="28">
        <v>53.692</v>
      </c>
      <c r="F3244" s="26"/>
      <c r="G3244" s="26"/>
      <c r="H3244" s="26"/>
      <c r="I3244" s="26"/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</row>
    <row r="3245">
      <c r="A3245" s="27" t="s">
        <v>11496</v>
      </c>
      <c r="B3245" s="28">
        <v>6036.9775390625</v>
      </c>
      <c r="C3245" s="28">
        <v>0.033792998641729355</v>
      </c>
      <c r="D3245" s="28">
        <v>-27.2578125</v>
      </c>
      <c r="E3245" s="28">
        <v>53.692</v>
      </c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</row>
    <row r="3246">
      <c r="A3246" s="27" t="s">
        <v>11497</v>
      </c>
      <c r="B3246" s="28">
        <v>6037.0498046875</v>
      </c>
      <c r="C3246" s="28">
        <v>0.0359247624874115</v>
      </c>
      <c r="D3246" s="28">
        <v>-27.2578125</v>
      </c>
      <c r="E3246" s="28">
        <v>54.768</v>
      </c>
      <c r="F3246" s="26"/>
      <c r="G3246" s="26"/>
      <c r="H3246" s="26"/>
      <c r="I3246" s="26"/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</row>
    <row r="3247">
      <c r="A3247" s="27" t="s">
        <v>11498</v>
      </c>
      <c r="B3247" s="28">
        <v>6037.119140625</v>
      </c>
      <c r="C3247" s="28">
        <v>0.03486648574471474</v>
      </c>
      <c r="D3247" s="28">
        <v>-27.25830078125</v>
      </c>
      <c r="E3247" s="28">
        <v>53.692</v>
      </c>
      <c r="F3247" s="26"/>
      <c r="G3247" s="26"/>
      <c r="H3247" s="26"/>
      <c r="I3247" s="26"/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</row>
    <row r="3248">
      <c r="A3248" s="27" t="s">
        <v>11499</v>
      </c>
      <c r="B3248" s="28">
        <v>6037.18212890625</v>
      </c>
      <c r="C3248" s="28">
        <v>0.029846975579857826</v>
      </c>
      <c r="D3248" s="28">
        <v>-27.25830078125</v>
      </c>
      <c r="E3248" s="28">
        <v>53.692</v>
      </c>
      <c r="F3248" s="26"/>
      <c r="G3248" s="26"/>
      <c r="H3248" s="26"/>
      <c r="I3248" s="26"/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</row>
    <row r="3249">
      <c r="A3249" s="27" t="s">
        <v>11500</v>
      </c>
      <c r="B3249" s="28">
        <v>6037.24072265625</v>
      </c>
      <c r="C3249" s="28">
        <v>0.02724403701722622</v>
      </c>
      <c r="D3249" s="28">
        <v>-27.25830078125</v>
      </c>
      <c r="E3249" s="28">
        <v>53.692</v>
      </c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</row>
    <row r="3250">
      <c r="A3250" s="27" t="s">
        <v>11501</v>
      </c>
      <c r="B3250" s="28">
        <v>6037.29443359375</v>
      </c>
      <c r="C3250" s="28">
        <v>0.026513749733567238</v>
      </c>
      <c r="D3250" s="28">
        <v>-27.2578125</v>
      </c>
      <c r="E3250" s="28">
        <v>53.692</v>
      </c>
      <c r="F3250" s="26"/>
      <c r="G3250" s="26"/>
      <c r="H3250" s="26"/>
      <c r="I3250" s="26"/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</row>
    <row r="3251">
      <c r="A3251" s="27" t="s">
        <v>11502</v>
      </c>
      <c r="B3251" s="28">
        <v>6037.34423828125</v>
      </c>
      <c r="C3251" s="28">
        <v>0.01510058157145977</v>
      </c>
      <c r="D3251" s="28">
        <v>-27.25830078125</v>
      </c>
      <c r="E3251" s="28">
        <v>53.692</v>
      </c>
      <c r="F3251" s="26"/>
      <c r="G3251" s="26"/>
      <c r="H3251" s="26"/>
      <c r="I3251" s="26"/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</row>
    <row r="3252">
      <c r="A3252" s="27" t="s">
        <v>11503</v>
      </c>
      <c r="B3252" s="28">
        <v>6037.376953125</v>
      </c>
      <c r="C3252" s="28">
        <v>0.020191963762044907</v>
      </c>
      <c r="D3252" s="28">
        <v>-27.2578125</v>
      </c>
      <c r="E3252" s="28">
        <v>53.692</v>
      </c>
      <c r="F3252" s="26"/>
      <c r="G3252" s="26"/>
      <c r="H3252" s="26"/>
      <c r="I3252" s="26"/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</row>
    <row r="3253">
      <c r="A3253" s="27" t="s">
        <v>11504</v>
      </c>
      <c r="B3253" s="28">
        <v>6037.4267578125</v>
      </c>
      <c r="C3253" s="28">
        <v>0.028248904272913933</v>
      </c>
      <c r="D3253" s="28">
        <v>-27.2578125</v>
      </c>
      <c r="E3253" s="28">
        <v>54.23</v>
      </c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</row>
    <row r="3254">
      <c r="A3254" s="27" t="s">
        <v>11505</v>
      </c>
      <c r="B3254" s="28">
        <v>6037.4892578125</v>
      </c>
      <c r="C3254" s="28">
        <v>0.031326621770858765</v>
      </c>
      <c r="D3254" s="28">
        <v>-27.2578125</v>
      </c>
      <c r="E3254" s="28">
        <v>54.23</v>
      </c>
      <c r="F3254" s="26"/>
      <c r="G3254" s="26"/>
      <c r="H3254" s="26"/>
      <c r="I3254" s="26"/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</row>
    <row r="3255">
      <c r="A3255" s="27" t="s">
        <v>11506</v>
      </c>
      <c r="B3255" s="28">
        <v>6037.53955078125</v>
      </c>
      <c r="C3255" s="28">
        <v>0.013813081197440624</v>
      </c>
      <c r="D3255" s="28">
        <v>-27.2578125</v>
      </c>
      <c r="E3255" s="28">
        <v>53.692</v>
      </c>
      <c r="F3255" s="26"/>
      <c r="G3255" s="26"/>
      <c r="H3255" s="26"/>
      <c r="I3255" s="26"/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</row>
    <row r="3256">
      <c r="A3256" s="27" t="s">
        <v>11507</v>
      </c>
      <c r="B3256" s="28">
        <v>6037.5703125</v>
      </c>
      <c r="C3256" s="28">
        <v>0.018578428775072098</v>
      </c>
      <c r="D3256" s="28">
        <v>-27.2578125</v>
      </c>
      <c r="E3256" s="28">
        <v>54.23</v>
      </c>
      <c r="F3256" s="26"/>
      <c r="G3256" s="26"/>
      <c r="H3256" s="26"/>
      <c r="I3256" s="26"/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</row>
    <row r="3257">
      <c r="A3257" s="27" t="s">
        <v>11508</v>
      </c>
      <c r="B3257" s="28">
        <v>6037.6240234375</v>
      </c>
      <c r="C3257" s="28">
        <v>0.034082405269145966</v>
      </c>
      <c r="D3257" s="28">
        <v>-27.2578125</v>
      </c>
      <c r="E3257" s="28">
        <v>54.23</v>
      </c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</row>
    <row r="3258">
      <c r="A3258" s="27" t="s">
        <v>11509</v>
      </c>
      <c r="B3258" s="28">
        <v>6037.6943359375</v>
      </c>
      <c r="C3258" s="28">
        <v>0.03534264117479324</v>
      </c>
      <c r="D3258" s="28">
        <v>-27.2578125</v>
      </c>
      <c r="E3258" s="28">
        <v>54.23</v>
      </c>
      <c r="F3258" s="26"/>
      <c r="G3258" s="26"/>
      <c r="H3258" s="26"/>
      <c r="I3258" s="26"/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</row>
    <row r="3259">
      <c r="A3259" s="27" t="s">
        <v>11510</v>
      </c>
      <c r="B3259" s="28">
        <v>6037.76318359375</v>
      </c>
      <c r="C3259" s="28">
        <v>0.034092776477336884</v>
      </c>
      <c r="D3259" s="28">
        <v>-27.25830078125</v>
      </c>
      <c r="E3259" s="28">
        <v>53.692</v>
      </c>
      <c r="F3259" s="26"/>
      <c r="G3259" s="26"/>
      <c r="H3259" s="26"/>
      <c r="I3259" s="26"/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</row>
    <row r="3260">
      <c r="A3260" s="27" t="s">
        <v>11511</v>
      </c>
      <c r="B3260" s="28">
        <v>6037.88671875</v>
      </c>
      <c r="C3260" s="28">
        <v>0.028302280232310295</v>
      </c>
      <c r="D3260" s="28">
        <v>-27.25830078125</v>
      </c>
      <c r="E3260" s="28">
        <v>53.692</v>
      </c>
      <c r="F3260" s="26"/>
      <c r="G3260" s="26"/>
      <c r="H3260" s="26"/>
      <c r="I3260" s="26"/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</row>
    <row r="3261">
      <c r="A3261" s="27" t="s">
        <v>11512</v>
      </c>
      <c r="B3261" s="28">
        <v>6037.94189453125</v>
      </c>
      <c r="C3261" s="28">
        <v>0.026938416063785553</v>
      </c>
      <c r="D3261" s="28">
        <v>-27.2578125</v>
      </c>
      <c r="E3261" s="28">
        <v>53.692</v>
      </c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</row>
    <row r="3262">
      <c r="A3262" s="27" t="s">
        <v>11513</v>
      </c>
      <c r="B3262" s="28">
        <v>6038.0009765625</v>
      </c>
      <c r="C3262" s="28">
        <v>0.02910885401070118</v>
      </c>
      <c r="D3262" s="28">
        <v>-27.2578125</v>
      </c>
      <c r="E3262" s="28">
        <v>53.692</v>
      </c>
      <c r="F3262" s="26"/>
      <c r="G3262" s="26"/>
      <c r="H3262" s="26"/>
      <c r="I3262" s="26"/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</row>
    <row r="3263">
      <c r="A3263" s="27" t="s">
        <v>11514</v>
      </c>
      <c r="B3263" s="28">
        <v>6038.060546875</v>
      </c>
      <c r="C3263" s="28">
        <v>0.029065312817692757</v>
      </c>
      <c r="D3263" s="28">
        <v>-27.2578125</v>
      </c>
      <c r="E3263" s="28">
        <v>54.768</v>
      </c>
      <c r="F3263" s="26"/>
      <c r="G3263" s="26"/>
      <c r="H3263" s="26"/>
      <c r="I3263" s="26"/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</row>
    <row r="3264">
      <c r="A3264" s="27" t="s">
        <v>11515</v>
      </c>
      <c r="B3264" s="28">
        <v>6038.1171875</v>
      </c>
      <c r="C3264" s="28">
        <v>0.026788990944623947</v>
      </c>
      <c r="D3264" s="28">
        <v>-27.25830078125</v>
      </c>
      <c r="E3264" s="28">
        <v>54.23</v>
      </c>
      <c r="F3264" s="26"/>
      <c r="G3264" s="26"/>
      <c r="H3264" s="26"/>
      <c r="I3264" s="26"/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</row>
    <row r="3265">
      <c r="A3265" s="27" t="s">
        <v>11516</v>
      </c>
      <c r="B3265" s="28">
        <v>6038.16796875</v>
      </c>
      <c r="C3265" s="28">
        <v>0.027636133134365082</v>
      </c>
      <c r="D3265" s="28">
        <v>-27.2578125</v>
      </c>
      <c r="E3265" s="28">
        <v>54.23</v>
      </c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</row>
    <row r="3266">
      <c r="A3266" s="27" t="s">
        <v>11517</v>
      </c>
      <c r="B3266" s="28">
        <v>6038.22265625</v>
      </c>
      <c r="C3266" s="28">
        <v>0.027876561507582664</v>
      </c>
      <c r="D3266" s="28">
        <v>-27.25830078125</v>
      </c>
      <c r="E3266" s="28">
        <v>54.23</v>
      </c>
      <c r="F3266" s="26"/>
      <c r="G3266" s="26"/>
      <c r="H3266" s="26"/>
      <c r="I3266" s="26"/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</row>
    <row r="3267">
      <c r="A3267" s="27" t="s">
        <v>11518</v>
      </c>
      <c r="B3267" s="28">
        <v>6038.279296875</v>
      </c>
      <c r="C3267" s="28">
        <v>0.031191518530249596</v>
      </c>
      <c r="D3267" s="28">
        <v>-27.2578125</v>
      </c>
      <c r="E3267" s="28">
        <v>53.692</v>
      </c>
      <c r="F3267" s="26"/>
      <c r="G3267" s="26"/>
      <c r="H3267" s="26"/>
      <c r="I3267" s="26"/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</row>
    <row r="3268">
      <c r="A3268" s="27" t="s">
        <v>11519</v>
      </c>
      <c r="B3268" s="28">
        <v>6038.3388671875</v>
      </c>
      <c r="C3268" s="28">
        <v>0.030987774953246117</v>
      </c>
      <c r="D3268" s="28">
        <v>-27.2578125</v>
      </c>
      <c r="E3268" s="28">
        <v>53.692</v>
      </c>
      <c r="F3268" s="26"/>
      <c r="G3268" s="26"/>
      <c r="H3268" s="26"/>
      <c r="I3268" s="26"/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</row>
    <row r="3269">
      <c r="A3269" s="27" t="s">
        <v>11520</v>
      </c>
      <c r="B3269" s="28">
        <v>6038.39453125</v>
      </c>
      <c r="C3269" s="28">
        <v>0.024856599047780037</v>
      </c>
      <c r="D3269" s="28">
        <v>-27.2578125</v>
      </c>
      <c r="E3269" s="28">
        <v>53.692</v>
      </c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</row>
    <row r="3270">
      <c r="A3270" s="27" t="s">
        <v>11521</v>
      </c>
      <c r="B3270" s="28">
        <v>6038.44482421875</v>
      </c>
      <c r="C3270" s="28">
        <v>0.02396828681230545</v>
      </c>
      <c r="D3270" s="28">
        <v>-27.2578125</v>
      </c>
      <c r="E3270" s="28">
        <v>53.692</v>
      </c>
      <c r="F3270" s="26"/>
      <c r="G3270" s="26"/>
      <c r="H3270" s="26"/>
      <c r="I3270" s="26"/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</row>
    <row r="3271">
      <c r="A3271" s="27" t="s">
        <v>11522</v>
      </c>
      <c r="B3271" s="28">
        <v>6038.4912109375</v>
      </c>
      <c r="C3271" s="28">
        <v>0.02160603553056717</v>
      </c>
      <c r="D3271" s="28">
        <v>-27.25830078125</v>
      </c>
      <c r="E3271" s="28">
        <v>53.692</v>
      </c>
      <c r="F3271" s="26"/>
      <c r="G3271" s="26"/>
      <c r="H3271" s="26"/>
      <c r="I3271" s="26"/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</row>
    <row r="3272">
      <c r="A3272" s="27" t="s">
        <v>11523</v>
      </c>
      <c r="B3272" s="28">
        <v>6038.53466796875</v>
      </c>
      <c r="C3272" s="28">
        <v>0.020409923046827316</v>
      </c>
      <c r="D3272" s="28">
        <v>-27.25830078125</v>
      </c>
      <c r="E3272" s="28">
        <v>53.692</v>
      </c>
      <c r="F3272" s="26"/>
      <c r="G3272" s="26"/>
      <c r="H3272" s="26"/>
      <c r="I3272" s="26"/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</row>
    <row r="3273">
      <c r="A3273" s="27" t="s">
        <v>11524</v>
      </c>
      <c r="B3273" s="28">
        <v>6038.6171875</v>
      </c>
      <c r="C3273" s="28">
        <v>0.02084282599389553</v>
      </c>
      <c r="D3273" s="28">
        <v>-27.25830078125</v>
      </c>
      <c r="E3273" s="28">
        <v>53.692</v>
      </c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</row>
    <row r="3274">
      <c r="A3274" s="27" t="s">
        <v>11525</v>
      </c>
      <c r="B3274" s="28">
        <v>6038.658203125</v>
      </c>
      <c r="C3274" s="28">
        <v>0.019486526027321815</v>
      </c>
      <c r="D3274" s="28">
        <v>-27.25830078125</v>
      </c>
      <c r="E3274" s="28">
        <v>53.692</v>
      </c>
      <c r="F3274" s="26"/>
      <c r="G3274" s="26"/>
      <c r="H3274" s="26"/>
      <c r="I3274" s="26"/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</row>
    <row r="3275">
      <c r="A3275" s="27" t="s">
        <v>11526</v>
      </c>
      <c r="B3275" s="28">
        <v>6038.6982421875</v>
      </c>
      <c r="C3275" s="28">
        <v>0.020381662994623184</v>
      </c>
      <c r="D3275" s="28">
        <v>-27.25830078125</v>
      </c>
      <c r="E3275" s="28">
        <v>54.768</v>
      </c>
      <c r="F3275" s="26"/>
      <c r="G3275" s="26"/>
      <c r="H3275" s="26"/>
      <c r="I3275" s="26"/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</row>
    <row r="3276">
      <c r="A3276" s="27" t="s">
        <v>11527</v>
      </c>
      <c r="B3276" s="28">
        <v>6038.73583984375</v>
      </c>
      <c r="C3276" s="28">
        <v>0.01820523664355278</v>
      </c>
      <c r="D3276" s="28">
        <v>-27.2578125</v>
      </c>
      <c r="E3276" s="28">
        <v>54.23</v>
      </c>
      <c r="F3276" s="26"/>
      <c r="G3276" s="26"/>
      <c r="H3276" s="26"/>
      <c r="I3276" s="26"/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</row>
    <row r="3277">
      <c r="A3277" s="27" t="s">
        <v>11528</v>
      </c>
      <c r="B3277" s="28">
        <v>6038.77294921875</v>
      </c>
      <c r="C3277" s="28">
        <v>0.0184020958840847</v>
      </c>
      <c r="D3277" s="28">
        <v>-27.25830078125</v>
      </c>
      <c r="E3277" s="28">
        <v>53.692</v>
      </c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</row>
    <row r="3278">
      <c r="A3278" s="27" t="s">
        <v>11529</v>
      </c>
      <c r="B3278" s="28">
        <v>6038.80810546875</v>
      </c>
      <c r="C3278" s="28">
        <v>0.016720307990908623</v>
      </c>
      <c r="D3278" s="28">
        <v>-27.25830078125</v>
      </c>
      <c r="E3278" s="28">
        <v>54.23</v>
      </c>
      <c r="F3278" s="26"/>
      <c r="G3278" s="26"/>
      <c r="H3278" s="26"/>
      <c r="I3278" s="26"/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</row>
    <row r="3279">
      <c r="A3279" s="27" t="s">
        <v>11530</v>
      </c>
      <c r="B3279" s="28">
        <v>6038.8427734375</v>
      </c>
      <c r="C3279" s="28">
        <v>0.017162365838885307</v>
      </c>
      <c r="D3279" s="28">
        <v>-27.2578125</v>
      </c>
      <c r="E3279" s="28">
        <v>53.692</v>
      </c>
      <c r="F3279" s="26"/>
      <c r="G3279" s="26"/>
      <c r="H3279" s="26"/>
      <c r="I3279" s="26"/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</row>
    <row r="3280">
      <c r="A3280" s="27" t="s">
        <v>11531</v>
      </c>
      <c r="B3280" s="28">
        <v>6038.8779296875</v>
      </c>
      <c r="C3280" s="28">
        <v>0.017040422186255455</v>
      </c>
      <c r="D3280" s="28">
        <v>-27.2578125</v>
      </c>
      <c r="E3280" s="28">
        <v>53.692</v>
      </c>
      <c r="F3280" s="26"/>
      <c r="G3280" s="26"/>
      <c r="H3280" s="26"/>
      <c r="I3280" s="26"/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</row>
    <row r="3281">
      <c r="A3281" s="27" t="s">
        <v>11532</v>
      </c>
      <c r="B3281" s="28">
        <v>6038.9130859375</v>
      </c>
      <c r="C3281" s="28">
        <v>0.018534237518906593</v>
      </c>
      <c r="D3281" s="28">
        <v>-27.25830078125</v>
      </c>
      <c r="E3281" s="28">
        <v>53.692</v>
      </c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</row>
    <row r="3282">
      <c r="A3282" s="27" t="s">
        <v>11533</v>
      </c>
      <c r="B3282" s="28">
        <v>6038.94921875</v>
      </c>
      <c r="C3282" s="28">
        <v>0.018225939944386482</v>
      </c>
      <c r="D3282" s="28">
        <v>-27.25830078125</v>
      </c>
      <c r="E3282" s="28">
        <v>53.692</v>
      </c>
      <c r="F3282" s="26"/>
      <c r="G3282" s="26"/>
      <c r="H3282" s="26"/>
      <c r="I3282" s="26"/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</row>
    <row r="3283">
      <c r="A3283" s="27" t="s">
        <v>11534</v>
      </c>
      <c r="B3283" s="28">
        <v>6038.98486328125</v>
      </c>
      <c r="C3283" s="28">
        <v>0.017958421260118484</v>
      </c>
      <c r="D3283" s="28">
        <v>-27.2578125</v>
      </c>
      <c r="E3283" s="28">
        <v>53.692</v>
      </c>
      <c r="F3283" s="26"/>
      <c r="G3283" s="26"/>
      <c r="H3283" s="26"/>
      <c r="I3283" s="26"/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</row>
    <row r="3284">
      <c r="A3284" s="27" t="s">
        <v>11535</v>
      </c>
      <c r="B3284" s="28">
        <v>6039.0205078125</v>
      </c>
      <c r="C3284" s="28">
        <v>0.017449671402573586</v>
      </c>
      <c r="D3284" s="28">
        <v>-27.2578125</v>
      </c>
      <c r="E3284" s="28">
        <v>53.692</v>
      </c>
      <c r="F3284" s="26"/>
      <c r="G3284" s="26"/>
      <c r="H3284" s="26"/>
      <c r="I3284" s="26"/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</row>
    <row r="3285">
      <c r="A3285" s="27" t="s">
        <v>11536</v>
      </c>
      <c r="B3285" s="28">
        <v>6039.05908203125</v>
      </c>
      <c r="C3285" s="28">
        <v>0.021468745544552803</v>
      </c>
      <c r="D3285" s="28">
        <v>-27.25830078125</v>
      </c>
      <c r="E3285" s="28">
        <v>53.692</v>
      </c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</row>
    <row r="3286">
      <c r="A3286" s="27" t="s">
        <v>11537</v>
      </c>
      <c r="B3286" s="28">
        <v>6039.111328125</v>
      </c>
      <c r="C3286" s="28">
        <v>0.023900529369711876</v>
      </c>
      <c r="D3286" s="28">
        <v>-27.2578125</v>
      </c>
      <c r="E3286" s="28">
        <v>54.23</v>
      </c>
      <c r="F3286" s="26"/>
      <c r="G3286" s="26"/>
      <c r="H3286" s="26"/>
      <c r="I3286" s="26"/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</row>
    <row r="3287">
      <c r="A3287" s="27" t="s">
        <v>11538</v>
      </c>
      <c r="B3287" s="28">
        <v>6039.15966796875</v>
      </c>
      <c r="C3287" s="28">
        <v>0.022104229778051376</v>
      </c>
      <c r="D3287" s="28">
        <v>-27.25830078125</v>
      </c>
      <c r="E3287" s="28">
        <v>53.692</v>
      </c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</row>
    <row r="3288">
      <c r="A3288" s="27" t="s">
        <v>11539</v>
      </c>
      <c r="B3288" s="28">
        <v>6039.20166015625</v>
      </c>
      <c r="C3288" s="28">
        <v>0.019429974257946014</v>
      </c>
      <c r="D3288" s="28">
        <v>-27.25830078125</v>
      </c>
      <c r="E3288" s="28">
        <v>53.154</v>
      </c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</row>
    <row r="3289">
      <c r="A3289" s="27" t="s">
        <v>11540</v>
      </c>
      <c r="B3289" s="28">
        <v>6039.240234375</v>
      </c>
      <c r="C3289" s="28">
        <v>0.01836712285876274</v>
      </c>
      <c r="D3289" s="28">
        <v>-27.25830078125</v>
      </c>
      <c r="E3289" s="28">
        <v>53.692</v>
      </c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</row>
    <row r="3290">
      <c r="A3290" s="27" t="s">
        <v>11541</v>
      </c>
      <c r="B3290" s="28">
        <v>6039.27685546875</v>
      </c>
      <c r="C3290" s="28">
        <v>0.019541703164577484</v>
      </c>
      <c r="D3290" s="28">
        <v>-27.2578125</v>
      </c>
      <c r="E3290" s="28">
        <v>53.692</v>
      </c>
      <c r="F3290" s="26"/>
      <c r="G3290" s="26"/>
      <c r="H3290" s="26"/>
      <c r="I3290" s="26"/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</row>
    <row r="3291">
      <c r="A3291" s="27" t="s">
        <v>11542</v>
      </c>
      <c r="B3291" s="28">
        <v>6039.31298828125</v>
      </c>
      <c r="C3291" s="28">
        <v>0.017164113000035286</v>
      </c>
      <c r="D3291" s="28">
        <v>-27.2578125</v>
      </c>
      <c r="E3291" s="28">
        <v>53.692</v>
      </c>
      <c r="F3291" s="26"/>
      <c r="G3291" s="26"/>
      <c r="H3291" s="26"/>
      <c r="I3291" s="26"/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</row>
    <row r="3292">
      <c r="A3292" s="27" t="s">
        <v>11543</v>
      </c>
      <c r="B3292" s="28">
        <v>6039.34765625</v>
      </c>
      <c r="C3292" s="28">
        <v>0.017115913331508636</v>
      </c>
      <c r="D3292" s="28">
        <v>-27.25830078125</v>
      </c>
      <c r="E3292" s="28">
        <v>53.692</v>
      </c>
      <c r="F3292" s="26"/>
      <c r="G3292" s="26"/>
      <c r="H3292" s="26"/>
      <c r="I3292" s="26"/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</row>
    <row r="3293">
      <c r="A3293" s="27" t="s">
        <v>11544</v>
      </c>
      <c r="B3293" s="28">
        <v>6039.3828125</v>
      </c>
      <c r="C3293" s="28">
        <v>0.019023407250642776</v>
      </c>
      <c r="D3293" s="28">
        <v>-27.2578125</v>
      </c>
      <c r="E3293" s="28">
        <v>53.692</v>
      </c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</row>
    <row r="3294">
      <c r="A3294" s="27" t="s">
        <v>11545</v>
      </c>
      <c r="B3294" s="28">
        <v>6039.41357421875</v>
      </c>
      <c r="C3294" s="28">
        <v>0.014888552017509937</v>
      </c>
      <c r="D3294" s="28">
        <v>-27.25830078125</v>
      </c>
      <c r="E3294" s="28">
        <v>53.692</v>
      </c>
      <c r="F3294" s="26"/>
      <c r="G3294" s="26"/>
      <c r="H3294" s="26"/>
      <c r="I3294" s="26"/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</row>
    <row r="3295">
      <c r="A3295" s="27" t="s">
        <v>11546</v>
      </c>
      <c r="B3295" s="28">
        <v>6039.4453125</v>
      </c>
      <c r="C3295" s="28">
        <v>0.017558470368385315</v>
      </c>
      <c r="D3295" s="28">
        <v>-27.2578125</v>
      </c>
      <c r="E3295" s="28">
        <v>53.692</v>
      </c>
      <c r="F3295" s="26"/>
      <c r="G3295" s="26"/>
      <c r="H3295" s="26"/>
      <c r="I3295" s="26"/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</row>
    <row r="3296">
      <c r="A3296" s="27" t="s">
        <v>11547</v>
      </c>
      <c r="B3296" s="28">
        <v>6039.482421875</v>
      </c>
      <c r="C3296" s="28">
        <v>0.017971832305192947</v>
      </c>
      <c r="D3296" s="28">
        <v>-27.2578125</v>
      </c>
      <c r="E3296" s="28">
        <v>53.692</v>
      </c>
      <c r="F3296" s="26"/>
      <c r="G3296" s="26"/>
      <c r="H3296" s="26"/>
      <c r="I3296" s="26"/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</row>
    <row r="3297">
      <c r="A3297" s="27" t="s">
        <v>11548</v>
      </c>
      <c r="B3297" s="28">
        <v>6039.521484375</v>
      </c>
      <c r="C3297" s="28">
        <v>0.021634520962834358</v>
      </c>
      <c r="D3297" s="28">
        <v>-27.2578125</v>
      </c>
      <c r="E3297" s="28">
        <v>53.692</v>
      </c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</row>
    <row r="3298">
      <c r="A3298" s="27" t="s">
        <v>11549</v>
      </c>
      <c r="B3298" s="28">
        <v>6039.572265625</v>
      </c>
      <c r="C3298" s="28">
        <v>0.028897926211357117</v>
      </c>
      <c r="D3298" s="28">
        <v>-27.2578125</v>
      </c>
      <c r="E3298" s="28">
        <v>53.692</v>
      </c>
      <c r="F3298" s="26"/>
      <c r="G3298" s="26"/>
      <c r="H3298" s="26"/>
      <c r="I3298" s="26"/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</row>
    <row r="3299">
      <c r="A3299" s="27" t="s">
        <v>11550</v>
      </c>
      <c r="B3299" s="28">
        <v>6039.63427734375</v>
      </c>
      <c r="C3299" s="28">
        <v>0.034233301877975464</v>
      </c>
      <c r="D3299" s="28">
        <v>-27.2578125</v>
      </c>
      <c r="E3299" s="28">
        <v>53.692</v>
      </c>
      <c r="F3299" s="26"/>
      <c r="G3299" s="26"/>
      <c r="H3299" s="26"/>
      <c r="I3299" s="26"/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</row>
    <row r="3300">
      <c r="A3300" s="27" t="s">
        <v>11551</v>
      </c>
      <c r="B3300" s="28">
        <v>6039.7041015625</v>
      </c>
      <c r="C3300" s="28">
        <v>0.03861936181783676</v>
      </c>
      <c r="D3300" s="28">
        <v>-27.25830078125</v>
      </c>
      <c r="E3300" s="28">
        <v>53.692</v>
      </c>
      <c r="F3300" s="26"/>
      <c r="G3300" s="26"/>
      <c r="H3300" s="26"/>
      <c r="I3300" s="26"/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</row>
    <row r="3301">
      <c r="A3301" s="27" t="s">
        <v>11552</v>
      </c>
      <c r="B3301" s="28">
        <v>6039.77001953125</v>
      </c>
      <c r="C3301" s="28">
        <v>0.033610738813877106</v>
      </c>
      <c r="D3301" s="28">
        <v>-27.2578125</v>
      </c>
      <c r="E3301" s="28">
        <v>53.692</v>
      </c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</row>
    <row r="3302">
      <c r="A3302" s="27" t="s">
        <v>11553</v>
      </c>
      <c r="B3302" s="28">
        <v>6039.84326171875</v>
      </c>
      <c r="C3302" s="28">
        <v>0.037657883018255234</v>
      </c>
      <c r="D3302" s="28">
        <v>-27.2578125</v>
      </c>
      <c r="E3302" s="28">
        <v>53.692</v>
      </c>
      <c r="F3302" s="26"/>
      <c r="G3302" s="26"/>
      <c r="H3302" s="26"/>
      <c r="I3302" s="26"/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</row>
    <row r="3303">
      <c r="A3303" s="27" t="s">
        <v>11554</v>
      </c>
      <c r="B3303" s="28">
        <v>6039.9169921875</v>
      </c>
      <c r="C3303" s="28">
        <v>0.03471200540661812</v>
      </c>
      <c r="D3303" s="28">
        <v>-27.2578125</v>
      </c>
      <c r="E3303" s="28">
        <v>53.692</v>
      </c>
      <c r="F3303" s="26"/>
      <c r="G3303" s="26"/>
      <c r="H3303" s="26"/>
      <c r="I3303" s="26"/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</row>
    <row r="3304">
      <c r="A3304" s="27" t="s">
        <v>11555</v>
      </c>
      <c r="B3304" s="28">
        <v>6039.9814453125</v>
      </c>
      <c r="C3304" s="28">
        <v>0.029329288750886917</v>
      </c>
      <c r="D3304" s="28">
        <v>-27.2578125</v>
      </c>
      <c r="E3304" s="28">
        <v>54.23</v>
      </c>
      <c r="F3304" s="26"/>
      <c r="G3304" s="26"/>
      <c r="H3304" s="26"/>
      <c r="I3304" s="26"/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</row>
    <row r="3305">
      <c r="A3305" s="27" t="s">
        <v>11556</v>
      </c>
      <c r="B3305" s="28">
        <v>6040.08740234375</v>
      </c>
      <c r="C3305" s="28">
        <v>0.02460574544966221</v>
      </c>
      <c r="D3305" s="28">
        <v>-27.2578125</v>
      </c>
      <c r="E3305" s="28">
        <v>53.692</v>
      </c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</row>
    <row r="3306">
      <c r="A3306" s="27" t="s">
        <v>11557</v>
      </c>
      <c r="B3306" s="28">
        <v>6040.1337890625</v>
      </c>
      <c r="C3306" s="28">
        <v>0.02182825095951557</v>
      </c>
      <c r="D3306" s="28">
        <v>-27.2578125</v>
      </c>
      <c r="E3306" s="28">
        <v>53.692</v>
      </c>
      <c r="F3306" s="26"/>
      <c r="G3306" s="26"/>
      <c r="H3306" s="26"/>
      <c r="I3306" s="26"/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</row>
    <row r="3307">
      <c r="A3307" s="27" t="s">
        <v>11558</v>
      </c>
      <c r="B3307" s="28">
        <v>6040.177734375</v>
      </c>
      <c r="C3307" s="28">
        <v>0.021501032635569572</v>
      </c>
      <c r="D3307" s="28">
        <v>-27.25830078125</v>
      </c>
      <c r="E3307" s="28">
        <v>53.692</v>
      </c>
      <c r="F3307" s="26"/>
      <c r="G3307" s="26"/>
      <c r="H3307" s="26"/>
      <c r="I3307" s="26"/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</row>
    <row r="3308">
      <c r="A3308" s="27" t="s">
        <v>11559</v>
      </c>
      <c r="B3308" s="28">
        <v>6040.21923828125</v>
      </c>
      <c r="C3308" s="28">
        <v>0.019474266096949577</v>
      </c>
      <c r="D3308" s="28">
        <v>-27.25830078125</v>
      </c>
      <c r="E3308" s="28">
        <v>54.23</v>
      </c>
      <c r="F3308" s="26"/>
      <c r="G3308" s="26"/>
      <c r="H3308" s="26"/>
      <c r="I3308" s="26"/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</row>
    <row r="3309">
      <c r="A3309" s="27" t="s">
        <v>11560</v>
      </c>
      <c r="B3309" s="28">
        <v>6040.2587890625</v>
      </c>
      <c r="C3309" s="28">
        <v>0.021141204982995987</v>
      </c>
      <c r="D3309" s="28">
        <v>-27.2578125</v>
      </c>
      <c r="E3309" s="28">
        <v>53.692</v>
      </c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</row>
    <row r="3310">
      <c r="A3310" s="27" t="s">
        <v>11561</v>
      </c>
      <c r="B3310" s="28">
        <v>6040.2919921875</v>
      </c>
      <c r="C3310" s="28">
        <v>0.014278178103268147</v>
      </c>
      <c r="D3310" s="28">
        <v>-27.2578125</v>
      </c>
      <c r="E3310" s="28">
        <v>53.692</v>
      </c>
      <c r="F3310" s="26"/>
      <c r="G3310" s="26"/>
      <c r="H3310" s="26"/>
      <c r="I3310" s="26"/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</row>
    <row r="3311">
      <c r="A3311" s="27" t="s">
        <v>11562</v>
      </c>
      <c r="B3311" s="28">
        <v>6040.33544921875</v>
      </c>
      <c r="C3311" s="28">
        <v>0.028901446610689163</v>
      </c>
      <c r="D3311" s="28">
        <v>-27.2578125</v>
      </c>
      <c r="E3311" s="28">
        <v>54.23</v>
      </c>
      <c r="F3311" s="26"/>
      <c r="G3311" s="26"/>
      <c r="H3311" s="26"/>
      <c r="I3311" s="26"/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</row>
    <row r="3312">
      <c r="A3312" s="27" t="s">
        <v>11563</v>
      </c>
      <c r="B3312" s="28">
        <v>6040.3984375</v>
      </c>
      <c r="C3312" s="28">
        <v>0.0335673913359642</v>
      </c>
      <c r="D3312" s="28">
        <v>-27.25830078125</v>
      </c>
      <c r="E3312" s="28">
        <v>54.23</v>
      </c>
      <c r="F3312" s="26"/>
      <c r="G3312" s="26"/>
      <c r="H3312" s="26"/>
      <c r="I3312" s="26"/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</row>
    <row r="3313">
      <c r="A3313" s="27" t="s">
        <v>11564</v>
      </c>
      <c r="B3313" s="28">
        <v>6040.47119140625</v>
      </c>
      <c r="C3313" s="28">
        <v>0.0330418162047863</v>
      </c>
      <c r="D3313" s="28">
        <v>-27.25830078125</v>
      </c>
      <c r="E3313" s="28">
        <v>54.23</v>
      </c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</row>
    <row r="3314">
      <c r="A3314" s="27" t="s">
        <v>11565</v>
      </c>
      <c r="B3314" s="28">
        <v>6040.53369140625</v>
      </c>
      <c r="C3314" s="28">
        <v>0.030016152188181877</v>
      </c>
      <c r="D3314" s="28">
        <v>-27.25830078125</v>
      </c>
      <c r="E3314" s="28">
        <v>53.692</v>
      </c>
      <c r="F3314" s="26"/>
      <c r="G3314" s="26"/>
      <c r="H3314" s="26"/>
      <c r="I3314" s="26"/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</row>
    <row r="3315">
      <c r="A3315" s="27" t="s">
        <v>11566</v>
      </c>
      <c r="B3315" s="28">
        <v>6040.58837890625</v>
      </c>
      <c r="C3315" s="28">
        <v>0.026208609342575073</v>
      </c>
      <c r="D3315" s="28">
        <v>-27.2578125</v>
      </c>
      <c r="E3315" s="28">
        <v>53.692</v>
      </c>
      <c r="F3315" s="26"/>
      <c r="G3315" s="26"/>
      <c r="H3315" s="26"/>
      <c r="I3315" s="26"/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</row>
    <row r="3316">
      <c r="A3316" s="27" t="s">
        <v>11567</v>
      </c>
      <c r="B3316" s="28">
        <v>6040.6376953125</v>
      </c>
      <c r="C3316" s="28">
        <v>0.023368744179606438</v>
      </c>
      <c r="D3316" s="28">
        <v>-27.25830078125</v>
      </c>
      <c r="E3316" s="28">
        <v>53.692</v>
      </c>
      <c r="F3316" s="26"/>
      <c r="G3316" s="26"/>
      <c r="H3316" s="26"/>
      <c r="I3316" s="26"/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</row>
    <row r="3317">
      <c r="A3317" s="27" t="s">
        <v>11568</v>
      </c>
      <c r="B3317" s="28">
        <v>6040.6826171875</v>
      </c>
      <c r="C3317" s="28">
        <v>0.022259673103690147</v>
      </c>
      <c r="D3317" s="28">
        <v>-27.25830078125</v>
      </c>
      <c r="E3317" s="28">
        <v>53.692</v>
      </c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</row>
    <row r="3318">
      <c r="A3318" s="27" t="s">
        <v>11569</v>
      </c>
      <c r="B3318" s="28">
        <v>6040.72509765625</v>
      </c>
      <c r="C3318" s="28">
        <v>0.019587205722928047</v>
      </c>
      <c r="D3318" s="28">
        <v>-27.25830078125</v>
      </c>
      <c r="E3318" s="28">
        <v>53.692</v>
      </c>
      <c r="F3318" s="26"/>
      <c r="G3318" s="26"/>
      <c r="H3318" s="26"/>
      <c r="I3318" s="26"/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</row>
    <row r="3319">
      <c r="A3319" s="27" t="s">
        <v>11570</v>
      </c>
      <c r="B3319" s="28">
        <v>6040.7646484375</v>
      </c>
      <c r="C3319" s="28">
        <v>0.01726781204342842</v>
      </c>
      <c r="D3319" s="28">
        <v>-27.2587890625</v>
      </c>
      <c r="E3319" s="28">
        <v>53.692</v>
      </c>
      <c r="F3319" s="26"/>
      <c r="G3319" s="26"/>
      <c r="H3319" s="26"/>
      <c r="I3319" s="26"/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</row>
    <row r="3320">
      <c r="A3320" s="27" t="s">
        <v>11571</v>
      </c>
      <c r="B3320" s="28">
        <v>6040.7998046875</v>
      </c>
      <c r="C3320" s="28">
        <v>0.020294763147830963</v>
      </c>
      <c r="D3320" s="28">
        <v>-27.25830078125</v>
      </c>
      <c r="E3320" s="28">
        <v>54.23</v>
      </c>
      <c r="F3320" s="26"/>
      <c r="G3320" s="26"/>
      <c r="H3320" s="26"/>
      <c r="I3320" s="26"/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</row>
    <row r="3321">
      <c r="A3321" s="27" t="s">
        <v>11572</v>
      </c>
      <c r="B3321" s="28">
        <v>6040.86083984375</v>
      </c>
      <c r="C3321" s="28">
        <v>0.037695642560720444</v>
      </c>
      <c r="D3321" s="28">
        <v>-27.2578125</v>
      </c>
      <c r="E3321" s="28">
        <v>54.23</v>
      </c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</row>
    <row r="3322">
      <c r="A3322" s="27" t="s">
        <v>11573</v>
      </c>
      <c r="B3322" s="28">
        <v>6040.93603515625</v>
      </c>
      <c r="C3322" s="28">
        <v>0.03582914173603058</v>
      </c>
      <c r="D3322" s="28">
        <v>-27.2578125</v>
      </c>
      <c r="E3322" s="28">
        <v>54.23</v>
      </c>
      <c r="F3322" s="26"/>
      <c r="G3322" s="26"/>
      <c r="H3322" s="26"/>
      <c r="I3322" s="26"/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</row>
    <row r="3323">
      <c r="A3323" s="27" t="s">
        <v>11574</v>
      </c>
      <c r="B3323" s="28">
        <v>6041.0087890625</v>
      </c>
      <c r="C3323" s="28">
        <v>0.03702602535486221</v>
      </c>
      <c r="D3323" s="28">
        <v>-27.2578125</v>
      </c>
      <c r="E3323" s="28">
        <v>54.23</v>
      </c>
      <c r="F3323" s="26"/>
      <c r="G3323" s="26"/>
      <c r="H3323" s="26"/>
      <c r="I3323" s="26"/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</row>
    <row r="3324">
      <c r="A3324" s="27" t="s">
        <v>11575</v>
      </c>
      <c r="B3324" s="28">
        <v>6041.07763671875</v>
      </c>
      <c r="C3324" s="28">
        <v>0.0317135788500309</v>
      </c>
      <c r="D3324" s="28">
        <v>-27.25830078125</v>
      </c>
      <c r="E3324" s="28">
        <v>53.692</v>
      </c>
      <c r="F3324" s="26"/>
      <c r="G3324" s="26"/>
      <c r="H3324" s="26"/>
      <c r="I3324" s="26"/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</row>
    <row r="3325">
      <c r="A3325" s="27" t="s">
        <v>11576</v>
      </c>
      <c r="B3325" s="28">
        <v>6041.1337890625</v>
      </c>
      <c r="C3325" s="28">
        <v>0.0263669453561306</v>
      </c>
      <c r="D3325" s="28">
        <v>-27.2578125</v>
      </c>
      <c r="E3325" s="28">
        <v>54.23</v>
      </c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</row>
    <row r="3326">
      <c r="A3326" s="27" t="s">
        <v>11577</v>
      </c>
      <c r="B3326" s="28">
        <v>6041.2265625</v>
      </c>
      <c r="C3326" s="28">
        <v>0.02220812998712063</v>
      </c>
      <c r="D3326" s="28">
        <v>-27.25830078125</v>
      </c>
      <c r="E3326" s="28">
        <v>53.692</v>
      </c>
      <c r="F3326" s="26"/>
      <c r="G3326" s="26"/>
      <c r="H3326" s="26"/>
      <c r="I3326" s="26"/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</row>
    <row r="3327">
      <c r="A3327" s="27" t="s">
        <v>11578</v>
      </c>
      <c r="B3327" s="28">
        <v>6041.2685546875</v>
      </c>
      <c r="C3327" s="28">
        <v>0.020526329055428505</v>
      </c>
      <c r="D3327" s="28">
        <v>-27.2578125</v>
      </c>
      <c r="E3327" s="28">
        <v>53.692</v>
      </c>
      <c r="F3327" s="26"/>
      <c r="G3327" s="26"/>
      <c r="H3327" s="26"/>
      <c r="I3327" s="26"/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</row>
    <row r="3328">
      <c r="A3328" s="27" t="s">
        <v>11579</v>
      </c>
      <c r="B3328" s="28">
        <v>6041.3095703125</v>
      </c>
      <c r="C3328" s="28">
        <v>0.018937885761260986</v>
      </c>
      <c r="D3328" s="28">
        <v>-27.25830078125</v>
      </c>
      <c r="E3328" s="28">
        <v>53.692</v>
      </c>
      <c r="F3328" s="26"/>
      <c r="G3328" s="26"/>
      <c r="H3328" s="26"/>
      <c r="I3328" s="26"/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</row>
    <row r="3329">
      <c r="A3329" s="27" t="s">
        <v>11580</v>
      </c>
      <c r="B3329" s="28">
        <v>6041.38818359375</v>
      </c>
      <c r="C3329" s="28">
        <v>0.01938357762992382</v>
      </c>
      <c r="D3329" s="28">
        <v>-27.25830078125</v>
      </c>
      <c r="E3329" s="28">
        <v>53.692</v>
      </c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</row>
    <row r="3330">
      <c r="A3330" s="27" t="s">
        <v>11581</v>
      </c>
      <c r="B3330" s="28">
        <v>6041.42578125</v>
      </c>
      <c r="C3330" s="28">
        <v>0.01960846595466137</v>
      </c>
      <c r="D3330" s="28">
        <v>-27.2578125</v>
      </c>
      <c r="E3330" s="28">
        <v>53.692</v>
      </c>
      <c r="F3330" s="26"/>
      <c r="G3330" s="26"/>
      <c r="H3330" s="26"/>
      <c r="I3330" s="26"/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</row>
    <row r="3331">
      <c r="A3331" s="27" t="s">
        <v>11582</v>
      </c>
      <c r="B3331" s="28">
        <v>6041.46240234375</v>
      </c>
      <c r="C3331" s="28">
        <v>0.018058165907859802</v>
      </c>
      <c r="D3331" s="28">
        <v>-27.2578125</v>
      </c>
      <c r="E3331" s="28">
        <v>53.692</v>
      </c>
      <c r="F3331" s="26"/>
      <c r="G3331" s="26"/>
      <c r="H3331" s="26"/>
      <c r="I3331" s="26"/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</row>
    <row r="3332">
      <c r="A3332" s="27" t="s">
        <v>11583</v>
      </c>
      <c r="B3332" s="28">
        <v>6041.49755859375</v>
      </c>
      <c r="C3332" s="28">
        <v>0.014967099763453007</v>
      </c>
      <c r="D3332" s="28">
        <v>-27.25830078125</v>
      </c>
      <c r="E3332" s="28">
        <v>54.23</v>
      </c>
      <c r="F3332" s="26"/>
      <c r="G3332" s="26"/>
      <c r="H3332" s="26"/>
      <c r="I3332" s="26"/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</row>
    <row r="3333">
      <c r="A3333" s="27" t="s">
        <v>11584</v>
      </c>
      <c r="B3333" s="28">
        <v>6041.53173828125</v>
      </c>
      <c r="C3333" s="28">
        <v>0.01610061340034008</v>
      </c>
      <c r="D3333" s="28">
        <v>-27.25830078125</v>
      </c>
      <c r="E3333" s="28">
        <v>54.23</v>
      </c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</row>
    <row r="3334">
      <c r="A3334" s="27" t="s">
        <v>11585</v>
      </c>
      <c r="B3334" s="28">
        <v>6041.56396484375</v>
      </c>
      <c r="C3334" s="28">
        <v>0.018178856000304222</v>
      </c>
      <c r="D3334" s="28">
        <v>-27.2578125</v>
      </c>
      <c r="E3334" s="28">
        <v>53.692</v>
      </c>
      <c r="F3334" s="26"/>
      <c r="G3334" s="26"/>
      <c r="H3334" s="26"/>
      <c r="I3334" s="26"/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</row>
    <row r="3335">
      <c r="A3335" s="27" t="s">
        <v>11586</v>
      </c>
      <c r="B3335" s="28">
        <v>6041.6005859375</v>
      </c>
      <c r="C3335" s="28">
        <v>0.018955785781145096</v>
      </c>
      <c r="D3335" s="28">
        <v>-27.25830078125</v>
      </c>
      <c r="E3335" s="28">
        <v>54.23</v>
      </c>
      <c r="F3335" s="26"/>
      <c r="G3335" s="26"/>
      <c r="H3335" s="26"/>
      <c r="I3335" s="26"/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</row>
    <row r="3336">
      <c r="A3336" s="27" t="s">
        <v>11587</v>
      </c>
      <c r="B3336" s="28">
        <v>6041.63720703125</v>
      </c>
      <c r="C3336" s="28">
        <v>0.01637640967965126</v>
      </c>
      <c r="D3336" s="28">
        <v>-27.25830078125</v>
      </c>
      <c r="E3336" s="28">
        <v>54.23</v>
      </c>
      <c r="F3336" s="26"/>
      <c r="G3336" s="26"/>
      <c r="H3336" s="26"/>
      <c r="I3336" s="26"/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</row>
    <row r="3337">
      <c r="A3337" s="27" t="s">
        <v>11588</v>
      </c>
      <c r="B3337" s="28">
        <v>6041.67333984375</v>
      </c>
      <c r="C3337" s="28">
        <v>0.01882995292544365</v>
      </c>
      <c r="D3337" s="28">
        <v>-27.2578125</v>
      </c>
      <c r="E3337" s="28">
        <v>53.692</v>
      </c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</row>
    <row r="3338">
      <c r="A3338" s="27" t="s">
        <v>11589</v>
      </c>
      <c r="B3338" s="28">
        <v>6041.70947265625</v>
      </c>
      <c r="C3338" s="28">
        <v>0.017797019332647324</v>
      </c>
      <c r="D3338" s="28">
        <v>-27.2578125</v>
      </c>
      <c r="E3338" s="28">
        <v>53.692</v>
      </c>
      <c r="F3338" s="26"/>
      <c r="G3338" s="26"/>
      <c r="H3338" s="26"/>
      <c r="I3338" s="26"/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</row>
    <row r="3339">
      <c r="A3339" s="27" t="s">
        <v>11590</v>
      </c>
      <c r="B3339" s="28">
        <v>6041.74462890625</v>
      </c>
      <c r="C3339" s="28">
        <v>0.01787393167614937</v>
      </c>
      <c r="D3339" s="28">
        <v>-27.25830078125</v>
      </c>
      <c r="E3339" s="28">
        <v>53.692</v>
      </c>
      <c r="F3339" s="26"/>
      <c r="G3339" s="26"/>
      <c r="H3339" s="26"/>
      <c r="I3339" s="26"/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</row>
    <row r="3340">
      <c r="A3340" s="27" t="s">
        <v>11591</v>
      </c>
      <c r="B3340" s="28">
        <v>6041.78076171875</v>
      </c>
      <c r="C3340" s="28">
        <v>0.018596768379211426</v>
      </c>
      <c r="D3340" s="28">
        <v>-27.2578125</v>
      </c>
      <c r="E3340" s="28">
        <v>53.692</v>
      </c>
      <c r="F3340" s="26"/>
      <c r="G3340" s="26"/>
      <c r="H3340" s="26"/>
      <c r="I3340" s="26"/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</row>
    <row r="3341">
      <c r="A3341" s="27" t="s">
        <v>11592</v>
      </c>
      <c r="B3341" s="28">
        <v>6041.81689453125</v>
      </c>
      <c r="C3341" s="28">
        <v>0.01796269416809082</v>
      </c>
      <c r="D3341" s="28">
        <v>-27.2578125</v>
      </c>
      <c r="E3341" s="28">
        <v>54.23</v>
      </c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</row>
    <row r="3342">
      <c r="A3342" s="27" t="s">
        <v>11593</v>
      </c>
      <c r="B3342" s="28">
        <v>6041.8525390625</v>
      </c>
      <c r="C3342" s="28">
        <v>0.017612839117646217</v>
      </c>
      <c r="D3342" s="28">
        <v>-27.2578125</v>
      </c>
      <c r="E3342" s="28">
        <v>53.692</v>
      </c>
      <c r="F3342" s="26"/>
      <c r="G3342" s="26"/>
      <c r="H3342" s="26"/>
      <c r="I3342" s="26"/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</row>
    <row r="3343">
      <c r="A3343" s="27" t="s">
        <v>11594</v>
      </c>
      <c r="B3343" s="28">
        <v>6041.8857421875</v>
      </c>
      <c r="C3343" s="28">
        <v>0.015728749334812164</v>
      </c>
      <c r="D3343" s="28">
        <v>-27.25830078125</v>
      </c>
      <c r="E3343" s="28">
        <v>54.23</v>
      </c>
      <c r="F3343" s="26"/>
      <c r="G3343" s="26"/>
      <c r="H3343" s="26"/>
      <c r="I3343" s="26"/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</row>
    <row r="3344">
      <c r="A3344" s="27" t="s">
        <v>11595</v>
      </c>
      <c r="B3344" s="28">
        <v>6041.916015625</v>
      </c>
      <c r="C3344" s="28">
        <v>0.010161099955439568</v>
      </c>
      <c r="D3344" s="28">
        <v>-27.2578125</v>
      </c>
      <c r="E3344" s="28">
        <v>54.23</v>
      </c>
      <c r="F3344" s="26"/>
      <c r="G3344" s="26"/>
      <c r="H3344" s="26"/>
      <c r="I3344" s="26"/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</row>
    <row r="3345">
      <c r="A3345" s="27" t="s">
        <v>11596</v>
      </c>
      <c r="B3345" s="28">
        <v>6041.94677734375</v>
      </c>
      <c r="C3345" s="28">
        <v>0.017137648537755013</v>
      </c>
      <c r="D3345" s="28">
        <v>-27.2578125</v>
      </c>
      <c r="E3345" s="28">
        <v>53.692</v>
      </c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</row>
    <row r="3346">
      <c r="A3346" s="27" t="s">
        <v>11597</v>
      </c>
      <c r="B3346" s="28">
        <v>6041.98046875</v>
      </c>
      <c r="C3346" s="28">
        <v>0.016396543011069298</v>
      </c>
      <c r="D3346" s="28">
        <v>-27.2578125</v>
      </c>
      <c r="E3346" s="28">
        <v>54.23</v>
      </c>
      <c r="F3346" s="26"/>
      <c r="G3346" s="26"/>
      <c r="H3346" s="26"/>
      <c r="I3346" s="26"/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</row>
    <row r="3347">
      <c r="A3347" s="27" t="s">
        <v>11598</v>
      </c>
      <c r="B3347" s="28">
        <v>6042.015625</v>
      </c>
      <c r="C3347" s="28">
        <v>0.025097595527768135</v>
      </c>
      <c r="D3347" s="28">
        <v>-27.25830078125</v>
      </c>
      <c r="E3347" s="28">
        <v>53.692</v>
      </c>
      <c r="F3347" s="26"/>
      <c r="G3347" s="26"/>
      <c r="H3347" s="26"/>
      <c r="I3347" s="26"/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</row>
    <row r="3348">
      <c r="A3348" s="27" t="s">
        <v>11599</v>
      </c>
      <c r="B3348" s="28">
        <v>6042.0869140625</v>
      </c>
      <c r="C3348" s="28">
        <v>0.03915346413850784</v>
      </c>
      <c r="D3348" s="28">
        <v>-27.2578125</v>
      </c>
      <c r="E3348" s="28">
        <v>54.23</v>
      </c>
      <c r="F3348" s="26"/>
      <c r="G3348" s="26"/>
      <c r="H3348" s="26"/>
      <c r="I3348" s="26"/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</row>
    <row r="3349">
      <c r="A3349" s="27" t="s">
        <v>11600</v>
      </c>
      <c r="B3349" s="28">
        <v>6042.1611328125</v>
      </c>
      <c r="C3349" s="28">
        <v>0.034649573266506195</v>
      </c>
      <c r="D3349" s="28">
        <v>-27.25830078125</v>
      </c>
      <c r="E3349" s="28">
        <v>53.692</v>
      </c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</row>
    <row r="3350">
      <c r="A3350" s="27" t="s">
        <v>11601</v>
      </c>
      <c r="B3350" s="28">
        <v>6042.224609375</v>
      </c>
      <c r="C3350" s="28">
        <v>0.0322171114385128</v>
      </c>
      <c r="D3350" s="28">
        <v>-27.25830078125</v>
      </c>
      <c r="E3350" s="28">
        <v>53.692</v>
      </c>
      <c r="F3350" s="26"/>
      <c r="G3350" s="26"/>
      <c r="H3350" s="26"/>
      <c r="I3350" s="26"/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</row>
    <row r="3351">
      <c r="A3351" s="27" t="s">
        <v>11602</v>
      </c>
      <c r="B3351" s="28">
        <v>6042.279296875</v>
      </c>
      <c r="C3351" s="28">
        <v>0.027728242799639702</v>
      </c>
      <c r="D3351" s="28">
        <v>-27.2578125</v>
      </c>
      <c r="E3351" s="28">
        <v>53.692</v>
      </c>
      <c r="F3351" s="26"/>
      <c r="G3351" s="26"/>
      <c r="H3351" s="26"/>
      <c r="I3351" s="26"/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</row>
    <row r="3352">
      <c r="A3352" s="27" t="s">
        <v>11603</v>
      </c>
      <c r="B3352" s="28">
        <v>6042.37158203125</v>
      </c>
      <c r="C3352" s="28">
        <v>0.020955011248588562</v>
      </c>
      <c r="D3352" s="28">
        <v>-27.25830078125</v>
      </c>
      <c r="E3352" s="28">
        <v>54.768</v>
      </c>
      <c r="F3352" s="26"/>
      <c r="G3352" s="26"/>
      <c r="H3352" s="26"/>
      <c r="I3352" s="26"/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</row>
    <row r="3353">
      <c r="A3353" s="27" t="s">
        <v>11604</v>
      </c>
      <c r="B3353" s="28">
        <v>6042.4150390625</v>
      </c>
      <c r="C3353" s="28">
        <v>0.021322349086403847</v>
      </c>
      <c r="D3353" s="28">
        <v>-27.2578125</v>
      </c>
      <c r="E3353" s="28">
        <v>54.23</v>
      </c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</row>
    <row r="3354">
      <c r="A3354" s="27" t="s">
        <v>11605</v>
      </c>
      <c r="B3354" s="28">
        <v>6042.45556640625</v>
      </c>
      <c r="C3354" s="28">
        <v>0.019366249442100525</v>
      </c>
      <c r="D3354" s="28">
        <v>-27.25830078125</v>
      </c>
      <c r="E3354" s="28">
        <v>54.768</v>
      </c>
      <c r="F3354" s="26"/>
      <c r="G3354" s="26"/>
      <c r="H3354" s="26"/>
      <c r="I3354" s="26"/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</row>
    <row r="3355">
      <c r="A3355" s="27" t="s">
        <v>11606</v>
      </c>
      <c r="B3355" s="28">
        <v>6042.4853515625</v>
      </c>
      <c r="C3355" s="28">
        <v>0.012995388358831406</v>
      </c>
      <c r="D3355" s="28">
        <v>-27.2578125</v>
      </c>
      <c r="E3355" s="28">
        <v>54.768</v>
      </c>
      <c r="F3355" s="26"/>
      <c r="G3355" s="26"/>
      <c r="H3355" s="26"/>
      <c r="I3355" s="26"/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</row>
    <row r="3356">
      <c r="A3356" s="27" t="s">
        <v>11607</v>
      </c>
      <c r="B3356" s="28">
        <v>6042.5166015625</v>
      </c>
      <c r="C3356" s="28">
        <v>0.016207776963710785</v>
      </c>
      <c r="D3356" s="28">
        <v>-27.25830078125</v>
      </c>
      <c r="E3356" s="28">
        <v>54.768</v>
      </c>
      <c r="F3356" s="26"/>
      <c r="G3356" s="26"/>
      <c r="H3356" s="26"/>
      <c r="I3356" s="26"/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</row>
    <row r="3357">
      <c r="A3357" s="27" t="s">
        <v>11608</v>
      </c>
      <c r="B3357" s="28">
        <v>6042.56494140625</v>
      </c>
      <c r="C3357" s="28">
        <v>0.029385698959231377</v>
      </c>
      <c r="D3357" s="28">
        <v>-27.2578125</v>
      </c>
      <c r="E3357" s="28">
        <v>54.23</v>
      </c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</row>
    <row r="3358">
      <c r="A3358" s="27" t="s">
        <v>11609</v>
      </c>
      <c r="B3358" s="28">
        <v>6042.62890625</v>
      </c>
      <c r="C3358" s="28">
        <v>0.03452325239777565</v>
      </c>
      <c r="D3358" s="28">
        <v>-27.2578125</v>
      </c>
      <c r="E3358" s="28">
        <v>54.768</v>
      </c>
      <c r="F3358" s="26"/>
      <c r="G3358" s="26"/>
      <c r="H3358" s="26"/>
      <c r="I3358" s="26"/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</row>
    <row r="3359">
      <c r="A3359" s="27" t="s">
        <v>11610</v>
      </c>
      <c r="B3359" s="28">
        <v>6042.68896484375</v>
      </c>
      <c r="C3359" s="28">
        <v>0.02480124868452549</v>
      </c>
      <c r="D3359" s="28">
        <v>-27.2578125</v>
      </c>
      <c r="E3359" s="28">
        <v>54.23</v>
      </c>
      <c r="F3359" s="26"/>
      <c r="G3359" s="26"/>
      <c r="H3359" s="26"/>
      <c r="I3359" s="26"/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</row>
    <row r="3360">
      <c r="A3360" s="27" t="s">
        <v>11611</v>
      </c>
      <c r="B3360" s="28">
        <v>6042.73486328125</v>
      </c>
      <c r="C3360" s="28">
        <v>0.021015523001551628</v>
      </c>
      <c r="D3360" s="28">
        <v>-27.2578125</v>
      </c>
      <c r="E3360" s="28">
        <v>54.768</v>
      </c>
      <c r="F3360" s="26"/>
      <c r="G3360" s="26"/>
      <c r="H3360" s="26"/>
      <c r="I3360" s="26"/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</row>
    <row r="3361">
      <c r="A3361" s="27" t="s">
        <v>11612</v>
      </c>
      <c r="B3361" s="28">
        <v>6042.8125</v>
      </c>
      <c r="C3361" s="28">
        <v>0.01955854706466198</v>
      </c>
      <c r="D3361" s="28">
        <v>-27.2578125</v>
      </c>
      <c r="E3361" s="28">
        <v>54.23</v>
      </c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</row>
    <row r="3362">
      <c r="A3362" s="27" t="s">
        <v>11613</v>
      </c>
      <c r="B3362" s="28">
        <v>6042.8486328125</v>
      </c>
      <c r="C3362" s="28">
        <v>0.017520224675536156</v>
      </c>
      <c r="D3362" s="28">
        <v>-27.25830078125</v>
      </c>
      <c r="E3362" s="28">
        <v>54.768</v>
      </c>
      <c r="F3362" s="26"/>
      <c r="G3362" s="26"/>
      <c r="H3362" s="26"/>
      <c r="I3362" s="26"/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</row>
    <row r="3363">
      <c r="A3363" s="27" t="s">
        <v>11614</v>
      </c>
      <c r="B3363" s="28">
        <v>6042.88427734375</v>
      </c>
      <c r="C3363" s="28">
        <v>0.018589984625577927</v>
      </c>
      <c r="D3363" s="28">
        <v>-27.2578125</v>
      </c>
      <c r="E3363" s="28">
        <v>54.23</v>
      </c>
      <c r="F3363" s="26"/>
      <c r="G3363" s="26"/>
      <c r="H3363" s="26"/>
      <c r="I3363" s="26"/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</row>
    <row r="3364">
      <c r="A3364" s="27" t="s">
        <v>11615</v>
      </c>
      <c r="B3364" s="28">
        <v>6042.91845703125</v>
      </c>
      <c r="C3364" s="28">
        <v>0.02153225615620613</v>
      </c>
      <c r="D3364" s="28">
        <v>-27.2578125</v>
      </c>
      <c r="E3364" s="28">
        <v>53.692</v>
      </c>
      <c r="F3364" s="26"/>
      <c r="G3364" s="26"/>
      <c r="H3364" s="26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</row>
    <row r="3365">
      <c r="A3365" s="27" t="s">
        <v>11616</v>
      </c>
      <c r="B3365" s="28">
        <v>6042.9765625</v>
      </c>
      <c r="C3365" s="28">
        <v>0.03564349189400673</v>
      </c>
      <c r="D3365" s="28">
        <v>-27.25830078125</v>
      </c>
      <c r="E3365" s="28">
        <v>54.768</v>
      </c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</row>
    <row r="3366">
      <c r="A3366" s="27" t="s">
        <v>11617</v>
      </c>
      <c r="B3366" s="28">
        <v>6043.052734375</v>
      </c>
      <c r="C3366" s="28">
        <v>0.03910799324512482</v>
      </c>
      <c r="D3366" s="28">
        <v>-27.25830078125</v>
      </c>
      <c r="E3366" s="28">
        <v>54.768</v>
      </c>
      <c r="F3366" s="26"/>
      <c r="G3366" s="26"/>
      <c r="H3366" s="26"/>
      <c r="I3366" s="26"/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</row>
    <row r="3367">
      <c r="A3367" s="27" t="s">
        <v>11618</v>
      </c>
      <c r="B3367" s="28">
        <v>6043.12939453125</v>
      </c>
      <c r="C3367" s="28">
        <v>0.03696483001112938</v>
      </c>
      <c r="D3367" s="28">
        <v>-27.2578125</v>
      </c>
      <c r="E3367" s="28">
        <v>54.768</v>
      </c>
      <c r="F3367" s="26"/>
      <c r="G3367" s="26"/>
      <c r="H3367" s="26"/>
      <c r="I3367" s="26"/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</row>
    <row r="3368">
      <c r="A3368" s="27" t="s">
        <v>11619</v>
      </c>
      <c r="B3368" s="28">
        <v>6043.19677734375</v>
      </c>
      <c r="C3368" s="28">
        <v>0.03054586425423622</v>
      </c>
      <c r="D3368" s="28">
        <v>-27.2578125</v>
      </c>
      <c r="E3368" s="28">
        <v>54.768</v>
      </c>
      <c r="F3368" s="26"/>
      <c r="G3368" s="26"/>
      <c r="H3368" s="26"/>
      <c r="I3368" s="26"/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</row>
    <row r="3369">
      <c r="A3369" s="27" t="s">
        <v>11620</v>
      </c>
      <c r="B3369" s="28">
        <v>6043.25634765625</v>
      </c>
      <c r="C3369" s="28">
        <v>0.030050363391637802</v>
      </c>
      <c r="D3369" s="28">
        <v>-27.2578125</v>
      </c>
      <c r="E3369" s="28">
        <v>55.306</v>
      </c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</row>
    <row r="3370">
      <c r="A3370" s="27" t="s">
        <v>11621</v>
      </c>
      <c r="B3370" s="28">
        <v>6045.263671875</v>
      </c>
      <c r="C3370" s="28">
        <v>0.017852330580353737</v>
      </c>
      <c r="D3370" s="28">
        <v>-27.25830078125</v>
      </c>
      <c r="E3370" s="28">
        <v>53.692</v>
      </c>
      <c r="F3370" s="26"/>
      <c r="G3370" s="26"/>
      <c r="H3370" s="26"/>
      <c r="I3370" s="26"/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</row>
    <row r="3371">
      <c r="A3371" s="27" t="s">
        <v>11622</v>
      </c>
      <c r="B3371" s="28">
        <v>6045.302734375</v>
      </c>
      <c r="C3371" s="28">
        <v>0.019617903977632523</v>
      </c>
      <c r="D3371" s="28">
        <v>-27.25830078125</v>
      </c>
      <c r="E3371" s="28">
        <v>53.692</v>
      </c>
      <c r="F3371" s="26"/>
      <c r="G3371" s="26"/>
      <c r="H3371" s="26"/>
      <c r="I3371" s="26"/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</row>
    <row r="3372">
      <c r="A3372" s="27" t="s">
        <v>11623</v>
      </c>
      <c r="B3372" s="28">
        <v>6045.3408203125</v>
      </c>
      <c r="C3372" s="28">
        <v>0.019015084952116013</v>
      </c>
      <c r="D3372" s="28">
        <v>-27.2578125</v>
      </c>
      <c r="E3372" s="28">
        <v>53.692</v>
      </c>
      <c r="F3372" s="26"/>
      <c r="G3372" s="26"/>
      <c r="H3372" s="26"/>
      <c r="I3372" s="26"/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</row>
    <row r="3373">
      <c r="A3373" s="27" t="s">
        <v>11624</v>
      </c>
      <c r="B3373" s="28">
        <v>6045.37890625</v>
      </c>
      <c r="C3373" s="28">
        <v>0.01710430160164833</v>
      </c>
      <c r="D3373" s="28">
        <v>-27.2578125</v>
      </c>
      <c r="E3373" s="28">
        <v>53.692</v>
      </c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</row>
    <row r="3374">
      <c r="A3374" s="27" t="s">
        <v>11625</v>
      </c>
      <c r="B3374" s="28">
        <v>6045.41552734375</v>
      </c>
      <c r="C3374" s="28">
        <v>0.017958704382181168</v>
      </c>
      <c r="D3374" s="28">
        <v>-27.2578125</v>
      </c>
      <c r="E3374" s="28">
        <v>53.692</v>
      </c>
      <c r="F3374" s="26"/>
      <c r="G3374" s="26"/>
      <c r="H3374" s="26"/>
      <c r="I3374" s="26"/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</row>
    <row r="3375">
      <c r="A3375" s="27" t="s">
        <v>11626</v>
      </c>
      <c r="B3375" s="28">
        <v>6045.48291015625</v>
      </c>
      <c r="C3375" s="28">
        <v>0.018468692898750305</v>
      </c>
      <c r="D3375" s="28">
        <v>-27.2578125</v>
      </c>
      <c r="E3375" s="28">
        <v>54.23</v>
      </c>
      <c r="F3375" s="26"/>
      <c r="G3375" s="26"/>
      <c r="H3375" s="26"/>
      <c r="I3375" s="26"/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</row>
    <row r="3376">
      <c r="A3376" s="27" t="s">
        <v>11627</v>
      </c>
      <c r="B3376" s="28">
        <v>6045.53515625</v>
      </c>
      <c r="C3376" s="28">
        <v>0.03494119644165039</v>
      </c>
      <c r="D3376" s="28">
        <v>-27.25830078125</v>
      </c>
      <c r="E3376" s="28">
        <v>53.692</v>
      </c>
      <c r="F3376" s="26"/>
      <c r="G3376" s="26"/>
      <c r="H3376" s="26"/>
      <c r="I3376" s="26"/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</row>
    <row r="3377">
      <c r="A3377" s="27" t="s">
        <v>11628</v>
      </c>
      <c r="B3377" s="28">
        <v>6045.61083984375</v>
      </c>
      <c r="C3377" s="28">
        <v>0.040128711611032486</v>
      </c>
      <c r="D3377" s="28">
        <v>-27.2578125</v>
      </c>
      <c r="E3377" s="28">
        <v>53.692</v>
      </c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</row>
    <row r="3378">
      <c r="A3378" s="27" t="s">
        <v>11629</v>
      </c>
      <c r="B3378" s="28">
        <v>6045.68603515625</v>
      </c>
      <c r="C3378" s="28">
        <v>0.03508053347468376</v>
      </c>
      <c r="D3378" s="28">
        <v>-27.2578125</v>
      </c>
      <c r="E3378" s="28">
        <v>53.692</v>
      </c>
      <c r="F3378" s="26"/>
      <c r="G3378" s="26"/>
      <c r="H3378" s="26"/>
      <c r="I3378" s="26"/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</row>
    <row r="3379">
      <c r="A3379" s="27" t="s">
        <v>11630</v>
      </c>
      <c r="B3379" s="28">
        <v>6045.7568359375</v>
      </c>
      <c r="C3379" s="28">
        <v>0.036467622965574265</v>
      </c>
      <c r="D3379" s="28">
        <v>-27.2578125</v>
      </c>
      <c r="E3379" s="28">
        <v>53.692</v>
      </c>
      <c r="F3379" s="26"/>
      <c r="G3379" s="26"/>
      <c r="H3379" s="26"/>
      <c r="I3379" s="26"/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</row>
    <row r="3380">
      <c r="A3380" s="27" t="s">
        <v>11631</v>
      </c>
      <c r="B3380" s="28">
        <v>6045.826171875</v>
      </c>
      <c r="C3380" s="28">
        <v>0.0334906205534935</v>
      </c>
      <c r="D3380" s="28">
        <v>-27.25830078125</v>
      </c>
      <c r="E3380" s="28">
        <v>53.692</v>
      </c>
      <c r="F3380" s="26"/>
      <c r="G3380" s="26"/>
      <c r="H3380" s="26"/>
      <c r="I3380" s="26"/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</row>
    <row r="3381">
      <c r="A3381" s="27" t="s">
        <v>11632</v>
      </c>
      <c r="B3381" s="28">
        <v>6045.94580078125</v>
      </c>
      <c r="C3381" s="28">
        <v>0.02978372760117054</v>
      </c>
      <c r="D3381" s="28">
        <v>-27.25830078125</v>
      </c>
      <c r="E3381" s="28">
        <v>53.692</v>
      </c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</row>
    <row r="3382">
      <c r="A3382" s="27" t="s">
        <v>11633</v>
      </c>
      <c r="B3382" s="28">
        <v>6046.0048828125</v>
      </c>
      <c r="C3382" s="28">
        <v>0.030906109139323235</v>
      </c>
      <c r="D3382" s="28">
        <v>-27.2578125</v>
      </c>
      <c r="E3382" s="28">
        <v>53.692</v>
      </c>
      <c r="F3382" s="26"/>
      <c r="G3382" s="26"/>
      <c r="H3382" s="26"/>
      <c r="I3382" s="26"/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</row>
    <row r="3383">
      <c r="A3383" s="27" t="s">
        <v>11634</v>
      </c>
      <c r="B3383" s="28">
        <v>6046.05859375</v>
      </c>
      <c r="C3383" s="28">
        <v>0.025013143196702003</v>
      </c>
      <c r="D3383" s="28">
        <v>-27.25830078125</v>
      </c>
      <c r="E3383" s="28">
        <v>53.692</v>
      </c>
      <c r="F3383" s="26"/>
      <c r="G3383" s="26"/>
      <c r="H3383" s="26"/>
      <c r="I3383" s="26"/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</row>
    <row r="3384">
      <c r="A3384" s="27" t="s">
        <v>11635</v>
      </c>
      <c r="B3384" s="28">
        <v>6046.10400390625</v>
      </c>
      <c r="C3384" s="28">
        <v>0.020810354501008987</v>
      </c>
      <c r="D3384" s="28">
        <v>-27.2578125</v>
      </c>
      <c r="E3384" s="28">
        <v>54.23</v>
      </c>
      <c r="F3384" s="26"/>
      <c r="G3384" s="26"/>
      <c r="H3384" s="26"/>
      <c r="I3384" s="26"/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</row>
    <row r="3385">
      <c r="A3385" s="27" t="s">
        <v>11636</v>
      </c>
      <c r="B3385" s="28">
        <v>6046.1455078125</v>
      </c>
      <c r="C3385" s="28">
        <v>0.019827086478471756</v>
      </c>
      <c r="D3385" s="28">
        <v>-27.2578125</v>
      </c>
      <c r="E3385" s="28">
        <v>54.23</v>
      </c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</row>
    <row r="3386">
      <c r="A3386" s="27" t="s">
        <v>11637</v>
      </c>
      <c r="B3386" s="28">
        <v>6046.1845703125</v>
      </c>
      <c r="C3386" s="28">
        <v>0.01709914207458496</v>
      </c>
      <c r="D3386" s="28">
        <v>-27.25830078125</v>
      </c>
      <c r="E3386" s="28">
        <v>53.692</v>
      </c>
      <c r="F3386" s="26"/>
      <c r="G3386" s="26"/>
      <c r="H3386" s="26"/>
      <c r="I3386" s="26"/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</row>
    <row r="3387">
      <c r="A3387" s="27" t="s">
        <v>11638</v>
      </c>
      <c r="B3387" s="28">
        <v>6046.22265625</v>
      </c>
      <c r="C3387" s="28">
        <v>0.018874283879995346</v>
      </c>
      <c r="D3387" s="28">
        <v>-27.25830078125</v>
      </c>
      <c r="E3387" s="28">
        <v>53.692</v>
      </c>
      <c r="F3387" s="26"/>
      <c r="G3387" s="26"/>
      <c r="H3387" s="26"/>
      <c r="I3387" s="26"/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</row>
    <row r="3388">
      <c r="A3388" s="27" t="s">
        <v>11639</v>
      </c>
      <c r="B3388" s="28">
        <v>6046.25927734375</v>
      </c>
      <c r="C3388" s="28">
        <v>0.01845000684261322</v>
      </c>
      <c r="D3388" s="28">
        <v>-27.2578125</v>
      </c>
      <c r="E3388" s="28">
        <v>53.692</v>
      </c>
      <c r="F3388" s="26"/>
      <c r="G3388" s="26"/>
      <c r="H3388" s="26"/>
      <c r="I3388" s="26"/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</row>
    <row r="3389">
      <c r="A3389" s="27" t="s">
        <v>11640</v>
      </c>
      <c r="B3389" s="28">
        <v>6046.29638671875</v>
      </c>
      <c r="C3389" s="28">
        <v>0.01893770694732666</v>
      </c>
      <c r="D3389" s="28">
        <v>-27.2578125</v>
      </c>
      <c r="E3389" s="28">
        <v>53.154</v>
      </c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</row>
    <row r="3390">
      <c r="A3390" s="27" t="s">
        <v>11641</v>
      </c>
      <c r="B3390" s="28">
        <v>6046.333984375</v>
      </c>
      <c r="C3390" s="28">
        <v>0.019018827006220818</v>
      </c>
      <c r="D3390" s="28">
        <v>-27.2578125</v>
      </c>
      <c r="E3390" s="28">
        <v>53.692</v>
      </c>
      <c r="F3390" s="26"/>
      <c r="G3390" s="26"/>
      <c r="H3390" s="26"/>
      <c r="I3390" s="26"/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</row>
    <row r="3391">
      <c r="A3391" s="27" t="s">
        <v>11642</v>
      </c>
      <c r="B3391" s="28">
        <v>6046.3720703125</v>
      </c>
      <c r="C3391" s="28">
        <v>0.01946178451180458</v>
      </c>
      <c r="D3391" s="28">
        <v>-27.25830078125</v>
      </c>
      <c r="E3391" s="28">
        <v>53.154</v>
      </c>
      <c r="F3391" s="26"/>
      <c r="G3391" s="26"/>
      <c r="H3391" s="26"/>
      <c r="I3391" s="26"/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</row>
    <row r="3392">
      <c r="A3392" s="27" t="s">
        <v>11643</v>
      </c>
      <c r="B3392" s="28">
        <v>6046.41259765625</v>
      </c>
      <c r="C3392" s="28">
        <v>0.021803686395287514</v>
      </c>
      <c r="D3392" s="28">
        <v>-27.25830078125</v>
      </c>
      <c r="E3392" s="28">
        <v>53.154</v>
      </c>
      <c r="F3392" s="26"/>
      <c r="G3392" s="26"/>
      <c r="H3392" s="26"/>
      <c r="I3392" s="26"/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</row>
    <row r="3393">
      <c r="A3393" s="27" t="s">
        <v>11644</v>
      </c>
      <c r="B3393" s="28">
        <v>6046.4599609375</v>
      </c>
      <c r="C3393" s="28">
        <v>0.029257895424962044</v>
      </c>
      <c r="D3393" s="28">
        <v>-27.2578125</v>
      </c>
      <c r="E3393" s="28">
        <v>53.692</v>
      </c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</row>
    <row r="3394">
      <c r="A3394" s="27" t="s">
        <v>11645</v>
      </c>
      <c r="B3394" s="28">
        <v>6046.529296875</v>
      </c>
      <c r="C3394" s="28">
        <v>0.03855539858341217</v>
      </c>
      <c r="D3394" s="28">
        <v>-27.25830078125</v>
      </c>
      <c r="E3394" s="28">
        <v>53.692</v>
      </c>
      <c r="F3394" s="26"/>
      <c r="G3394" s="26"/>
      <c r="H3394" s="26"/>
      <c r="I3394" s="26"/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</row>
    <row r="3395">
      <c r="A3395" s="27" t="s">
        <v>11646</v>
      </c>
      <c r="B3395" s="28">
        <v>6046.60595703125</v>
      </c>
      <c r="C3395" s="28">
        <v>0.03709626570343971</v>
      </c>
      <c r="D3395" s="28">
        <v>-27.2578125</v>
      </c>
      <c r="E3395" s="28">
        <v>53.692</v>
      </c>
      <c r="F3395" s="26"/>
      <c r="G3395" s="26"/>
      <c r="H3395" s="26"/>
      <c r="I3395" s="26"/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</row>
    <row r="3396">
      <c r="A3396" s="27" t="s">
        <v>11647</v>
      </c>
      <c r="B3396" s="28">
        <v>6046.677734375</v>
      </c>
      <c r="C3396" s="28">
        <v>0.0313759371638298</v>
      </c>
      <c r="D3396" s="28">
        <v>-27.25830078125</v>
      </c>
      <c r="E3396" s="28">
        <v>53.692</v>
      </c>
      <c r="F3396" s="26"/>
      <c r="G3396" s="26"/>
      <c r="H3396" s="26"/>
      <c r="I3396" s="26"/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</row>
    <row r="3397">
      <c r="A3397" s="27" t="s">
        <v>11648</v>
      </c>
      <c r="B3397" s="28">
        <v>6046.7373046875</v>
      </c>
      <c r="C3397" s="28">
        <v>0.033008504658937454</v>
      </c>
      <c r="D3397" s="28">
        <v>-27.2578125</v>
      </c>
      <c r="E3397" s="28">
        <v>53.692</v>
      </c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</row>
    <row r="3398">
      <c r="A3398" s="27" t="s">
        <v>11649</v>
      </c>
      <c r="B3398" s="28">
        <v>6046.853515625</v>
      </c>
      <c r="C3398" s="28">
        <v>0.023657966405153275</v>
      </c>
      <c r="D3398" s="28">
        <v>-27.2578125</v>
      </c>
      <c r="E3398" s="28">
        <v>53.692</v>
      </c>
      <c r="F3398" s="26"/>
      <c r="G3398" s="26"/>
      <c r="H3398" s="26"/>
      <c r="I3398" s="26"/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</row>
    <row r="3399">
      <c r="A3399" s="27" t="s">
        <v>11650</v>
      </c>
      <c r="B3399" s="28">
        <v>6046.89697265625</v>
      </c>
      <c r="C3399" s="28">
        <v>0.020164156332612038</v>
      </c>
      <c r="D3399" s="28">
        <v>-27.2578125</v>
      </c>
      <c r="E3399" s="28">
        <v>53.154</v>
      </c>
      <c r="F3399" s="26"/>
      <c r="G3399" s="26"/>
      <c r="H3399" s="26"/>
      <c r="I3399" s="26"/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</row>
    <row r="3400">
      <c r="A3400" s="27" t="s">
        <v>11651</v>
      </c>
      <c r="B3400" s="28">
        <v>6046.93505859375</v>
      </c>
      <c r="C3400" s="28">
        <v>0.02568207122385502</v>
      </c>
      <c r="D3400" s="28">
        <v>-27.25830078125</v>
      </c>
      <c r="E3400" s="28">
        <v>53.692</v>
      </c>
      <c r="F3400" s="26"/>
      <c r="G3400" s="26"/>
      <c r="H3400" s="26"/>
      <c r="I3400" s="26"/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</row>
    <row r="3401">
      <c r="A3401" s="27" t="s">
        <v>11652</v>
      </c>
      <c r="B3401" s="28">
        <v>6047.005859375</v>
      </c>
      <c r="C3401" s="28">
        <v>0.03934502601623535</v>
      </c>
      <c r="D3401" s="28">
        <v>-27.2578125</v>
      </c>
      <c r="E3401" s="28">
        <v>53.154</v>
      </c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</row>
    <row r="3402">
      <c r="A3402" s="27" t="s">
        <v>11653</v>
      </c>
      <c r="B3402" s="28">
        <v>6047.08154296875</v>
      </c>
      <c r="C3402" s="28">
        <v>0.03477996960282326</v>
      </c>
      <c r="D3402" s="28">
        <v>-27.25830078125</v>
      </c>
      <c r="E3402" s="28">
        <v>53.154</v>
      </c>
      <c r="F3402" s="26"/>
      <c r="G3402" s="26"/>
      <c r="H3402" s="26"/>
      <c r="I3402" s="26"/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</row>
    <row r="3403">
      <c r="A3403" s="27" t="s">
        <v>11654</v>
      </c>
      <c r="B3403" s="28">
        <v>6047.2041015625</v>
      </c>
      <c r="C3403" s="28">
        <v>0.03203907236456871</v>
      </c>
      <c r="D3403" s="28">
        <v>-27.25830078125</v>
      </c>
      <c r="E3403" s="28">
        <v>53.692</v>
      </c>
      <c r="F3403" s="26"/>
      <c r="G3403" s="26"/>
      <c r="H3403" s="26"/>
      <c r="I3403" s="26"/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</row>
    <row r="3404">
      <c r="A3404" s="27" t="s">
        <v>11655</v>
      </c>
      <c r="B3404" s="28">
        <v>6047.267578125</v>
      </c>
      <c r="C3404" s="28">
        <v>0.030583277344703674</v>
      </c>
      <c r="D3404" s="28">
        <v>-27.25830078125</v>
      </c>
      <c r="E3404" s="28">
        <v>53.692</v>
      </c>
      <c r="F3404" s="26"/>
      <c r="G3404" s="26"/>
      <c r="H3404" s="26"/>
      <c r="I3404" s="26"/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</row>
    <row r="3405">
      <c r="A3405" s="27" t="s">
        <v>11656</v>
      </c>
      <c r="B3405" s="28">
        <v>6047.3310546875</v>
      </c>
      <c r="C3405" s="28">
        <v>0.030134005472064018</v>
      </c>
      <c r="D3405" s="28">
        <v>-27.2578125</v>
      </c>
      <c r="E3405" s="28">
        <v>53.692</v>
      </c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</row>
    <row r="3406">
      <c r="A3406" s="27" t="s">
        <v>11657</v>
      </c>
      <c r="B3406" s="28">
        <v>6047.38671875</v>
      </c>
      <c r="C3406" s="28">
        <v>0.02445017173886299</v>
      </c>
      <c r="D3406" s="28">
        <v>-27.25830078125</v>
      </c>
      <c r="E3406" s="28">
        <v>53.692</v>
      </c>
      <c r="F3406" s="26"/>
      <c r="G3406" s="26"/>
      <c r="H3406" s="26"/>
      <c r="I3406" s="26"/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</row>
    <row r="3407">
      <c r="A3407" s="27" t="s">
        <v>11658</v>
      </c>
      <c r="B3407" s="28">
        <v>6047.43359375</v>
      </c>
      <c r="C3407" s="28">
        <v>0.023101791739463806</v>
      </c>
      <c r="D3407" s="28">
        <v>-27.25830078125</v>
      </c>
      <c r="E3407" s="28">
        <v>53.692</v>
      </c>
      <c r="F3407" s="26"/>
      <c r="G3407" s="26"/>
      <c r="H3407" s="26"/>
      <c r="I3407" s="26"/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</row>
    <row r="3408">
      <c r="A3408" s="27" t="s">
        <v>11659</v>
      </c>
      <c r="B3408" s="28">
        <v>6047.47509765625</v>
      </c>
      <c r="C3408" s="28">
        <v>0.01928148791193962</v>
      </c>
      <c r="D3408" s="28">
        <v>-27.25830078125</v>
      </c>
      <c r="E3408" s="28">
        <v>53.692</v>
      </c>
      <c r="F3408" s="26"/>
      <c r="G3408" s="26"/>
      <c r="H3408" s="26"/>
      <c r="I3408" s="26"/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</row>
    <row r="3409">
      <c r="A3409" s="27" t="s">
        <v>11660</v>
      </c>
      <c r="B3409" s="28">
        <v>6047.513671875</v>
      </c>
      <c r="C3409" s="28">
        <v>0.02040044218301773</v>
      </c>
      <c r="D3409" s="28">
        <v>-27.25830078125</v>
      </c>
      <c r="E3409" s="28">
        <v>53.692</v>
      </c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</row>
    <row r="3410">
      <c r="A3410" s="27" t="s">
        <v>11661</v>
      </c>
      <c r="B3410" s="28">
        <v>6047.55517578125</v>
      </c>
      <c r="C3410" s="28">
        <v>0.01907777413725853</v>
      </c>
      <c r="D3410" s="28">
        <v>-27.25830078125</v>
      </c>
      <c r="E3410" s="28">
        <v>53.692</v>
      </c>
      <c r="F3410" s="26"/>
      <c r="G3410" s="26"/>
      <c r="H3410" s="26"/>
      <c r="I3410" s="26"/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</row>
    <row r="3411">
      <c r="A3411" s="27" t="s">
        <v>11662</v>
      </c>
      <c r="B3411" s="28">
        <v>6047.59423828125</v>
      </c>
      <c r="C3411" s="28">
        <v>0.018234722316265106</v>
      </c>
      <c r="D3411" s="28">
        <v>-27.25830078125</v>
      </c>
      <c r="E3411" s="28">
        <v>53.692</v>
      </c>
      <c r="F3411" s="26"/>
      <c r="G3411" s="26"/>
      <c r="H3411" s="26"/>
      <c r="I3411" s="26"/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</row>
    <row r="3412">
      <c r="A3412" s="27" t="s">
        <v>11663</v>
      </c>
      <c r="B3412" s="28">
        <v>6047.63232421875</v>
      </c>
      <c r="C3412" s="28">
        <v>0.021074164658784866</v>
      </c>
      <c r="D3412" s="28">
        <v>-27.2578125</v>
      </c>
      <c r="E3412" s="28">
        <v>53.692</v>
      </c>
      <c r="F3412" s="26"/>
      <c r="G3412" s="26"/>
      <c r="H3412" s="26"/>
      <c r="I3412" s="26"/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</row>
    <row r="3413">
      <c r="A3413" s="27" t="s">
        <v>11664</v>
      </c>
      <c r="B3413" s="28">
        <v>6047.66796875</v>
      </c>
      <c r="C3413" s="28">
        <v>0.01736982725560665</v>
      </c>
      <c r="D3413" s="28">
        <v>-27.2578125</v>
      </c>
      <c r="E3413" s="28">
        <v>53.692</v>
      </c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</row>
    <row r="3414">
      <c r="A3414" s="27" t="s">
        <v>11665</v>
      </c>
      <c r="B3414" s="28">
        <v>6047.70361328125</v>
      </c>
      <c r="C3414" s="28">
        <v>0.018208788707852364</v>
      </c>
      <c r="D3414" s="28">
        <v>-27.25830078125</v>
      </c>
      <c r="E3414" s="28">
        <v>53.692</v>
      </c>
      <c r="F3414" s="26"/>
      <c r="G3414" s="26"/>
      <c r="H3414" s="26"/>
      <c r="I3414" s="26"/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</row>
    <row r="3415">
      <c r="A3415" s="27" t="s">
        <v>11666</v>
      </c>
      <c r="B3415" s="28">
        <v>6047.73779296875</v>
      </c>
      <c r="C3415" s="28">
        <v>0.017729293555021286</v>
      </c>
      <c r="D3415" s="28">
        <v>-27.2578125</v>
      </c>
      <c r="E3415" s="28">
        <v>53.692</v>
      </c>
      <c r="F3415" s="26"/>
      <c r="G3415" s="26"/>
      <c r="H3415" s="26"/>
      <c r="I3415" s="26"/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</row>
    <row r="3416">
      <c r="A3416" s="27" t="s">
        <v>11667</v>
      </c>
      <c r="B3416" s="28">
        <v>6047.77392578125</v>
      </c>
      <c r="C3416" s="28">
        <v>0.017895322293043137</v>
      </c>
      <c r="D3416" s="28">
        <v>-27.2578125</v>
      </c>
      <c r="E3416" s="28">
        <v>53.692</v>
      </c>
      <c r="F3416" s="26"/>
      <c r="G3416" s="26"/>
      <c r="H3416" s="26"/>
      <c r="I3416" s="26"/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</row>
    <row r="3417">
      <c r="A3417" s="27" t="s">
        <v>11668</v>
      </c>
      <c r="B3417" s="28">
        <v>6047.80859375</v>
      </c>
      <c r="C3417" s="28">
        <v>0.015353046357631683</v>
      </c>
      <c r="D3417" s="28">
        <v>-27.25830078125</v>
      </c>
      <c r="E3417" s="28">
        <v>54.23</v>
      </c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</row>
    <row r="3418">
      <c r="A3418" s="27" t="s">
        <v>11669</v>
      </c>
      <c r="B3418" s="28">
        <v>6047.8408203125</v>
      </c>
      <c r="C3418" s="28">
        <v>0.016532784327864647</v>
      </c>
      <c r="D3418" s="28">
        <v>-27.2578125</v>
      </c>
      <c r="E3418" s="28">
        <v>53.692</v>
      </c>
      <c r="F3418" s="26"/>
      <c r="G3418" s="26"/>
      <c r="H3418" s="26"/>
      <c r="I3418" s="26"/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</row>
    <row r="3419">
      <c r="A3419" s="27" t="s">
        <v>11670</v>
      </c>
      <c r="B3419" s="28">
        <v>6047.8740234375</v>
      </c>
      <c r="C3419" s="28">
        <v>0.01544184423983097</v>
      </c>
      <c r="D3419" s="28">
        <v>-27.2578125</v>
      </c>
      <c r="E3419" s="28">
        <v>53.692</v>
      </c>
      <c r="F3419" s="26"/>
      <c r="G3419" s="26"/>
      <c r="H3419" s="26"/>
      <c r="I3419" s="26"/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</row>
    <row r="3420">
      <c r="A3420" s="27" t="s">
        <v>11671</v>
      </c>
      <c r="B3420" s="28">
        <v>6047.90771484375</v>
      </c>
      <c r="C3420" s="28">
        <v>0.016379546374082565</v>
      </c>
      <c r="D3420" s="28">
        <v>-27.25830078125</v>
      </c>
      <c r="E3420" s="28">
        <v>54.23</v>
      </c>
      <c r="F3420" s="26"/>
      <c r="G3420" s="26"/>
      <c r="H3420" s="26"/>
      <c r="I3420" s="26"/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</row>
    <row r="3421">
      <c r="A3421" s="27" t="s">
        <v>11672</v>
      </c>
      <c r="B3421" s="28">
        <v>6047.94189453125</v>
      </c>
      <c r="C3421" s="28">
        <v>0.017298152670264244</v>
      </c>
      <c r="D3421" s="28">
        <v>-27.2578125</v>
      </c>
      <c r="E3421" s="28">
        <v>53.692</v>
      </c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</row>
    <row r="3422">
      <c r="A3422" s="27" t="s">
        <v>11673</v>
      </c>
      <c r="B3422" s="28">
        <v>6047.9775390625</v>
      </c>
      <c r="C3422" s="28">
        <v>0.017532508820295334</v>
      </c>
      <c r="D3422" s="28">
        <v>-27.2578125</v>
      </c>
      <c r="E3422" s="28">
        <v>53.692</v>
      </c>
      <c r="F3422" s="26"/>
      <c r="G3422" s="26"/>
      <c r="H3422" s="26"/>
      <c r="I3422" s="26"/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</row>
    <row r="3423">
      <c r="A3423" s="27" t="s">
        <v>11674</v>
      </c>
      <c r="B3423" s="28">
        <v>6050.01708984375</v>
      </c>
      <c r="C3423" s="28">
        <v>0.016062619164586067</v>
      </c>
      <c r="D3423" s="28">
        <v>-27.25830078125</v>
      </c>
      <c r="E3423" s="28">
        <v>53.154</v>
      </c>
      <c r="F3423" s="26"/>
      <c r="G3423" s="26"/>
      <c r="H3423" s="26"/>
      <c r="I3423" s="26"/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</row>
    <row r="3424">
      <c r="A3424" s="27" t="s">
        <v>11675</v>
      </c>
      <c r="B3424" s="28">
        <v>6050.05126953125</v>
      </c>
      <c r="C3424" s="28">
        <v>0.015652744099497795</v>
      </c>
      <c r="D3424" s="28">
        <v>-27.2578125</v>
      </c>
      <c r="E3424" s="28">
        <v>53.692</v>
      </c>
      <c r="F3424" s="26"/>
      <c r="G3424" s="26"/>
      <c r="H3424" s="26"/>
      <c r="I3424" s="26"/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</row>
    <row r="3425">
      <c r="A3425" s="27" t="s">
        <v>11676</v>
      </c>
      <c r="B3425" s="28">
        <v>6050.08447265625</v>
      </c>
      <c r="C3425" s="28">
        <v>0.015079609118402004</v>
      </c>
      <c r="D3425" s="28">
        <v>-27.2578125</v>
      </c>
      <c r="E3425" s="28">
        <v>53.692</v>
      </c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</row>
    <row r="3426">
      <c r="A3426" s="27" t="s">
        <v>11677</v>
      </c>
      <c r="B3426" s="28">
        <v>6050.1181640625</v>
      </c>
      <c r="C3426" s="28">
        <v>0.017383279278874397</v>
      </c>
      <c r="D3426" s="28">
        <v>-27.25830078125</v>
      </c>
      <c r="E3426" s="28">
        <v>53.692</v>
      </c>
      <c r="F3426" s="26"/>
      <c r="G3426" s="26"/>
      <c r="H3426" s="26"/>
      <c r="I3426" s="26"/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</row>
    <row r="3427">
      <c r="A3427" s="27" t="s">
        <v>11678</v>
      </c>
      <c r="B3427" s="28">
        <v>6050.1533203125</v>
      </c>
      <c r="C3427" s="28">
        <v>0.018013326451182365</v>
      </c>
      <c r="D3427" s="28">
        <v>-27.2578125</v>
      </c>
      <c r="E3427" s="28">
        <v>54.23</v>
      </c>
      <c r="F3427" s="26"/>
      <c r="G3427" s="26"/>
      <c r="H3427" s="26"/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</row>
    <row r="3428">
      <c r="A3428" s="27" t="s">
        <v>11679</v>
      </c>
      <c r="B3428" s="28">
        <v>6050.1875</v>
      </c>
      <c r="C3428" s="28">
        <v>0.017734436318278313</v>
      </c>
      <c r="D3428" s="28">
        <v>-27.25830078125</v>
      </c>
      <c r="E3428" s="28">
        <v>53.692</v>
      </c>
      <c r="F3428" s="26"/>
      <c r="G3428" s="26"/>
      <c r="H3428" s="26"/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</row>
    <row r="3429">
      <c r="A3429" s="27" t="s">
        <v>11680</v>
      </c>
      <c r="B3429" s="28">
        <v>6050.2197265625</v>
      </c>
      <c r="C3429" s="28">
        <v>0.016252771019935608</v>
      </c>
      <c r="D3429" s="28">
        <v>-27.25830078125</v>
      </c>
      <c r="E3429" s="28">
        <v>54.23</v>
      </c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</row>
    <row r="3430">
      <c r="A3430" s="27" t="s">
        <v>11681</v>
      </c>
      <c r="B3430" s="28">
        <v>6050.25048828125</v>
      </c>
      <c r="C3430" s="28">
        <v>0.014250236563384533</v>
      </c>
      <c r="D3430" s="28">
        <v>-27.2578125</v>
      </c>
      <c r="E3430" s="28">
        <v>53.692</v>
      </c>
      <c r="F3430" s="26"/>
      <c r="G3430" s="26"/>
      <c r="H3430" s="26"/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</row>
    <row r="3431">
      <c r="A3431" s="27" t="s">
        <v>11682</v>
      </c>
      <c r="B3431" s="28">
        <v>6050.28271484375</v>
      </c>
      <c r="C3431" s="28">
        <v>0.016368752345442772</v>
      </c>
      <c r="D3431" s="28">
        <v>-27.25830078125</v>
      </c>
      <c r="E3431" s="28">
        <v>53.692</v>
      </c>
      <c r="F3431" s="26"/>
      <c r="G3431" s="26"/>
      <c r="H3431" s="26"/>
      <c r="I3431" s="26"/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</row>
    <row r="3432">
      <c r="A3432" s="27" t="s">
        <v>11683</v>
      </c>
      <c r="B3432" s="28">
        <v>6050.3134765625</v>
      </c>
      <c r="C3432" s="28">
        <v>0.016575586050748825</v>
      </c>
      <c r="D3432" s="28">
        <v>-27.2578125</v>
      </c>
      <c r="E3432" s="28">
        <v>53.692</v>
      </c>
      <c r="F3432" s="26"/>
      <c r="G3432" s="26"/>
      <c r="H3432" s="26"/>
      <c r="I3432" s="26"/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</row>
    <row r="3433">
      <c r="A3433" s="27" t="s">
        <v>11684</v>
      </c>
      <c r="B3433" s="28">
        <v>6050.34716796875</v>
      </c>
      <c r="C3433" s="28">
        <v>0.01973895914852619</v>
      </c>
      <c r="D3433" s="28">
        <v>-27.25830078125</v>
      </c>
      <c r="E3433" s="28">
        <v>53.692</v>
      </c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</row>
    <row r="3434">
      <c r="A3434" s="27" t="s">
        <v>11685</v>
      </c>
      <c r="B3434" s="28">
        <v>6050.3837890625</v>
      </c>
      <c r="C3434" s="28">
        <v>0.016836566850543022</v>
      </c>
      <c r="D3434" s="28">
        <v>-27.2578125</v>
      </c>
      <c r="E3434" s="28">
        <v>53.692</v>
      </c>
      <c r="F3434" s="26"/>
      <c r="G3434" s="26"/>
      <c r="H3434" s="26"/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</row>
    <row r="3435">
      <c r="A3435" s="27" t="s">
        <v>11686</v>
      </c>
      <c r="B3435" s="28">
        <v>6050.4189453125</v>
      </c>
      <c r="C3435" s="28">
        <v>0.01614219881594181</v>
      </c>
      <c r="D3435" s="28">
        <v>-27.2578125</v>
      </c>
      <c r="E3435" s="28">
        <v>53.692</v>
      </c>
      <c r="F3435" s="26"/>
      <c r="G3435" s="26"/>
      <c r="H3435" s="26"/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</row>
    <row r="3436">
      <c r="A3436" s="27" t="s">
        <v>11687</v>
      </c>
      <c r="B3436" s="28">
        <v>6050.4794921875</v>
      </c>
      <c r="C3436" s="28">
        <v>0.038102950900793076</v>
      </c>
      <c r="D3436" s="28">
        <v>-27.2578125</v>
      </c>
      <c r="E3436" s="28">
        <v>53.154</v>
      </c>
      <c r="F3436" s="26"/>
      <c r="G3436" s="26"/>
      <c r="H3436" s="26"/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</row>
    <row r="3437">
      <c r="A3437" s="27" t="s">
        <v>11688</v>
      </c>
      <c r="B3437" s="28">
        <v>6050.55517578125</v>
      </c>
      <c r="C3437" s="28">
        <v>0.03348385542631149</v>
      </c>
      <c r="D3437" s="28">
        <v>-27.25830078125</v>
      </c>
      <c r="E3437" s="28">
        <v>53.692</v>
      </c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</row>
    <row r="3438">
      <c r="A3438" s="27" t="s">
        <v>11689</v>
      </c>
      <c r="B3438" s="28">
        <v>6050.619140625</v>
      </c>
      <c r="C3438" s="28">
        <v>0.028030341491103172</v>
      </c>
      <c r="D3438" s="28">
        <v>-27.25830078125</v>
      </c>
      <c r="E3438" s="28">
        <v>53.692</v>
      </c>
      <c r="F3438" s="26"/>
      <c r="G3438" s="26"/>
      <c r="H3438" s="26"/>
      <c r="I3438" s="26"/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</row>
    <row r="3439">
      <c r="A3439" s="27" t="s">
        <v>11690</v>
      </c>
      <c r="B3439" s="28">
        <v>6050.67333984375</v>
      </c>
      <c r="C3439" s="28">
        <v>0.025371141731739044</v>
      </c>
      <c r="D3439" s="28">
        <v>-27.2578125</v>
      </c>
      <c r="E3439" s="28">
        <v>53.692</v>
      </c>
      <c r="F3439" s="26"/>
      <c r="G3439" s="26"/>
      <c r="H3439" s="26"/>
      <c r="I3439" s="26"/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</row>
    <row r="3440">
      <c r="A3440" s="27" t="s">
        <v>11691</v>
      </c>
      <c r="B3440" s="28">
        <v>6050.72607421875</v>
      </c>
      <c r="C3440" s="28">
        <v>0.026601849123835564</v>
      </c>
      <c r="D3440" s="28">
        <v>-27.25830078125</v>
      </c>
      <c r="E3440" s="28">
        <v>53.692</v>
      </c>
      <c r="F3440" s="26"/>
      <c r="G3440" s="26"/>
      <c r="H3440" s="26"/>
      <c r="I3440" s="26"/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</row>
    <row r="3441">
      <c r="A3441" s="27" t="s">
        <v>11692</v>
      </c>
      <c r="B3441" s="28">
        <v>6050.7734375</v>
      </c>
      <c r="C3441" s="28">
        <v>0.022043544799089432</v>
      </c>
      <c r="D3441" s="28">
        <v>-27.2578125</v>
      </c>
      <c r="E3441" s="28">
        <v>53.692</v>
      </c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</row>
    <row r="3442">
      <c r="A3442" s="27" t="s">
        <v>11693</v>
      </c>
      <c r="B3442" s="28">
        <v>6050.8134765625</v>
      </c>
      <c r="C3442" s="28">
        <v>0.018705857917666435</v>
      </c>
      <c r="D3442" s="28">
        <v>-27.25830078125</v>
      </c>
      <c r="E3442" s="28">
        <v>53.692</v>
      </c>
      <c r="F3442" s="26"/>
      <c r="G3442" s="26"/>
      <c r="H3442" s="26"/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</row>
    <row r="3443">
      <c r="A3443" s="27" t="s">
        <v>11694</v>
      </c>
      <c r="B3443" s="28">
        <v>6050.84814453125</v>
      </c>
      <c r="C3443" s="28">
        <v>0.015352333895862103</v>
      </c>
      <c r="D3443" s="28">
        <v>-27.25830078125</v>
      </c>
      <c r="E3443" s="28">
        <v>53.692</v>
      </c>
      <c r="F3443" s="26"/>
      <c r="G3443" s="26"/>
      <c r="H3443" s="26"/>
      <c r="I3443" s="26"/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</row>
    <row r="3444">
      <c r="A3444" s="27" t="s">
        <v>11695</v>
      </c>
      <c r="B3444" s="28">
        <v>6050.88232421875</v>
      </c>
      <c r="C3444" s="28">
        <v>0.019126854836940765</v>
      </c>
      <c r="D3444" s="28">
        <v>-27.2578125</v>
      </c>
      <c r="E3444" s="28">
        <v>53.692</v>
      </c>
      <c r="F3444" s="26"/>
      <c r="G3444" s="26"/>
      <c r="H3444" s="26"/>
      <c r="I3444" s="26"/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</row>
    <row r="3445">
      <c r="A3445" s="27" t="s">
        <v>11696</v>
      </c>
      <c r="B3445" s="28">
        <v>6050.919921875</v>
      </c>
      <c r="C3445" s="28">
        <v>0.021047763526439667</v>
      </c>
      <c r="D3445" s="28">
        <v>-27.2578125</v>
      </c>
      <c r="E3445" s="28">
        <v>53.692</v>
      </c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</row>
    <row r="3446">
      <c r="A3446" s="27" t="s">
        <v>11697</v>
      </c>
      <c r="B3446" s="28">
        <v>6050.9716796875</v>
      </c>
      <c r="C3446" s="28">
        <v>0.03203234076499939</v>
      </c>
      <c r="D3446" s="28">
        <v>-27.25830078125</v>
      </c>
      <c r="E3446" s="28">
        <v>53.692</v>
      </c>
      <c r="F3446" s="26"/>
      <c r="G3446" s="26"/>
      <c r="H3446" s="26"/>
      <c r="I3446" s="26"/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</row>
    <row r="3447">
      <c r="A3447" s="27" t="s">
        <v>11698</v>
      </c>
      <c r="B3447" s="28">
        <v>6051.03271484375</v>
      </c>
      <c r="C3447" s="28">
        <v>0.030234387144446373</v>
      </c>
      <c r="D3447" s="28">
        <v>-27.25830078125</v>
      </c>
      <c r="E3447" s="28">
        <v>53.692</v>
      </c>
      <c r="F3447" s="26"/>
      <c r="G3447" s="26"/>
      <c r="H3447" s="26"/>
      <c r="I3447" s="26"/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</row>
    <row r="3448">
      <c r="A3448" s="27" t="s">
        <v>11699</v>
      </c>
      <c r="B3448" s="28">
        <v>6051.0849609375</v>
      </c>
      <c r="C3448" s="28">
        <v>0.023089013993740082</v>
      </c>
      <c r="D3448" s="28">
        <v>-27.2578125</v>
      </c>
      <c r="E3448" s="28">
        <v>53.692</v>
      </c>
      <c r="F3448" s="26"/>
      <c r="G3448" s="26"/>
      <c r="H3448" s="26"/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</row>
    <row r="3449">
      <c r="A3449" s="27" t="s">
        <v>11700</v>
      </c>
      <c r="B3449" s="28">
        <v>6051.12841796875</v>
      </c>
      <c r="C3449" s="28">
        <v>0.019441494718194008</v>
      </c>
      <c r="D3449" s="28">
        <v>-27.2578125</v>
      </c>
      <c r="E3449" s="28">
        <v>53.692</v>
      </c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</row>
    <row r="3450">
      <c r="A3450" s="27" t="s">
        <v>11701</v>
      </c>
      <c r="B3450" s="28">
        <v>6051.16796875</v>
      </c>
      <c r="C3450" s="28">
        <v>0.02053143084049225</v>
      </c>
      <c r="D3450" s="28">
        <v>-27.2578125</v>
      </c>
      <c r="E3450" s="28">
        <v>53.692</v>
      </c>
      <c r="F3450" s="26"/>
      <c r="G3450" s="26"/>
      <c r="H3450" s="26"/>
      <c r="I3450" s="26"/>
      <c r="J3450" s="26"/>
      <c r="K3450" s="26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</row>
    <row r="3451">
      <c r="A3451" s="27" t="s">
        <v>11702</v>
      </c>
      <c r="B3451" s="28">
        <v>6051.2060546875</v>
      </c>
      <c r="C3451" s="28">
        <v>0.020761173218488693</v>
      </c>
      <c r="D3451" s="28">
        <v>-27.2578125</v>
      </c>
      <c r="E3451" s="28">
        <v>53.692</v>
      </c>
      <c r="F3451" s="26"/>
      <c r="G3451" s="26"/>
      <c r="H3451" s="26"/>
      <c r="I3451" s="26"/>
      <c r="J3451" s="26"/>
      <c r="K3451" s="26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</row>
    <row r="3452">
      <c r="A3452" s="27" t="s">
        <v>11703</v>
      </c>
      <c r="B3452" s="28">
        <v>6051.23876953125</v>
      </c>
      <c r="C3452" s="28">
        <v>0.017689630389213562</v>
      </c>
      <c r="D3452" s="28">
        <v>-27.2578125</v>
      </c>
      <c r="E3452" s="28">
        <v>53.692</v>
      </c>
      <c r="F3452" s="26"/>
      <c r="G3452" s="26"/>
      <c r="H3452" s="26"/>
      <c r="I3452" s="26"/>
      <c r="J3452" s="26"/>
      <c r="K3452" s="26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</row>
    <row r="3453">
      <c r="A3453" s="27" t="s">
        <v>11704</v>
      </c>
      <c r="B3453" s="28">
        <v>6051.287109375</v>
      </c>
      <c r="C3453" s="28">
        <v>0.03334151580929756</v>
      </c>
      <c r="D3453" s="28">
        <v>-27.25830078125</v>
      </c>
      <c r="E3453" s="28">
        <v>53.692</v>
      </c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</row>
    <row r="3454">
      <c r="A3454" s="27" t="s">
        <v>11705</v>
      </c>
      <c r="B3454" s="28">
        <v>6051.36083984375</v>
      </c>
      <c r="C3454" s="28">
        <v>0.037073709070682526</v>
      </c>
      <c r="D3454" s="28">
        <v>-27.2578125</v>
      </c>
      <c r="E3454" s="28">
        <v>53.692</v>
      </c>
      <c r="F3454" s="26"/>
      <c r="G3454" s="26"/>
      <c r="H3454" s="26"/>
      <c r="I3454" s="26"/>
      <c r="J3454" s="26"/>
      <c r="K3454" s="26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</row>
    <row r="3455">
      <c r="A3455" s="27" t="s">
        <v>11706</v>
      </c>
      <c r="B3455" s="28">
        <v>6051.427734375</v>
      </c>
      <c r="C3455" s="28">
        <v>0.028600867837667465</v>
      </c>
      <c r="D3455" s="28">
        <v>-27.25830078125</v>
      </c>
      <c r="E3455" s="28">
        <v>54.23</v>
      </c>
      <c r="F3455" s="26"/>
      <c r="G3455" s="26"/>
      <c r="H3455" s="26"/>
      <c r="I3455" s="26"/>
      <c r="J3455" s="26"/>
      <c r="K3455" s="26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</row>
    <row r="3456">
      <c r="A3456" s="27" t="s">
        <v>11707</v>
      </c>
      <c r="B3456" s="28">
        <v>6051.4775390625</v>
      </c>
      <c r="C3456" s="28">
        <v>0.02287811040878296</v>
      </c>
      <c r="D3456" s="28">
        <v>-27.2578125</v>
      </c>
      <c r="E3456" s="28">
        <v>53.692</v>
      </c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</row>
    <row r="3457">
      <c r="A3457" s="27" t="s">
        <v>11708</v>
      </c>
      <c r="B3457" s="28">
        <v>6051.5185546875</v>
      </c>
      <c r="C3457" s="28">
        <v>0.01951945386826992</v>
      </c>
      <c r="D3457" s="28">
        <v>-27.2578125</v>
      </c>
      <c r="E3457" s="28">
        <v>54.23</v>
      </c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</row>
    <row r="3458">
      <c r="A3458" s="27" t="s">
        <v>11709</v>
      </c>
      <c r="B3458" s="28">
        <v>6051.55615234375</v>
      </c>
      <c r="C3458" s="28">
        <v>0.018569301813840866</v>
      </c>
      <c r="D3458" s="28">
        <v>-27.25830078125</v>
      </c>
      <c r="E3458" s="28">
        <v>53.692</v>
      </c>
      <c r="F3458" s="26"/>
      <c r="G3458" s="26"/>
      <c r="H3458" s="26"/>
      <c r="I3458" s="26"/>
      <c r="J3458" s="26"/>
      <c r="K3458" s="26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</row>
    <row r="3459">
      <c r="A3459" s="27" t="s">
        <v>11710</v>
      </c>
      <c r="B3459" s="28">
        <v>6051.59228515625</v>
      </c>
      <c r="C3459" s="28">
        <v>0.018115028738975525</v>
      </c>
      <c r="D3459" s="28">
        <v>-27.2578125</v>
      </c>
      <c r="E3459" s="28">
        <v>53.692</v>
      </c>
      <c r="F3459" s="26"/>
      <c r="G3459" s="26"/>
      <c r="H3459" s="26"/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</row>
    <row r="3460">
      <c r="A3460" s="27" t="s">
        <v>11711</v>
      </c>
      <c r="B3460" s="28">
        <v>6051.62744140625</v>
      </c>
      <c r="C3460" s="28">
        <v>0.017052186653017998</v>
      </c>
      <c r="D3460" s="28">
        <v>-27.2578125</v>
      </c>
      <c r="E3460" s="28">
        <v>53.692</v>
      </c>
      <c r="F3460" s="26"/>
      <c r="G3460" s="26"/>
      <c r="H3460" s="26"/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</row>
    <row r="3461">
      <c r="A3461" s="27" t="s">
        <v>11712</v>
      </c>
      <c r="B3461" s="28">
        <v>6051.662109375</v>
      </c>
      <c r="C3461" s="28">
        <v>0.01730429381132126</v>
      </c>
      <c r="D3461" s="28">
        <v>-27.25830078125</v>
      </c>
      <c r="E3461" s="28">
        <v>53.692</v>
      </c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</row>
    <row r="3462">
      <c r="A3462" s="27" t="s">
        <v>11713</v>
      </c>
      <c r="B3462" s="28">
        <v>6051.6953125</v>
      </c>
      <c r="C3462" s="28">
        <v>0.016777461394667625</v>
      </c>
      <c r="D3462" s="28">
        <v>-27.2578125</v>
      </c>
      <c r="E3462" s="28">
        <v>53.692</v>
      </c>
      <c r="F3462" s="26"/>
      <c r="G3462" s="26"/>
      <c r="H3462" s="26"/>
      <c r="I3462" s="26"/>
      <c r="J3462" s="26"/>
      <c r="K3462" s="26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</row>
    <row r="3463">
      <c r="A3463" s="27" t="s">
        <v>11714</v>
      </c>
      <c r="B3463" s="28">
        <v>6051.7294921875</v>
      </c>
      <c r="C3463" s="28">
        <v>0.017576951533555984</v>
      </c>
      <c r="D3463" s="28">
        <v>-27.2578125</v>
      </c>
      <c r="E3463" s="28">
        <v>53.692</v>
      </c>
      <c r="F3463" s="26"/>
      <c r="G3463" s="26"/>
      <c r="H3463" s="26"/>
      <c r="I3463" s="26"/>
      <c r="J3463" s="26"/>
      <c r="K3463" s="26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</row>
    <row r="3464">
      <c r="A3464" s="27" t="s">
        <v>11715</v>
      </c>
      <c r="B3464" s="28">
        <v>6051.794921875</v>
      </c>
      <c r="C3464" s="28">
        <v>0.017238836735486984</v>
      </c>
      <c r="D3464" s="28">
        <v>-27.2578125</v>
      </c>
      <c r="E3464" s="28">
        <v>53.692</v>
      </c>
      <c r="F3464" s="26"/>
      <c r="G3464" s="26"/>
      <c r="H3464" s="26"/>
      <c r="I3464" s="26"/>
      <c r="J3464" s="26"/>
      <c r="K3464" s="26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</row>
    <row r="3465">
      <c r="A3465" s="27" t="s">
        <v>11716</v>
      </c>
      <c r="B3465" s="28">
        <v>6051.82666015625</v>
      </c>
      <c r="C3465" s="28">
        <v>0.015291906893253326</v>
      </c>
      <c r="D3465" s="28">
        <v>-27.25830078125</v>
      </c>
      <c r="E3465" s="28">
        <v>54.23</v>
      </c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</row>
    <row r="3466">
      <c r="A3466" s="27" t="s">
        <v>11717</v>
      </c>
      <c r="B3466" s="28">
        <v>6051.859375</v>
      </c>
      <c r="C3466" s="28">
        <v>0.017120838165283203</v>
      </c>
      <c r="D3466" s="28">
        <v>-27.2578125</v>
      </c>
      <c r="E3466" s="28">
        <v>54.23</v>
      </c>
      <c r="F3466" s="26"/>
      <c r="G3466" s="26"/>
      <c r="H3466" s="26"/>
      <c r="I3466" s="26"/>
      <c r="J3466" s="26"/>
      <c r="K3466" s="26"/>
      <c r="L3466" s="26"/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</row>
    <row r="3467">
      <c r="A3467" s="27" t="s">
        <v>11718</v>
      </c>
      <c r="B3467" s="28">
        <v>6051.892578125</v>
      </c>
      <c r="C3467" s="28">
        <v>0.01622236706316471</v>
      </c>
      <c r="D3467" s="28">
        <v>-27.25830078125</v>
      </c>
      <c r="E3467" s="28">
        <v>53.692</v>
      </c>
      <c r="F3467" s="26"/>
      <c r="G3467" s="26"/>
      <c r="H3467" s="26"/>
      <c r="I3467" s="26"/>
      <c r="J3467" s="26"/>
      <c r="K3467" s="26"/>
      <c r="L3467" s="26"/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</row>
    <row r="3468">
      <c r="A3468" s="27" t="s">
        <v>11719</v>
      </c>
      <c r="B3468" s="28">
        <v>6051.9599609375</v>
      </c>
      <c r="C3468" s="28">
        <v>0.016431523486971855</v>
      </c>
      <c r="D3468" s="28">
        <v>-27.2578125</v>
      </c>
      <c r="E3468" s="28">
        <v>53.692</v>
      </c>
      <c r="F3468" s="26"/>
      <c r="G3468" s="26"/>
      <c r="H3468" s="26"/>
      <c r="I3468" s="26"/>
      <c r="J3468" s="26"/>
      <c r="K3468" s="26"/>
      <c r="L3468" s="26"/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</row>
    <row r="3469">
      <c r="A3469" s="27" t="s">
        <v>11720</v>
      </c>
      <c r="B3469" s="28">
        <v>6051.99365234375</v>
      </c>
      <c r="C3469" s="28">
        <v>0.01829438842833042</v>
      </c>
      <c r="D3469" s="28">
        <v>-27.2587890625</v>
      </c>
      <c r="E3469" s="28">
        <v>53.692</v>
      </c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</row>
    <row r="3470">
      <c r="A3470" s="27" t="s">
        <v>11721</v>
      </c>
      <c r="B3470" s="28">
        <v>6052.02587890625</v>
      </c>
      <c r="C3470" s="28">
        <v>0.016699377447366714</v>
      </c>
      <c r="D3470" s="28">
        <v>-27.2578125</v>
      </c>
      <c r="E3470" s="28">
        <v>53.692</v>
      </c>
      <c r="F3470" s="26"/>
      <c r="G3470" s="26"/>
      <c r="H3470" s="26"/>
      <c r="I3470" s="26"/>
      <c r="J3470" s="26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</row>
    <row r="3471">
      <c r="A3471" s="27" t="s">
        <v>11722</v>
      </c>
      <c r="B3471" s="28">
        <v>6052.05859375</v>
      </c>
      <c r="C3471" s="28">
        <v>0.016218284144997597</v>
      </c>
      <c r="D3471" s="28">
        <v>-27.25830078125</v>
      </c>
      <c r="E3471" s="28">
        <v>53.692</v>
      </c>
      <c r="F3471" s="26"/>
      <c r="G3471" s="26"/>
      <c r="H3471" s="26"/>
      <c r="I3471" s="26"/>
      <c r="J3471" s="26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</row>
    <row r="3472">
      <c r="A3472" s="27" t="s">
        <v>11723</v>
      </c>
      <c r="B3472" s="28">
        <v>6052.09033203125</v>
      </c>
      <c r="C3472" s="28">
        <v>0.016401713714003563</v>
      </c>
      <c r="D3472" s="28">
        <v>-27.2578125</v>
      </c>
      <c r="E3472" s="28">
        <v>53.692</v>
      </c>
      <c r="F3472" s="26"/>
      <c r="G3472" s="26"/>
      <c r="H3472" s="26"/>
      <c r="I3472" s="26"/>
      <c r="J3472" s="26"/>
      <c r="K3472" s="26"/>
      <c r="L3472" s="26"/>
      <c r="M3472" s="26"/>
      <c r="N3472" s="26"/>
      <c r="O3472" s="26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</row>
    <row r="3473">
      <c r="A3473" s="27" t="s">
        <v>11724</v>
      </c>
      <c r="B3473" s="28">
        <v>6052.123046875</v>
      </c>
      <c r="C3473" s="28">
        <v>0.015146031975746155</v>
      </c>
      <c r="D3473" s="28">
        <v>-27.2578125</v>
      </c>
      <c r="E3473" s="28">
        <v>53.692</v>
      </c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</row>
    <row r="3474">
      <c r="A3474" s="27" t="s">
        <v>11725</v>
      </c>
      <c r="B3474" s="28">
        <v>6052.1552734375</v>
      </c>
      <c r="C3474" s="28">
        <v>0.016087526455521584</v>
      </c>
      <c r="D3474" s="28">
        <v>-27.2578125</v>
      </c>
      <c r="E3474" s="28">
        <v>54.23</v>
      </c>
      <c r="F3474" s="26"/>
      <c r="G3474" s="26"/>
      <c r="H3474" s="26"/>
      <c r="I3474" s="26"/>
      <c r="J3474" s="26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</row>
    <row r="3475">
      <c r="A3475" s="27" t="s">
        <v>11726</v>
      </c>
      <c r="B3475" s="28">
        <v>6052.18701171875</v>
      </c>
      <c r="C3475" s="28">
        <v>0.016026237979531288</v>
      </c>
      <c r="D3475" s="28">
        <v>-27.2578125</v>
      </c>
      <c r="E3475" s="28">
        <v>53.692</v>
      </c>
      <c r="F3475" s="26"/>
      <c r="G3475" s="26"/>
      <c r="H3475" s="26"/>
      <c r="I3475" s="26"/>
      <c r="J3475" s="26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</row>
    <row r="3476">
      <c r="A3476" s="27" t="s">
        <v>11727</v>
      </c>
      <c r="B3476" s="28">
        <v>6052.21630859375</v>
      </c>
      <c r="C3476" s="28">
        <v>0.0154986921697855</v>
      </c>
      <c r="D3476" s="28">
        <v>-27.2578125</v>
      </c>
      <c r="E3476" s="28">
        <v>53.692</v>
      </c>
      <c r="F3476" s="26"/>
      <c r="G3476" s="26"/>
      <c r="H3476" s="26"/>
      <c r="I3476" s="26"/>
      <c r="J3476" s="26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</row>
    <row r="3477">
      <c r="A3477" s="27" t="s">
        <v>11728</v>
      </c>
      <c r="B3477" s="28">
        <v>6052.24560546875</v>
      </c>
      <c r="C3477" s="28">
        <v>0.015109223313629627</v>
      </c>
      <c r="D3477" s="28">
        <v>-27.25830078125</v>
      </c>
      <c r="E3477" s="28">
        <v>53.692</v>
      </c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</row>
    <row r="3478">
      <c r="A3478" s="27" t="s">
        <v>11729</v>
      </c>
      <c r="B3478" s="28">
        <v>6052.27490234375</v>
      </c>
      <c r="C3478" s="28">
        <v>0.015519200824201107</v>
      </c>
      <c r="D3478" s="28">
        <v>-27.2578125</v>
      </c>
      <c r="E3478" s="28">
        <v>54.23</v>
      </c>
      <c r="F3478" s="26"/>
      <c r="G3478" s="26"/>
      <c r="H3478" s="26"/>
      <c r="I3478" s="26"/>
      <c r="J3478" s="26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</row>
    <row r="3479">
      <c r="A3479" s="27" t="s">
        <v>11730</v>
      </c>
      <c r="B3479" s="28">
        <v>6052.306640625</v>
      </c>
      <c r="C3479" s="28">
        <v>0.01483017299324274</v>
      </c>
      <c r="D3479" s="28">
        <v>-27.25830078125</v>
      </c>
      <c r="E3479" s="28">
        <v>54.23</v>
      </c>
      <c r="F3479" s="26"/>
      <c r="G3479" s="26"/>
      <c r="H3479" s="26"/>
      <c r="I3479" s="26"/>
      <c r="J3479" s="26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</row>
    <row r="3480">
      <c r="A3480" s="27" t="s">
        <v>11731</v>
      </c>
      <c r="B3480" s="28">
        <v>6052.33740234375</v>
      </c>
      <c r="C3480" s="28">
        <v>0.01718064583837986</v>
      </c>
      <c r="D3480" s="28">
        <v>-27.2578125</v>
      </c>
      <c r="E3480" s="28">
        <v>53.692</v>
      </c>
      <c r="F3480" s="26"/>
      <c r="G3480" s="26"/>
      <c r="H3480" s="26"/>
      <c r="I3480" s="26"/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</row>
    <row r="3481">
      <c r="A3481" s="27" t="s">
        <v>11732</v>
      </c>
      <c r="B3481" s="28">
        <v>6052.3681640625</v>
      </c>
      <c r="C3481" s="28">
        <v>0.01454124040901661</v>
      </c>
      <c r="D3481" s="28">
        <v>-27.25830078125</v>
      </c>
      <c r="E3481" s="28">
        <v>53.692</v>
      </c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</row>
    <row r="3482">
      <c r="A3482" s="27" t="s">
        <v>11733</v>
      </c>
      <c r="B3482" s="28">
        <v>6052.3984375</v>
      </c>
      <c r="C3482" s="28">
        <v>0.014899535104632378</v>
      </c>
      <c r="D3482" s="28">
        <v>-27.2578125</v>
      </c>
      <c r="E3482" s="28">
        <v>53.692</v>
      </c>
      <c r="F3482" s="26"/>
      <c r="G3482" s="26"/>
      <c r="H3482" s="26"/>
      <c r="I3482" s="26"/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</row>
    <row r="3483">
      <c r="A3483" s="27" t="s">
        <v>11734</v>
      </c>
      <c r="B3483" s="28">
        <v>6052.4599609375</v>
      </c>
      <c r="C3483" s="28">
        <v>0.013881365768611431</v>
      </c>
      <c r="D3483" s="28">
        <v>-27.25830078125</v>
      </c>
      <c r="E3483" s="28">
        <v>53.692</v>
      </c>
      <c r="F3483" s="26"/>
      <c r="G3483" s="26"/>
      <c r="H3483" s="26"/>
      <c r="I3483" s="26"/>
      <c r="J3483" s="26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</row>
    <row r="3484">
      <c r="A3484" s="27" t="s">
        <v>11735</v>
      </c>
      <c r="B3484" s="28">
        <v>6052.49169921875</v>
      </c>
      <c r="C3484" s="28">
        <v>0.017037490382790565</v>
      </c>
      <c r="D3484" s="28">
        <v>-27.25830078125</v>
      </c>
      <c r="E3484" s="28">
        <v>53.692</v>
      </c>
      <c r="F3484" s="26"/>
      <c r="G3484" s="26"/>
      <c r="H3484" s="26"/>
      <c r="I3484" s="26"/>
      <c r="J3484" s="26"/>
      <c r="K3484" s="26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</row>
    <row r="3485">
      <c r="A3485" s="27" t="s">
        <v>11736</v>
      </c>
      <c r="B3485" s="28">
        <v>6052.52197265625</v>
      </c>
      <c r="C3485" s="28">
        <v>0.015471060760319233</v>
      </c>
      <c r="D3485" s="28">
        <v>-27.2578125</v>
      </c>
      <c r="E3485" s="28">
        <v>53.692</v>
      </c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</row>
    <row r="3486">
      <c r="A3486" s="27" t="s">
        <v>11737</v>
      </c>
      <c r="B3486" s="28">
        <v>6052.5517578125</v>
      </c>
      <c r="C3486" s="28">
        <v>0.014656168408691883</v>
      </c>
      <c r="D3486" s="28">
        <v>-27.2578125</v>
      </c>
      <c r="E3486" s="28">
        <v>54.23</v>
      </c>
      <c r="F3486" s="26"/>
      <c r="G3486" s="26"/>
      <c r="H3486" s="26"/>
      <c r="I3486" s="26"/>
      <c r="J3486" s="26"/>
      <c r="K3486" s="26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/>
      <c r="W3486" s="26"/>
      <c r="X3486" s="26"/>
      <c r="Y3486" s="26"/>
      <c r="Z3486" s="26"/>
    </row>
    <row r="3487">
      <c r="A3487" s="27" t="s">
        <v>11738</v>
      </c>
      <c r="B3487" s="28">
        <v>6052.58203125</v>
      </c>
      <c r="C3487" s="28">
        <v>0.015107527375221252</v>
      </c>
      <c r="D3487" s="28">
        <v>-27.25830078125</v>
      </c>
      <c r="E3487" s="28">
        <v>54.23</v>
      </c>
      <c r="F3487" s="26"/>
      <c r="G3487" s="26"/>
      <c r="H3487" s="26"/>
      <c r="I3487" s="26"/>
      <c r="J3487" s="26"/>
      <c r="K3487" s="26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</row>
    <row r="3488">
      <c r="A3488" s="27" t="s">
        <v>11739</v>
      </c>
      <c r="B3488" s="28">
        <v>6052.611328125</v>
      </c>
      <c r="C3488" s="28">
        <v>0.015331580303609371</v>
      </c>
      <c r="D3488" s="28">
        <v>-27.2578125</v>
      </c>
      <c r="E3488" s="28">
        <v>54.768</v>
      </c>
      <c r="F3488" s="26"/>
      <c r="G3488" s="26"/>
      <c r="H3488" s="26"/>
      <c r="I3488" s="26"/>
      <c r="J3488" s="26"/>
      <c r="K3488" s="26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</row>
    <row r="3489">
      <c r="A3489" s="27" t="s">
        <v>11740</v>
      </c>
      <c r="B3489" s="28">
        <v>6052.64208984375</v>
      </c>
      <c r="C3489" s="28">
        <v>0.014417240396142006</v>
      </c>
      <c r="D3489" s="28">
        <v>-27.25830078125</v>
      </c>
      <c r="E3489" s="28">
        <v>53.692</v>
      </c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</row>
    <row r="3490">
      <c r="A3490" s="27" t="s">
        <v>11741</v>
      </c>
      <c r="B3490" s="28">
        <v>6052.67236328125</v>
      </c>
      <c r="C3490" s="28">
        <v>0.01724202185869217</v>
      </c>
      <c r="D3490" s="28">
        <v>-27.2578125</v>
      </c>
      <c r="E3490" s="28">
        <v>53.692</v>
      </c>
      <c r="F3490" s="26"/>
      <c r="G3490" s="26"/>
      <c r="H3490" s="26"/>
      <c r="I3490" s="26"/>
      <c r="J3490" s="26"/>
      <c r="K3490" s="26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</row>
    <row r="3491">
      <c r="A3491" s="27" t="s">
        <v>11742</v>
      </c>
      <c r="B3491" s="28">
        <v>6052.703125</v>
      </c>
      <c r="C3491" s="28">
        <v>0.015401056036353111</v>
      </c>
      <c r="D3491" s="28">
        <v>-27.25830078125</v>
      </c>
      <c r="E3491" s="28">
        <v>53.692</v>
      </c>
      <c r="F3491" s="26"/>
      <c r="G3491" s="26"/>
      <c r="H3491" s="26"/>
      <c r="I3491" s="26"/>
      <c r="J3491" s="26"/>
      <c r="K3491" s="26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/>
      <c r="W3491" s="26"/>
      <c r="X3491" s="26"/>
      <c r="Y3491" s="26"/>
      <c r="Z3491" s="26"/>
    </row>
    <row r="3492">
      <c r="A3492" s="27" t="s">
        <v>11743</v>
      </c>
      <c r="B3492" s="28">
        <v>6052.7333984375</v>
      </c>
      <c r="C3492" s="28">
        <v>0.011848924681544304</v>
      </c>
      <c r="D3492" s="28">
        <v>-27.2578125</v>
      </c>
      <c r="E3492" s="28">
        <v>53.692</v>
      </c>
      <c r="F3492" s="26"/>
      <c r="G3492" s="26"/>
      <c r="H3492" s="26"/>
      <c r="I3492" s="26"/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</row>
    <row r="3493">
      <c r="A3493" s="27" t="s">
        <v>11744</v>
      </c>
      <c r="B3493" s="28">
        <v>6052.7646484375</v>
      </c>
      <c r="C3493" s="28">
        <v>0.016190020367503166</v>
      </c>
      <c r="D3493" s="28">
        <v>-27.25830078125</v>
      </c>
      <c r="E3493" s="28">
        <v>53.692</v>
      </c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</row>
    <row r="3494">
      <c r="A3494" s="27" t="s">
        <v>11745</v>
      </c>
      <c r="B3494" s="28">
        <v>6052.7958984375</v>
      </c>
      <c r="C3494" s="28">
        <v>0.015232637524604797</v>
      </c>
      <c r="D3494" s="28">
        <v>-27.2578125</v>
      </c>
      <c r="E3494" s="28">
        <v>53.692</v>
      </c>
      <c r="F3494" s="26"/>
      <c r="G3494" s="26"/>
      <c r="H3494" s="26"/>
      <c r="I3494" s="26"/>
      <c r="J3494" s="26"/>
      <c r="K3494" s="26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</row>
    <row r="3495">
      <c r="A3495" s="27" t="s">
        <v>11746</v>
      </c>
      <c r="B3495" s="28">
        <v>6052.828125</v>
      </c>
      <c r="C3495" s="28">
        <v>0.014339638873934746</v>
      </c>
      <c r="D3495" s="28">
        <v>-27.25830078125</v>
      </c>
      <c r="E3495" s="28">
        <v>53.692</v>
      </c>
      <c r="F3495" s="26"/>
      <c r="G3495" s="26"/>
      <c r="H3495" s="26"/>
      <c r="I3495" s="26"/>
      <c r="J3495" s="26"/>
      <c r="K3495" s="26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</row>
    <row r="3496">
      <c r="A3496" s="27" t="s">
        <v>11747</v>
      </c>
      <c r="B3496" s="28">
        <v>6052.8603515625</v>
      </c>
      <c r="C3496" s="28">
        <v>0.016737107187509537</v>
      </c>
      <c r="D3496" s="28">
        <v>-27.2578125</v>
      </c>
      <c r="E3496" s="28">
        <v>53.692</v>
      </c>
      <c r="F3496" s="26"/>
      <c r="G3496" s="26"/>
      <c r="H3496" s="26"/>
      <c r="I3496" s="26"/>
      <c r="J3496" s="26"/>
      <c r="K3496" s="26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</row>
    <row r="3497">
      <c r="A3497" s="27" t="s">
        <v>11748</v>
      </c>
      <c r="B3497" s="28">
        <v>6052.89208984375</v>
      </c>
      <c r="C3497" s="28">
        <v>0.014981004409492016</v>
      </c>
      <c r="D3497" s="28">
        <v>-27.25830078125</v>
      </c>
      <c r="E3497" s="28">
        <v>54.23</v>
      </c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</row>
    <row r="3498">
      <c r="A3498" s="27" t="s">
        <v>11749</v>
      </c>
      <c r="B3498" s="28">
        <v>6052.9228515625</v>
      </c>
      <c r="C3498" s="28">
        <v>0.014660160057246685</v>
      </c>
      <c r="D3498" s="28">
        <v>-27.2578125</v>
      </c>
      <c r="E3498" s="28">
        <v>53.692</v>
      </c>
      <c r="F3498" s="26"/>
      <c r="G3498" s="26"/>
      <c r="H3498" s="26"/>
      <c r="I3498" s="26"/>
      <c r="J3498" s="26"/>
      <c r="K3498" s="26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</row>
    <row r="3499">
      <c r="A3499" s="27" t="s">
        <v>11750</v>
      </c>
      <c r="B3499" s="28">
        <v>6052.95263671875</v>
      </c>
      <c r="C3499" s="28">
        <v>0.015135631896555424</v>
      </c>
      <c r="D3499" s="28">
        <v>-27.25830078125</v>
      </c>
      <c r="E3499" s="28">
        <v>54.23</v>
      </c>
      <c r="F3499" s="26"/>
      <c r="G3499" s="26"/>
      <c r="H3499" s="26"/>
      <c r="I3499" s="26"/>
      <c r="J3499" s="26"/>
      <c r="K3499" s="26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</row>
    <row r="3500">
      <c r="A3500" s="27" t="s">
        <v>11751</v>
      </c>
      <c r="B3500" s="28">
        <v>6052.982421875</v>
      </c>
      <c r="C3500" s="28">
        <v>0.016616666689515114</v>
      </c>
      <c r="D3500" s="28">
        <v>-27.2578125</v>
      </c>
      <c r="E3500" s="28">
        <v>53.692</v>
      </c>
      <c r="F3500" s="26"/>
      <c r="G3500" s="26"/>
      <c r="H3500" s="26"/>
      <c r="I3500" s="26"/>
      <c r="J3500" s="26"/>
      <c r="K3500" s="26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</row>
    <row r="3501">
      <c r="A3501" s="27" t="s">
        <v>11752</v>
      </c>
      <c r="B3501" s="28">
        <v>6053.017578125</v>
      </c>
      <c r="C3501" s="28">
        <v>0.016323072835803032</v>
      </c>
      <c r="D3501" s="28">
        <v>-27.25830078125</v>
      </c>
      <c r="E3501" s="28">
        <v>53.692</v>
      </c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</row>
    <row r="3502">
      <c r="A3502" s="27" t="s">
        <v>11753</v>
      </c>
      <c r="B3502" s="28">
        <v>6053.0537109375</v>
      </c>
      <c r="C3502" s="28">
        <v>0.01899111643433571</v>
      </c>
      <c r="D3502" s="28">
        <v>-27.25830078125</v>
      </c>
      <c r="E3502" s="28">
        <v>53.692</v>
      </c>
      <c r="F3502" s="26"/>
      <c r="G3502" s="26"/>
      <c r="H3502" s="26"/>
      <c r="I3502" s="26"/>
      <c r="J3502" s="26"/>
      <c r="K3502" s="26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</row>
    <row r="3503">
      <c r="A3503" s="27" t="s">
        <v>11754</v>
      </c>
      <c r="B3503" s="28">
        <v>6053.08837890625</v>
      </c>
      <c r="C3503" s="28">
        <v>0.015975652262568474</v>
      </c>
      <c r="D3503" s="28">
        <v>-27.2578125</v>
      </c>
      <c r="E3503" s="28">
        <v>53.692</v>
      </c>
      <c r="F3503" s="26"/>
      <c r="G3503" s="26"/>
      <c r="H3503" s="26"/>
      <c r="I3503" s="26"/>
      <c r="J3503" s="26"/>
      <c r="K3503" s="26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</row>
    <row r="3504">
      <c r="A3504" s="27" t="s">
        <v>11755</v>
      </c>
      <c r="B3504" s="28">
        <v>6053.15576171875</v>
      </c>
      <c r="C3504" s="28">
        <v>0.016567934304475784</v>
      </c>
      <c r="D3504" s="28">
        <v>-27.2578125</v>
      </c>
      <c r="E3504" s="28">
        <v>53.692</v>
      </c>
      <c r="F3504" s="26"/>
      <c r="G3504" s="26"/>
      <c r="H3504" s="26"/>
      <c r="I3504" s="26"/>
      <c r="J3504" s="26"/>
      <c r="K3504" s="26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</row>
    <row r="3505">
      <c r="A3505" s="27" t="s">
        <v>11756</v>
      </c>
      <c r="B3505" s="28">
        <v>6053.18896484375</v>
      </c>
      <c r="C3505" s="28">
        <v>0.01542655099183321</v>
      </c>
      <c r="D3505" s="28">
        <v>-27.2578125</v>
      </c>
      <c r="E3505" s="28">
        <v>53.692</v>
      </c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</row>
    <row r="3506">
      <c r="A3506" s="27" t="s">
        <v>11757</v>
      </c>
      <c r="B3506" s="28">
        <v>6053.22216796875</v>
      </c>
      <c r="C3506" s="28">
        <v>0.018573909997940063</v>
      </c>
      <c r="D3506" s="28">
        <v>-27.25830078125</v>
      </c>
      <c r="E3506" s="28">
        <v>53.692</v>
      </c>
      <c r="F3506" s="26"/>
      <c r="G3506" s="26"/>
      <c r="H3506" s="26"/>
      <c r="I3506" s="26"/>
      <c r="J3506" s="26"/>
      <c r="K3506" s="26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/>
      <c r="W3506" s="26"/>
      <c r="X3506" s="26"/>
      <c r="Y3506" s="26"/>
      <c r="Z3506" s="26"/>
    </row>
    <row r="3507">
      <c r="A3507" s="27" t="s">
        <v>11758</v>
      </c>
      <c r="B3507" s="28">
        <v>6053.25244140625</v>
      </c>
      <c r="C3507" s="28">
        <v>0.017053913325071335</v>
      </c>
      <c r="D3507" s="28">
        <v>-27.2578125</v>
      </c>
      <c r="E3507" s="28">
        <v>54.23</v>
      </c>
      <c r="F3507" s="26"/>
      <c r="G3507" s="26"/>
      <c r="H3507" s="26"/>
      <c r="I3507" s="26"/>
      <c r="J3507" s="26"/>
      <c r="K3507" s="26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</row>
    <row r="3508">
      <c r="A3508" s="27" t="s">
        <v>11759</v>
      </c>
      <c r="B3508" s="28">
        <v>6053.2841796875</v>
      </c>
      <c r="C3508" s="28">
        <v>0.017071610316634178</v>
      </c>
      <c r="D3508" s="28">
        <v>-27.25830078125</v>
      </c>
      <c r="E3508" s="28">
        <v>53.692</v>
      </c>
      <c r="F3508" s="26"/>
      <c r="G3508" s="26"/>
      <c r="H3508" s="26"/>
      <c r="I3508" s="26"/>
      <c r="J3508" s="26"/>
      <c r="K3508" s="26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</row>
    <row r="3509">
      <c r="A3509" s="27" t="s">
        <v>11760</v>
      </c>
      <c r="B3509" s="28">
        <v>6053.32958984375</v>
      </c>
      <c r="C3509" s="28">
        <v>0.03154020756483078</v>
      </c>
      <c r="D3509" s="28">
        <v>-27.25830078125</v>
      </c>
      <c r="E3509" s="28">
        <v>53.692</v>
      </c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</row>
    <row r="3510">
      <c r="A3510" s="27" t="s">
        <v>11761</v>
      </c>
      <c r="B3510" s="28">
        <v>6053.40380859375</v>
      </c>
      <c r="C3510" s="28">
        <v>0.036835283041000366</v>
      </c>
      <c r="D3510" s="28">
        <v>-27.2578125</v>
      </c>
      <c r="E3510" s="28">
        <v>53.692</v>
      </c>
      <c r="F3510" s="26"/>
      <c r="G3510" s="26"/>
      <c r="H3510" s="26"/>
      <c r="I3510" s="26"/>
      <c r="J3510" s="26"/>
      <c r="K3510" s="26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/>
      <c r="W3510" s="26"/>
      <c r="X3510" s="26"/>
      <c r="Y3510" s="26"/>
      <c r="Z3510" s="26"/>
    </row>
    <row r="3511">
      <c r="A3511" s="27" t="s">
        <v>11762</v>
      </c>
      <c r="B3511" s="28">
        <v>6053.474609375</v>
      </c>
      <c r="C3511" s="28">
        <v>0.03181630000472069</v>
      </c>
      <c r="D3511" s="28">
        <v>-27.2587890625</v>
      </c>
      <c r="E3511" s="28">
        <v>54.23</v>
      </c>
      <c r="F3511" s="26"/>
      <c r="G3511" s="26"/>
      <c r="H3511" s="26"/>
      <c r="I3511" s="26"/>
      <c r="J3511" s="26"/>
      <c r="K3511" s="26"/>
      <c r="L3511" s="26"/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</row>
    <row r="3512">
      <c r="A3512" s="27" t="s">
        <v>11763</v>
      </c>
      <c r="B3512" s="28">
        <v>6053.529296875</v>
      </c>
      <c r="C3512" s="28">
        <v>0.024490253999829292</v>
      </c>
      <c r="D3512" s="28">
        <v>-27.2578125</v>
      </c>
      <c r="E3512" s="28">
        <v>53.692</v>
      </c>
      <c r="F3512" s="26"/>
      <c r="G3512" s="26"/>
      <c r="H3512" s="26"/>
      <c r="I3512" s="26"/>
      <c r="J3512" s="26"/>
      <c r="K3512" s="26"/>
      <c r="L3512" s="26"/>
      <c r="M3512" s="26"/>
      <c r="N3512" s="26"/>
      <c r="O3512" s="26"/>
      <c r="P3512" s="26"/>
      <c r="Q3512" s="26"/>
      <c r="R3512" s="26"/>
      <c r="S3512" s="26"/>
      <c r="T3512" s="26"/>
      <c r="U3512" s="26"/>
      <c r="V3512" s="26"/>
      <c r="W3512" s="26"/>
      <c r="X3512" s="26"/>
      <c r="Y3512" s="26"/>
      <c r="Z3512" s="26"/>
    </row>
    <row r="3513">
      <c r="A3513" s="27" t="s">
        <v>11764</v>
      </c>
      <c r="B3513" s="28">
        <v>6053.57421875</v>
      </c>
      <c r="C3513" s="28">
        <v>0.02139335498213768</v>
      </c>
      <c r="D3513" s="28">
        <v>-27.25830078125</v>
      </c>
      <c r="E3513" s="28">
        <v>53.692</v>
      </c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</row>
    <row r="3514">
      <c r="A3514" s="27" t="s">
        <v>11765</v>
      </c>
      <c r="B3514" s="28">
        <v>6053.61328125</v>
      </c>
      <c r="C3514" s="28">
        <v>0.018348930403590202</v>
      </c>
      <c r="D3514" s="28">
        <v>-27.2578125</v>
      </c>
      <c r="E3514" s="28">
        <v>53.692</v>
      </c>
      <c r="F3514" s="26"/>
      <c r="G3514" s="26"/>
      <c r="H3514" s="26"/>
      <c r="I3514" s="26"/>
      <c r="J3514" s="26"/>
      <c r="K3514" s="26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</row>
    <row r="3515">
      <c r="A3515" s="27" t="s">
        <v>11766</v>
      </c>
      <c r="B3515" s="28">
        <v>6053.65087890625</v>
      </c>
      <c r="C3515" s="28">
        <v>0.018933618441224098</v>
      </c>
      <c r="D3515" s="28">
        <v>-27.2578125</v>
      </c>
      <c r="E3515" s="28">
        <v>54.23</v>
      </c>
      <c r="F3515" s="26"/>
      <c r="G3515" s="26"/>
      <c r="H3515" s="26"/>
      <c r="I3515" s="26"/>
      <c r="J3515" s="26"/>
      <c r="K3515" s="26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</row>
    <row r="3516">
      <c r="A3516" s="27" t="s">
        <v>11767</v>
      </c>
      <c r="B3516" s="28">
        <v>6053.6875</v>
      </c>
      <c r="C3516" s="28">
        <v>0.020132848992943764</v>
      </c>
      <c r="D3516" s="28">
        <v>-27.2578125</v>
      </c>
      <c r="E3516" s="28">
        <v>53.692</v>
      </c>
      <c r="F3516" s="26"/>
      <c r="G3516" s="26"/>
      <c r="H3516" s="26"/>
      <c r="I3516" s="26"/>
      <c r="J3516" s="26"/>
      <c r="K3516" s="26"/>
      <c r="L3516" s="26"/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</row>
    <row r="3517">
      <c r="A3517" s="27" t="s">
        <v>11768</v>
      </c>
      <c r="B3517" s="28">
        <v>6053.724609375</v>
      </c>
      <c r="C3517" s="28">
        <v>0.017972970381379128</v>
      </c>
      <c r="D3517" s="28">
        <v>-27.25830078125</v>
      </c>
      <c r="E3517" s="28">
        <v>53.692</v>
      </c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</row>
    <row r="3518">
      <c r="A3518" s="27" t="s">
        <v>11769</v>
      </c>
      <c r="B3518" s="28">
        <v>6053.75927734375</v>
      </c>
      <c r="C3518" s="28">
        <v>0.01776670105755329</v>
      </c>
      <c r="D3518" s="28">
        <v>-27.2578125</v>
      </c>
      <c r="E3518" s="28">
        <v>53.692</v>
      </c>
      <c r="F3518" s="26"/>
      <c r="G3518" s="26"/>
      <c r="H3518" s="26"/>
      <c r="I3518" s="26"/>
      <c r="J3518" s="26"/>
      <c r="K3518" s="26"/>
      <c r="L3518" s="26"/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</row>
    <row r="3519">
      <c r="A3519" s="27" t="s">
        <v>11770</v>
      </c>
      <c r="B3519" s="28">
        <v>6053.794921875</v>
      </c>
      <c r="C3519" s="28">
        <v>0.016099628061056137</v>
      </c>
      <c r="D3519" s="28">
        <v>-27.2578125</v>
      </c>
      <c r="E3519" s="28">
        <v>54.23</v>
      </c>
      <c r="F3519" s="26"/>
      <c r="G3519" s="26"/>
      <c r="H3519" s="26"/>
      <c r="I3519" s="26"/>
      <c r="J3519" s="26"/>
      <c r="K3519" s="26"/>
      <c r="L3519" s="26"/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</row>
    <row r="3520">
      <c r="A3520" s="27" t="s">
        <v>11771</v>
      </c>
      <c r="B3520" s="28">
        <v>6053.83154296875</v>
      </c>
      <c r="C3520" s="28">
        <v>0.01761295460164547</v>
      </c>
      <c r="D3520" s="28">
        <v>-27.2578125</v>
      </c>
      <c r="E3520" s="28">
        <v>54.768</v>
      </c>
      <c r="F3520" s="26"/>
      <c r="G3520" s="26"/>
      <c r="H3520" s="26"/>
      <c r="I3520" s="26"/>
      <c r="J3520" s="26"/>
      <c r="K3520" s="26"/>
      <c r="L3520" s="26"/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</row>
    <row r="3521">
      <c r="A3521" s="27" t="s">
        <v>11772</v>
      </c>
      <c r="B3521" s="28">
        <v>6053.8671875</v>
      </c>
      <c r="C3521" s="28">
        <v>0.01673348993062973</v>
      </c>
      <c r="D3521" s="28">
        <v>-27.25830078125</v>
      </c>
      <c r="E3521" s="28">
        <v>54.23</v>
      </c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</row>
    <row r="3522">
      <c r="A3522" s="27" t="s">
        <v>11773</v>
      </c>
      <c r="B3522" s="28">
        <v>6053.89990234375</v>
      </c>
      <c r="C3522" s="28">
        <v>0.01718580536544323</v>
      </c>
      <c r="D3522" s="28">
        <v>-27.2578125</v>
      </c>
      <c r="E3522" s="28">
        <v>54.23</v>
      </c>
      <c r="F3522" s="26"/>
      <c r="G3522" s="26"/>
      <c r="H3522" s="26"/>
      <c r="I3522" s="26"/>
      <c r="J3522" s="26"/>
      <c r="K3522" s="26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</row>
    <row r="3523">
      <c r="A3523" s="27" t="s">
        <v>11774</v>
      </c>
      <c r="B3523" s="28">
        <v>6053.93212890625</v>
      </c>
      <c r="C3523" s="28">
        <v>0.017572421580553055</v>
      </c>
      <c r="D3523" s="28">
        <v>-27.25830078125</v>
      </c>
      <c r="E3523" s="28">
        <v>53.692</v>
      </c>
      <c r="F3523" s="26"/>
      <c r="G3523" s="26"/>
      <c r="H3523" s="26"/>
      <c r="I3523" s="26"/>
      <c r="J3523" s="26"/>
      <c r="K3523" s="26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</row>
    <row r="3524">
      <c r="A3524" s="27" t="s">
        <v>11775</v>
      </c>
      <c r="B3524" s="28">
        <v>6053.9638671875</v>
      </c>
      <c r="C3524" s="28">
        <v>0.0174655020236969</v>
      </c>
      <c r="D3524" s="28">
        <v>-27.2578125</v>
      </c>
      <c r="E3524" s="28">
        <v>53.692</v>
      </c>
      <c r="F3524" s="26"/>
      <c r="G3524" s="26"/>
      <c r="H3524" s="26"/>
      <c r="I3524" s="26"/>
      <c r="J3524" s="26"/>
      <c r="K3524" s="26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</row>
    <row r="3525">
      <c r="A3525" s="27" t="s">
        <v>11776</v>
      </c>
      <c r="B3525" s="28">
        <v>6053.998046875</v>
      </c>
      <c r="C3525" s="28">
        <v>0.017932649701833725</v>
      </c>
      <c r="D3525" s="28">
        <v>-27.2578125</v>
      </c>
      <c r="E3525" s="28">
        <v>54.23</v>
      </c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</row>
    <row r="3526">
      <c r="A3526" s="27" t="s">
        <v>11777</v>
      </c>
      <c r="B3526" s="28">
        <v>6054.03466796875</v>
      </c>
      <c r="C3526" s="28">
        <v>0.01938372291624546</v>
      </c>
      <c r="D3526" s="28">
        <v>-27.25830078125</v>
      </c>
      <c r="E3526" s="28">
        <v>54.23</v>
      </c>
      <c r="F3526" s="26"/>
      <c r="G3526" s="26"/>
      <c r="H3526" s="26"/>
      <c r="I3526" s="26"/>
      <c r="J3526" s="26"/>
      <c r="K3526" s="26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</row>
    <row r="3527">
      <c r="A3527" s="27" t="s">
        <v>11778</v>
      </c>
      <c r="B3527" s="28">
        <v>6054.0693359375</v>
      </c>
      <c r="C3527" s="28">
        <v>0.017654499039053917</v>
      </c>
      <c r="D3527" s="28">
        <v>-27.2578125</v>
      </c>
      <c r="E3527" s="28">
        <v>53.692</v>
      </c>
      <c r="F3527" s="26"/>
      <c r="G3527" s="26"/>
      <c r="H3527" s="26"/>
      <c r="I3527" s="26"/>
      <c r="J3527" s="26"/>
      <c r="K3527" s="26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</row>
    <row r="3528">
      <c r="A3528" s="27" t="s">
        <v>11779</v>
      </c>
      <c r="B3528" s="28">
        <v>6054.103515625</v>
      </c>
      <c r="C3528" s="28">
        <v>0.017779234796762466</v>
      </c>
      <c r="D3528" s="28">
        <v>-27.2578125</v>
      </c>
      <c r="E3528" s="28">
        <v>53.692</v>
      </c>
      <c r="F3528" s="26"/>
      <c r="G3528" s="26"/>
      <c r="H3528" s="26"/>
      <c r="I3528" s="26"/>
      <c r="J3528" s="26"/>
      <c r="K3528" s="26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</row>
    <row r="3529">
      <c r="A3529" s="27" t="s">
        <v>11780</v>
      </c>
      <c r="B3529" s="28">
        <v>6054.13671875</v>
      </c>
      <c r="C3529" s="28">
        <v>0.0159844271838665</v>
      </c>
      <c r="D3529" s="28">
        <v>-27.25830078125</v>
      </c>
      <c r="E3529" s="28">
        <v>53.692</v>
      </c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</row>
    <row r="3530">
      <c r="A3530" s="27" t="s">
        <v>11781</v>
      </c>
      <c r="B3530" s="28">
        <v>6054.1689453125</v>
      </c>
      <c r="C3530" s="28">
        <v>0.016153575852513313</v>
      </c>
      <c r="D3530" s="28">
        <v>-27.2578125</v>
      </c>
      <c r="E3530" s="28">
        <v>53.692</v>
      </c>
      <c r="F3530" s="26"/>
      <c r="G3530" s="26"/>
      <c r="H3530" s="26"/>
      <c r="I3530" s="26"/>
      <c r="J3530" s="26"/>
      <c r="K3530" s="26"/>
      <c r="L3530" s="26"/>
      <c r="M3530" s="26"/>
      <c r="N3530" s="26"/>
      <c r="O3530" s="26"/>
      <c r="P3530" s="26"/>
      <c r="Q3530" s="26"/>
      <c r="R3530" s="26"/>
      <c r="S3530" s="26"/>
      <c r="T3530" s="26"/>
      <c r="U3530" s="26"/>
      <c r="V3530" s="26"/>
      <c r="W3530" s="26"/>
      <c r="X3530" s="26"/>
      <c r="Y3530" s="26"/>
      <c r="Z3530" s="26"/>
    </row>
    <row r="3531">
      <c r="A3531" s="27" t="s">
        <v>11782</v>
      </c>
      <c r="B3531" s="28">
        <v>6054.236328125</v>
      </c>
      <c r="C3531" s="28">
        <v>0.016719432547688484</v>
      </c>
      <c r="D3531" s="28">
        <v>-27.2578125</v>
      </c>
      <c r="E3531" s="28">
        <v>53.692</v>
      </c>
      <c r="F3531" s="26"/>
      <c r="G3531" s="26"/>
      <c r="H3531" s="26"/>
      <c r="I3531" s="26"/>
      <c r="J3531" s="26"/>
      <c r="K3531" s="26"/>
      <c r="L3531" s="26"/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</row>
    <row r="3532">
      <c r="A3532" s="27" t="s">
        <v>11783</v>
      </c>
      <c r="B3532" s="28">
        <v>6054.27490234375</v>
      </c>
      <c r="C3532" s="28">
        <v>0.03046843595802784</v>
      </c>
      <c r="D3532" s="28">
        <v>-27.2578125</v>
      </c>
      <c r="E3532" s="28">
        <v>53.692</v>
      </c>
      <c r="F3532" s="26"/>
      <c r="G3532" s="26"/>
      <c r="H3532" s="26"/>
      <c r="I3532" s="26"/>
      <c r="J3532" s="26"/>
      <c r="K3532" s="26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</row>
    <row r="3533">
      <c r="A3533" s="27" t="s">
        <v>11784</v>
      </c>
      <c r="B3533" s="28">
        <v>6054.34423828125</v>
      </c>
      <c r="C3533" s="28">
        <v>0.013520995154976845</v>
      </c>
      <c r="D3533" s="28">
        <v>-27.25830078125</v>
      </c>
      <c r="E3533" s="28">
        <v>53.692</v>
      </c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</row>
    <row r="3534">
      <c r="A3534" s="27" t="s">
        <v>11785</v>
      </c>
      <c r="B3534" s="28">
        <v>6054.37060546875</v>
      </c>
      <c r="C3534" s="28">
        <v>0.012854621745646</v>
      </c>
      <c r="D3534" s="28">
        <v>-27.25830078125</v>
      </c>
      <c r="E3534" s="28">
        <v>54.23</v>
      </c>
      <c r="F3534" s="26"/>
      <c r="G3534" s="26"/>
      <c r="H3534" s="26"/>
      <c r="I3534" s="26"/>
      <c r="J3534" s="26"/>
      <c r="K3534" s="26"/>
      <c r="L3534" s="26"/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</row>
    <row r="3535">
      <c r="A3535" s="27" t="s">
        <v>11786</v>
      </c>
      <c r="B3535" s="28">
        <v>6054.3984375</v>
      </c>
      <c r="C3535" s="28">
        <v>0.014066999778151512</v>
      </c>
      <c r="D3535" s="28">
        <v>-27.2578125</v>
      </c>
      <c r="E3535" s="28">
        <v>54.23</v>
      </c>
      <c r="F3535" s="26"/>
      <c r="G3535" s="26"/>
      <c r="H3535" s="26"/>
      <c r="I3535" s="26"/>
      <c r="J3535" s="26"/>
      <c r="K3535" s="26"/>
      <c r="L3535" s="26"/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</row>
    <row r="3536">
      <c r="A3536" s="27" t="s">
        <v>11787</v>
      </c>
      <c r="B3536" s="28">
        <v>6054.43310546875</v>
      </c>
      <c r="C3536" s="28">
        <v>0.021602841094136238</v>
      </c>
      <c r="D3536" s="28">
        <v>-27.25830078125</v>
      </c>
      <c r="E3536" s="28">
        <v>53.692</v>
      </c>
      <c r="F3536" s="26"/>
      <c r="G3536" s="26"/>
      <c r="H3536" s="26"/>
      <c r="I3536" s="26"/>
      <c r="J3536" s="26"/>
      <c r="K3536" s="26"/>
      <c r="L3536" s="26"/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</row>
    <row r="3537">
      <c r="A3537" s="27" t="s">
        <v>11788</v>
      </c>
      <c r="B3537" s="28">
        <v>6054.55908203125</v>
      </c>
      <c r="C3537" s="28">
        <v>0.03221268951892853</v>
      </c>
      <c r="D3537" s="28">
        <v>-27.25830078125</v>
      </c>
      <c r="E3537" s="28">
        <v>54.23</v>
      </c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</row>
    <row r="3538">
      <c r="A3538" s="27" t="s">
        <v>11789</v>
      </c>
      <c r="B3538" s="28">
        <v>6054.626953125</v>
      </c>
      <c r="C3538" s="28">
        <v>0.03382662311196327</v>
      </c>
      <c r="D3538" s="28">
        <v>-27.2578125</v>
      </c>
      <c r="E3538" s="28">
        <v>53.692</v>
      </c>
      <c r="F3538" s="26"/>
      <c r="G3538" s="26"/>
      <c r="H3538" s="26"/>
      <c r="I3538" s="26"/>
      <c r="J3538" s="26"/>
      <c r="K3538" s="26"/>
      <c r="L3538" s="26"/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</row>
    <row r="3539">
      <c r="A3539" s="27" t="s">
        <v>11790</v>
      </c>
      <c r="B3539" s="28">
        <v>6054.69287109375</v>
      </c>
      <c r="C3539" s="28">
        <v>0.03256770595908165</v>
      </c>
      <c r="D3539" s="28">
        <v>-27.2578125</v>
      </c>
      <c r="E3539" s="28">
        <v>53.692</v>
      </c>
      <c r="F3539" s="26"/>
      <c r="G3539" s="26"/>
      <c r="H3539" s="26"/>
      <c r="I3539" s="26"/>
      <c r="J3539" s="26"/>
      <c r="K3539" s="26"/>
      <c r="L3539" s="26"/>
      <c r="M3539" s="26"/>
      <c r="N3539" s="26"/>
      <c r="O3539" s="26"/>
      <c r="P3539" s="26"/>
      <c r="Q3539" s="26"/>
      <c r="R3539" s="26"/>
      <c r="S3539" s="26"/>
      <c r="T3539" s="26"/>
      <c r="U3539" s="26"/>
      <c r="V3539" s="26"/>
      <c r="W3539" s="26"/>
      <c r="X3539" s="26"/>
      <c r="Y3539" s="26"/>
      <c r="Z3539" s="26"/>
    </row>
    <row r="3540">
      <c r="A3540" s="27" t="s">
        <v>11791</v>
      </c>
      <c r="B3540" s="28">
        <v>6054.7626953125</v>
      </c>
      <c r="C3540" s="28">
        <v>0.03596774861216545</v>
      </c>
      <c r="D3540" s="28">
        <v>-27.25830078125</v>
      </c>
      <c r="E3540" s="28">
        <v>53.154</v>
      </c>
      <c r="F3540" s="26"/>
      <c r="G3540" s="26"/>
      <c r="H3540" s="26"/>
      <c r="I3540" s="26"/>
      <c r="J3540" s="26"/>
      <c r="K3540" s="26"/>
      <c r="L3540" s="26"/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</row>
    <row r="3541">
      <c r="A3541" s="27" t="s">
        <v>11792</v>
      </c>
      <c r="B3541" s="28">
        <v>6054.9130859375</v>
      </c>
      <c r="C3541" s="28">
        <v>0.0392136424779892</v>
      </c>
      <c r="D3541" s="28">
        <v>-27.25830078125</v>
      </c>
      <c r="E3541" s="28">
        <v>53.692</v>
      </c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</row>
    <row r="3542">
      <c r="A3542" s="27" t="s">
        <v>11793</v>
      </c>
      <c r="B3542" s="28">
        <v>6054.98779296875</v>
      </c>
      <c r="C3542" s="28">
        <v>0.03486179560422897</v>
      </c>
      <c r="D3542" s="28">
        <v>-27.2578125</v>
      </c>
      <c r="E3542" s="28">
        <v>53.692</v>
      </c>
      <c r="F3542" s="26"/>
      <c r="G3542" s="26"/>
      <c r="H3542" s="26"/>
      <c r="I3542" s="26"/>
      <c r="J3542" s="26"/>
      <c r="K3542" s="26"/>
      <c r="L3542" s="26"/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</row>
    <row r="3543">
      <c r="A3543" s="27" t="s">
        <v>11794</v>
      </c>
      <c r="B3543" s="28">
        <v>6055.0498046875</v>
      </c>
      <c r="C3543" s="28">
        <v>0.026355423033237457</v>
      </c>
      <c r="D3543" s="28">
        <v>-27.2578125</v>
      </c>
      <c r="E3543" s="28">
        <v>54.23</v>
      </c>
      <c r="F3543" s="26"/>
      <c r="G3543" s="26"/>
      <c r="H3543" s="26"/>
      <c r="I3543" s="26"/>
      <c r="J3543" s="26"/>
      <c r="K3543" s="26"/>
      <c r="L3543" s="26"/>
      <c r="M3543" s="26"/>
      <c r="N3543" s="26"/>
      <c r="O3543" s="26"/>
      <c r="P3543" s="26"/>
      <c r="Q3543" s="26"/>
      <c r="R3543" s="26"/>
      <c r="S3543" s="26"/>
      <c r="T3543" s="26"/>
      <c r="U3543" s="26"/>
      <c r="V3543" s="26"/>
      <c r="W3543" s="26"/>
      <c r="X3543" s="26"/>
      <c r="Y3543" s="26"/>
      <c r="Z3543" s="26"/>
    </row>
    <row r="3544">
      <c r="A3544" s="27" t="s">
        <v>11795</v>
      </c>
      <c r="B3544" s="28">
        <v>6055.0947265625</v>
      </c>
      <c r="C3544" s="28">
        <v>0.019443348050117493</v>
      </c>
      <c r="D3544" s="28">
        <v>-27.25830078125</v>
      </c>
      <c r="E3544" s="28">
        <v>54.23</v>
      </c>
      <c r="F3544" s="26"/>
      <c r="G3544" s="26"/>
      <c r="H3544" s="26"/>
      <c r="I3544" s="26"/>
      <c r="J3544" s="26"/>
      <c r="K3544" s="26"/>
      <c r="L3544" s="26"/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</row>
    <row r="3545">
      <c r="A3545" s="27" t="s">
        <v>11796</v>
      </c>
      <c r="B3545" s="28">
        <v>6055.13134765625</v>
      </c>
      <c r="C3545" s="28">
        <v>0.016047749668359756</v>
      </c>
      <c r="D3545" s="28">
        <v>-27.2578125</v>
      </c>
      <c r="E3545" s="28">
        <v>53.692</v>
      </c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</row>
    <row r="3546">
      <c r="A3546" s="27" t="s">
        <v>11797</v>
      </c>
      <c r="B3546" s="28">
        <v>6055.16650390625</v>
      </c>
      <c r="C3546" s="28">
        <v>0.016965940594673157</v>
      </c>
      <c r="D3546" s="28">
        <v>-27.2578125</v>
      </c>
      <c r="E3546" s="28">
        <v>53.692</v>
      </c>
      <c r="F3546" s="26"/>
      <c r="G3546" s="26"/>
      <c r="H3546" s="26"/>
      <c r="I3546" s="26"/>
      <c r="J3546" s="26"/>
      <c r="K3546" s="26"/>
      <c r="L3546" s="26"/>
      <c r="M3546" s="26"/>
      <c r="N3546" s="26"/>
      <c r="O3546" s="26"/>
      <c r="P3546" s="26"/>
      <c r="Q3546" s="26"/>
      <c r="R3546" s="26"/>
      <c r="S3546" s="26"/>
      <c r="T3546" s="26"/>
      <c r="U3546" s="26"/>
      <c r="V3546" s="26"/>
      <c r="W3546" s="26"/>
      <c r="X3546" s="26"/>
      <c r="Y3546" s="26"/>
      <c r="Z3546" s="26"/>
    </row>
    <row r="3547">
      <c r="A3547" s="27" t="s">
        <v>11798</v>
      </c>
      <c r="B3547" s="28">
        <v>6055.20068359375</v>
      </c>
      <c r="C3547" s="28">
        <v>0.01584787108004093</v>
      </c>
      <c r="D3547" s="28">
        <v>-27.25830078125</v>
      </c>
      <c r="E3547" s="28">
        <v>53.692</v>
      </c>
      <c r="F3547" s="26"/>
      <c r="G3547" s="26"/>
      <c r="H3547" s="26"/>
      <c r="I3547" s="26"/>
      <c r="J3547" s="26"/>
      <c r="K3547" s="26"/>
      <c r="L3547" s="26"/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</row>
    <row r="3548">
      <c r="A3548" s="27" t="s">
        <v>11799</v>
      </c>
      <c r="B3548" s="28">
        <v>6055.23388671875</v>
      </c>
      <c r="C3548" s="28">
        <v>0.01618179678916931</v>
      </c>
      <c r="D3548" s="28">
        <v>-27.2578125</v>
      </c>
      <c r="E3548" s="28">
        <v>53.692</v>
      </c>
      <c r="F3548" s="26"/>
      <c r="G3548" s="26"/>
      <c r="H3548" s="26"/>
      <c r="I3548" s="26"/>
      <c r="J3548" s="26"/>
      <c r="K3548" s="26"/>
      <c r="L3548" s="26"/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</row>
    <row r="3549">
      <c r="A3549" s="27" t="s">
        <v>11800</v>
      </c>
      <c r="B3549" s="28">
        <v>6055.2666015625</v>
      </c>
      <c r="C3549" s="28">
        <v>0.015573848970234394</v>
      </c>
      <c r="D3549" s="28">
        <v>-27.25830078125</v>
      </c>
      <c r="E3549" s="28">
        <v>53.692</v>
      </c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</row>
    <row r="3550">
      <c r="A3550" s="27" t="s">
        <v>11801</v>
      </c>
      <c r="B3550" s="28">
        <v>6055.33154296875</v>
      </c>
      <c r="C3550" s="28">
        <v>0.01609101891517639</v>
      </c>
      <c r="D3550" s="28">
        <v>-27.2578125</v>
      </c>
      <c r="E3550" s="28">
        <v>54.23</v>
      </c>
      <c r="F3550" s="26"/>
      <c r="G3550" s="26"/>
      <c r="H3550" s="26"/>
      <c r="I3550" s="26"/>
      <c r="J3550" s="26"/>
      <c r="K3550" s="26"/>
      <c r="L3550" s="26"/>
      <c r="M3550" s="26"/>
      <c r="N3550" s="26"/>
      <c r="O3550" s="26"/>
      <c r="P3550" s="26"/>
      <c r="Q3550" s="26"/>
      <c r="R3550" s="26"/>
      <c r="S3550" s="26"/>
      <c r="T3550" s="26"/>
      <c r="U3550" s="26"/>
      <c r="V3550" s="26"/>
      <c r="W3550" s="26"/>
      <c r="X3550" s="26"/>
      <c r="Y3550" s="26"/>
      <c r="Z3550" s="26"/>
    </row>
    <row r="3551">
      <c r="A3551" s="27" t="s">
        <v>11802</v>
      </c>
      <c r="B3551" s="28">
        <v>6055.36328125</v>
      </c>
      <c r="C3551" s="28">
        <v>0.016679665073752403</v>
      </c>
      <c r="D3551" s="28">
        <v>-27.2578125</v>
      </c>
      <c r="E3551" s="28">
        <v>53.692</v>
      </c>
      <c r="F3551" s="26"/>
      <c r="G3551" s="26"/>
      <c r="H3551" s="26"/>
      <c r="I3551" s="26"/>
      <c r="J3551" s="26"/>
      <c r="K3551" s="26"/>
      <c r="L3551" s="26"/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</row>
    <row r="3552">
      <c r="A3552" s="27" t="s">
        <v>11803</v>
      </c>
      <c r="B3552" s="28">
        <v>6055.3955078125</v>
      </c>
      <c r="C3552" s="28">
        <v>0.0153284203261137</v>
      </c>
      <c r="D3552" s="28">
        <v>-27.2578125</v>
      </c>
      <c r="E3552" s="28">
        <v>53.692</v>
      </c>
      <c r="F3552" s="26"/>
      <c r="G3552" s="26"/>
      <c r="H3552" s="26"/>
      <c r="I3552" s="26"/>
      <c r="J3552" s="26"/>
      <c r="K3552" s="26"/>
      <c r="L3552" s="26"/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</row>
    <row r="3553">
      <c r="A3553" s="27" t="s">
        <v>11804</v>
      </c>
      <c r="B3553" s="28">
        <v>6055.4267578125</v>
      </c>
      <c r="C3553" s="28">
        <v>0.015969064086675644</v>
      </c>
      <c r="D3553" s="28">
        <v>-27.2578125</v>
      </c>
      <c r="E3553" s="28">
        <v>53.692</v>
      </c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</row>
    <row r="3554">
      <c r="A3554" s="27" t="s">
        <v>11805</v>
      </c>
      <c r="B3554" s="28">
        <v>6055.4580078125</v>
      </c>
      <c r="C3554" s="28">
        <v>0.01777138188481331</v>
      </c>
      <c r="D3554" s="28">
        <v>-27.2578125</v>
      </c>
      <c r="E3554" s="28">
        <v>53.692</v>
      </c>
      <c r="F3554" s="26"/>
      <c r="G3554" s="26"/>
      <c r="H3554" s="26"/>
      <c r="I3554" s="26"/>
      <c r="J3554" s="26"/>
      <c r="K3554" s="26"/>
      <c r="L3554" s="26"/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</row>
    <row r="3555">
      <c r="A3555" s="27" t="s">
        <v>11806</v>
      </c>
      <c r="B3555" s="28">
        <v>6055.48876953125</v>
      </c>
      <c r="C3555" s="28">
        <v>0.016140034422278404</v>
      </c>
      <c r="D3555" s="28">
        <v>-27.2578125</v>
      </c>
      <c r="E3555" s="28">
        <v>53.692</v>
      </c>
      <c r="F3555" s="26"/>
      <c r="G3555" s="26"/>
      <c r="H3555" s="26"/>
      <c r="I3555" s="26"/>
      <c r="J3555" s="26"/>
      <c r="K3555" s="26"/>
      <c r="L3555" s="26"/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</row>
    <row r="3556">
      <c r="A3556" s="27" t="s">
        <v>11807</v>
      </c>
      <c r="B3556" s="28">
        <v>6055.52099609375</v>
      </c>
      <c r="C3556" s="28">
        <v>0.016434678807854652</v>
      </c>
      <c r="D3556" s="28">
        <v>-27.2578125</v>
      </c>
      <c r="E3556" s="28">
        <v>53.692</v>
      </c>
      <c r="F3556" s="26"/>
      <c r="G3556" s="26"/>
      <c r="H3556" s="26"/>
      <c r="I3556" s="26"/>
      <c r="J3556" s="26"/>
      <c r="K3556" s="26"/>
      <c r="L3556" s="26"/>
      <c r="M3556" s="26"/>
      <c r="N3556" s="26"/>
      <c r="O3556" s="26"/>
      <c r="P3556" s="26"/>
      <c r="Q3556" s="26"/>
      <c r="R3556" s="26"/>
      <c r="S3556" s="26"/>
      <c r="T3556" s="26"/>
      <c r="U3556" s="26"/>
      <c r="V3556" s="26"/>
      <c r="W3556" s="26"/>
      <c r="X3556" s="26"/>
      <c r="Y3556" s="26"/>
      <c r="Z3556" s="26"/>
    </row>
    <row r="3557">
      <c r="A3557" s="27" t="s">
        <v>11808</v>
      </c>
      <c r="B3557" s="28">
        <v>6055.5517578125</v>
      </c>
      <c r="C3557" s="28">
        <v>0.015712402760982513</v>
      </c>
      <c r="D3557" s="28">
        <v>-27.2578125</v>
      </c>
      <c r="E3557" s="28">
        <v>53.692</v>
      </c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</row>
    <row r="3558">
      <c r="A3558" s="27" t="s">
        <v>11809</v>
      </c>
      <c r="B3558" s="28">
        <v>6055.5830078125</v>
      </c>
      <c r="C3558" s="28">
        <v>0.014595253393054008</v>
      </c>
      <c r="D3558" s="28">
        <v>-27.2578125</v>
      </c>
      <c r="E3558" s="28">
        <v>53.692</v>
      </c>
      <c r="F3558" s="26"/>
      <c r="G3558" s="26"/>
      <c r="H3558" s="26"/>
      <c r="I3558" s="26"/>
      <c r="J3558" s="26"/>
      <c r="K3558" s="26"/>
      <c r="L3558" s="26"/>
      <c r="M3558" s="26"/>
      <c r="N3558" s="26"/>
      <c r="O3558" s="26"/>
      <c r="P3558" s="26"/>
      <c r="Q3558" s="26"/>
      <c r="R3558" s="26"/>
      <c r="S3558" s="26"/>
      <c r="T3558" s="26"/>
      <c r="U3558" s="26"/>
      <c r="V3558" s="26"/>
      <c r="W3558" s="26"/>
      <c r="X3558" s="26"/>
      <c r="Y3558" s="26"/>
      <c r="Z3558" s="26"/>
    </row>
    <row r="3559">
      <c r="A3559" s="27" t="s">
        <v>11810</v>
      </c>
      <c r="B3559" s="28">
        <v>6055.61328125</v>
      </c>
      <c r="C3559" s="28">
        <v>0.01559414342045784</v>
      </c>
      <c r="D3559" s="28">
        <v>-27.2578125</v>
      </c>
      <c r="E3559" s="28">
        <v>53.692</v>
      </c>
      <c r="F3559" s="26"/>
      <c r="G3559" s="26"/>
      <c r="H3559" s="26"/>
      <c r="I3559" s="26"/>
      <c r="J3559" s="26"/>
      <c r="K3559" s="26"/>
      <c r="L3559" s="26"/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</row>
    <row r="3560">
      <c r="A3560" s="27" t="s">
        <v>11811</v>
      </c>
      <c r="B3560" s="28">
        <v>6055.64453125</v>
      </c>
      <c r="C3560" s="28">
        <v>0.01584271341562271</v>
      </c>
      <c r="D3560" s="28">
        <v>-27.2578125</v>
      </c>
      <c r="E3560" s="28">
        <v>53.692</v>
      </c>
      <c r="F3560" s="26"/>
      <c r="G3560" s="26"/>
      <c r="H3560" s="26"/>
      <c r="I3560" s="26"/>
      <c r="J3560" s="26"/>
      <c r="K3560" s="26"/>
      <c r="L3560" s="26"/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</row>
    <row r="3561">
      <c r="A3561" s="27" t="s">
        <v>11812</v>
      </c>
      <c r="B3561" s="28">
        <v>6055.67529296875</v>
      </c>
      <c r="C3561" s="28">
        <v>0.016276856884360313</v>
      </c>
      <c r="D3561" s="28">
        <v>-27.2578125</v>
      </c>
      <c r="E3561" s="28">
        <v>53.692</v>
      </c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</row>
    <row r="3562">
      <c r="A3562" s="27" t="s">
        <v>11813</v>
      </c>
      <c r="B3562" s="28">
        <v>6055.70703125</v>
      </c>
      <c r="C3562" s="28">
        <v>0.015903953462839127</v>
      </c>
      <c r="D3562" s="28">
        <v>-27.25830078125</v>
      </c>
      <c r="E3562" s="28">
        <v>53.692</v>
      </c>
      <c r="F3562" s="26"/>
      <c r="G3562" s="26"/>
      <c r="H3562" s="26"/>
      <c r="I3562" s="26"/>
      <c r="J3562" s="26"/>
      <c r="K3562" s="26"/>
      <c r="L3562" s="26"/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</row>
    <row r="3563">
      <c r="A3563" s="27" t="s">
        <v>11814</v>
      </c>
      <c r="B3563" s="28">
        <v>6055.73779296875</v>
      </c>
      <c r="C3563" s="28">
        <v>0.014582864940166473</v>
      </c>
      <c r="D3563" s="28">
        <v>-27.2578125</v>
      </c>
      <c r="E3563" s="28">
        <v>53.692</v>
      </c>
      <c r="F3563" s="26"/>
      <c r="G3563" s="26"/>
      <c r="H3563" s="26"/>
      <c r="I3563" s="26"/>
      <c r="J3563" s="26"/>
      <c r="K3563" s="26"/>
      <c r="L3563" s="26"/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</row>
    <row r="3564">
      <c r="A3564" s="27" t="s">
        <v>11815</v>
      </c>
      <c r="B3564" s="28">
        <v>6055.7998046875</v>
      </c>
      <c r="C3564" s="28">
        <v>0.02813497744500637</v>
      </c>
      <c r="D3564" s="28">
        <v>-27.2578125</v>
      </c>
      <c r="E3564" s="28">
        <v>53.692</v>
      </c>
      <c r="F3564" s="26"/>
      <c r="G3564" s="26"/>
      <c r="H3564" s="26"/>
      <c r="I3564" s="26"/>
      <c r="J3564" s="26"/>
      <c r="K3564" s="26"/>
      <c r="L3564" s="26"/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</row>
    <row r="3565">
      <c r="A3565" s="27" t="s">
        <v>11816</v>
      </c>
      <c r="B3565" s="28">
        <v>6055.84716796875</v>
      </c>
      <c r="C3565" s="28">
        <v>0.02022373490035534</v>
      </c>
      <c r="D3565" s="28">
        <v>-27.25830078125</v>
      </c>
      <c r="E3565" s="28">
        <v>53.692</v>
      </c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</row>
    <row r="3566">
      <c r="A3566" s="27" t="s">
        <v>11817</v>
      </c>
      <c r="B3566" s="28">
        <v>6055.88623046875</v>
      </c>
      <c r="C3566" s="28">
        <v>0.018110603094100952</v>
      </c>
      <c r="D3566" s="28">
        <v>-27.25830078125</v>
      </c>
      <c r="E3566" s="28">
        <v>53.692</v>
      </c>
      <c r="F3566" s="26"/>
      <c r="G3566" s="26"/>
      <c r="H3566" s="26"/>
      <c r="I3566" s="26"/>
      <c r="J3566" s="26"/>
      <c r="K3566" s="26"/>
      <c r="L3566" s="26"/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</row>
    <row r="3567">
      <c r="A3567" s="27" t="s">
        <v>11818</v>
      </c>
      <c r="B3567" s="28">
        <v>6055.92138671875</v>
      </c>
      <c r="C3567" s="28">
        <v>0.015713956207036972</v>
      </c>
      <c r="D3567" s="28">
        <v>-27.2578125</v>
      </c>
      <c r="E3567" s="28">
        <v>53.692</v>
      </c>
      <c r="F3567" s="26"/>
      <c r="G3567" s="26"/>
      <c r="H3567" s="26"/>
      <c r="I3567" s="26"/>
      <c r="J3567" s="26"/>
      <c r="K3567" s="26"/>
      <c r="L3567" s="26"/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</row>
    <row r="3568">
      <c r="A3568" s="27" t="s">
        <v>11819</v>
      </c>
      <c r="B3568" s="28">
        <v>6055.9560546875</v>
      </c>
      <c r="C3568" s="28">
        <v>0.0168150682002306</v>
      </c>
      <c r="D3568" s="28">
        <v>-27.2578125</v>
      </c>
      <c r="E3568" s="28">
        <v>53.692</v>
      </c>
      <c r="F3568" s="26"/>
      <c r="G3568" s="26"/>
      <c r="H3568" s="26"/>
      <c r="I3568" s="26"/>
      <c r="J3568" s="26"/>
      <c r="K3568" s="26"/>
      <c r="L3568" s="26"/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</row>
    <row r="3569">
      <c r="A3569" s="27" t="s">
        <v>11820</v>
      </c>
      <c r="B3569" s="28">
        <v>6055.9892578125</v>
      </c>
      <c r="C3569" s="28">
        <v>0.016221923753619194</v>
      </c>
      <c r="D3569" s="28">
        <v>-27.2578125</v>
      </c>
      <c r="E3569" s="28">
        <v>54.23</v>
      </c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</row>
    <row r="3570">
      <c r="A3570" s="27" t="s">
        <v>11821</v>
      </c>
      <c r="B3570" s="28">
        <v>6056.02294921875</v>
      </c>
      <c r="C3570" s="28">
        <v>0.01633276604115963</v>
      </c>
      <c r="D3570" s="28">
        <v>-27.25830078125</v>
      </c>
      <c r="E3570" s="28">
        <v>53.692</v>
      </c>
      <c r="F3570" s="26"/>
      <c r="G3570" s="26"/>
      <c r="H3570" s="26"/>
      <c r="I3570" s="26"/>
      <c r="J3570" s="26"/>
      <c r="K3570" s="26"/>
      <c r="L3570" s="26"/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</row>
    <row r="3571">
      <c r="A3571" s="27" t="s">
        <v>11822</v>
      </c>
      <c r="B3571" s="28">
        <v>6056.05615234375</v>
      </c>
      <c r="C3571" s="28">
        <v>0.017613107338547707</v>
      </c>
      <c r="D3571" s="28">
        <v>-27.25830078125</v>
      </c>
      <c r="E3571" s="28">
        <v>53.692</v>
      </c>
      <c r="F3571" s="26"/>
      <c r="G3571" s="26"/>
      <c r="H3571" s="26"/>
      <c r="I3571" s="26"/>
      <c r="J3571" s="26"/>
      <c r="K3571" s="26"/>
      <c r="L3571" s="26"/>
      <c r="M3571" s="26"/>
      <c r="N3571" s="26"/>
      <c r="O3571" s="26"/>
      <c r="P3571" s="26"/>
      <c r="Q3571" s="26"/>
      <c r="R3571" s="26"/>
      <c r="S3571" s="26"/>
      <c r="T3571" s="26"/>
      <c r="U3571" s="26"/>
      <c r="V3571" s="26"/>
      <c r="W3571" s="26"/>
      <c r="X3571" s="26"/>
      <c r="Y3571" s="26"/>
      <c r="Z3571" s="26"/>
    </row>
    <row r="3572">
      <c r="A3572" s="27" t="s">
        <v>11823</v>
      </c>
      <c r="B3572" s="28">
        <v>6056.08837890625</v>
      </c>
      <c r="C3572" s="28">
        <v>0.016664080321788788</v>
      </c>
      <c r="D3572" s="28">
        <v>-27.2578125</v>
      </c>
      <c r="E3572" s="28">
        <v>53.692</v>
      </c>
      <c r="F3572" s="26"/>
      <c r="G3572" s="26"/>
      <c r="H3572" s="26"/>
      <c r="I3572" s="26"/>
      <c r="J3572" s="26"/>
      <c r="K3572" s="26"/>
      <c r="L3572" s="26"/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</row>
    <row r="3573">
      <c r="A3573" s="27" t="s">
        <v>11824</v>
      </c>
      <c r="B3573" s="28">
        <v>6056.12158203125</v>
      </c>
      <c r="C3573" s="28">
        <v>0.015659255906939507</v>
      </c>
      <c r="D3573" s="28">
        <v>-27.25830078125</v>
      </c>
      <c r="E3573" s="28">
        <v>53.692</v>
      </c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</row>
    <row r="3574">
      <c r="A3574" s="27" t="s">
        <v>11825</v>
      </c>
      <c r="B3574" s="28">
        <v>6056.21728515625</v>
      </c>
      <c r="C3574" s="28">
        <v>0.014882031828165054</v>
      </c>
      <c r="D3574" s="28">
        <v>-27.2578125</v>
      </c>
      <c r="E3574" s="28">
        <v>53.692</v>
      </c>
      <c r="F3574" s="26"/>
      <c r="G3574" s="26"/>
      <c r="H3574" s="26"/>
      <c r="I3574" s="26"/>
      <c r="J3574" s="26"/>
      <c r="K3574" s="26"/>
      <c r="L3574" s="26"/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</row>
    <row r="3575">
      <c r="A3575" s="27" t="s">
        <v>11826</v>
      </c>
      <c r="B3575" s="28">
        <v>6056.24853515625</v>
      </c>
      <c r="C3575" s="28">
        <v>0.014208712615072727</v>
      </c>
      <c r="D3575" s="28">
        <v>-27.2578125</v>
      </c>
      <c r="E3575" s="28">
        <v>52.616</v>
      </c>
      <c r="F3575" s="26"/>
      <c r="G3575" s="26"/>
      <c r="H3575" s="26"/>
      <c r="I3575" s="26"/>
      <c r="J3575" s="26"/>
      <c r="K3575" s="26"/>
      <c r="L3575" s="26"/>
      <c r="M3575" s="26"/>
      <c r="N3575" s="26"/>
      <c r="O3575" s="26"/>
      <c r="P3575" s="26"/>
      <c r="Q3575" s="26"/>
      <c r="R3575" s="26"/>
      <c r="S3575" s="26"/>
      <c r="T3575" s="26"/>
      <c r="U3575" s="26"/>
      <c r="V3575" s="26"/>
      <c r="W3575" s="26"/>
      <c r="X3575" s="26"/>
      <c r="Y3575" s="26"/>
      <c r="Z3575" s="26"/>
    </row>
    <row r="3576">
      <c r="A3576" s="27" t="s">
        <v>11827</v>
      </c>
      <c r="B3576" s="28">
        <v>6056.27880859375</v>
      </c>
      <c r="C3576" s="28">
        <v>0.014805936254560947</v>
      </c>
      <c r="D3576" s="28">
        <v>-27.2578125</v>
      </c>
      <c r="E3576" s="28">
        <v>53.692</v>
      </c>
      <c r="F3576" s="26"/>
      <c r="G3576" s="26"/>
      <c r="H3576" s="26"/>
      <c r="I3576" s="26"/>
      <c r="J3576" s="26"/>
      <c r="K3576" s="26"/>
      <c r="L3576" s="26"/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</row>
    <row r="3577">
      <c r="A3577" s="27" t="s">
        <v>11828</v>
      </c>
      <c r="B3577" s="28">
        <v>6056.33203125</v>
      </c>
      <c r="C3577" s="28">
        <v>0.03170737251639366</v>
      </c>
      <c r="D3577" s="28">
        <v>-27.2578125</v>
      </c>
      <c r="E3577" s="28">
        <v>53.692</v>
      </c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</row>
    <row r="3578">
      <c r="A3578" s="27" t="s">
        <v>11829</v>
      </c>
      <c r="B3578" s="28">
        <v>6056.38623046875</v>
      </c>
      <c r="C3578" s="28">
        <v>0.021994542330503464</v>
      </c>
      <c r="D3578" s="28">
        <v>-27.25830078125</v>
      </c>
      <c r="E3578" s="28">
        <v>53.154</v>
      </c>
      <c r="F3578" s="26"/>
      <c r="G3578" s="26"/>
      <c r="H3578" s="26"/>
      <c r="I3578" s="26"/>
      <c r="J3578" s="26"/>
      <c r="K3578" s="26"/>
      <c r="L3578" s="26"/>
      <c r="M3578" s="26"/>
      <c r="N3578" s="26"/>
      <c r="O3578" s="26"/>
      <c r="P3578" s="26"/>
      <c r="Q3578" s="26"/>
      <c r="R3578" s="26"/>
      <c r="S3578" s="26"/>
      <c r="T3578" s="26"/>
      <c r="U3578" s="26"/>
      <c r="V3578" s="26"/>
      <c r="W3578" s="26"/>
      <c r="X3578" s="26"/>
      <c r="Y3578" s="26"/>
      <c r="Z3578" s="26"/>
    </row>
    <row r="3579">
      <c r="A3579" s="27" t="s">
        <v>11830</v>
      </c>
      <c r="B3579" s="28">
        <v>6056.4287109375</v>
      </c>
      <c r="C3579" s="28">
        <v>0.02056724950671196</v>
      </c>
      <c r="D3579" s="28">
        <v>-27.25830078125</v>
      </c>
      <c r="E3579" s="28">
        <v>53.154</v>
      </c>
      <c r="F3579" s="26"/>
      <c r="G3579" s="26"/>
      <c r="H3579" s="26"/>
      <c r="I3579" s="26"/>
      <c r="J3579" s="26"/>
      <c r="K3579" s="26"/>
      <c r="L3579" s="26"/>
      <c r="M3579" s="26"/>
      <c r="N3579" s="26"/>
      <c r="O3579" s="26"/>
      <c r="P3579" s="26"/>
      <c r="Q3579" s="26"/>
      <c r="R3579" s="26"/>
      <c r="S3579" s="26"/>
      <c r="T3579" s="26"/>
      <c r="U3579" s="26"/>
      <c r="V3579" s="26"/>
      <c r="W3579" s="26"/>
      <c r="X3579" s="26"/>
      <c r="Y3579" s="26"/>
      <c r="Z3579" s="26"/>
    </row>
    <row r="3580">
      <c r="A3580" s="27" t="s">
        <v>11831</v>
      </c>
      <c r="B3580" s="28">
        <v>6056.46728515625</v>
      </c>
      <c r="C3580" s="28">
        <v>0.017285050824284554</v>
      </c>
      <c r="D3580" s="28">
        <v>-27.2578125</v>
      </c>
      <c r="E3580" s="28">
        <v>53.692</v>
      </c>
      <c r="F3580" s="26"/>
      <c r="G3580" s="26"/>
      <c r="H3580" s="26"/>
      <c r="I3580" s="26"/>
      <c r="J3580" s="26"/>
      <c r="K3580" s="26"/>
      <c r="L3580" s="26"/>
      <c r="M3580" s="26"/>
      <c r="N3580" s="26"/>
      <c r="O3580" s="26"/>
      <c r="P3580" s="26"/>
      <c r="Q3580" s="26"/>
      <c r="R3580" s="26"/>
      <c r="S3580" s="26"/>
      <c r="T3580" s="26"/>
      <c r="U3580" s="26"/>
      <c r="V3580" s="26"/>
      <c r="W3580" s="26"/>
      <c r="X3580" s="26"/>
      <c r="Y3580" s="26"/>
      <c r="Z3580" s="26"/>
    </row>
    <row r="3581">
      <c r="A3581" s="27" t="s">
        <v>11832</v>
      </c>
      <c r="B3581" s="28">
        <v>6056.50390625</v>
      </c>
      <c r="C3581" s="28">
        <v>0.017590755596756935</v>
      </c>
      <c r="D3581" s="28">
        <v>-27.2578125</v>
      </c>
      <c r="E3581" s="28">
        <v>53.154</v>
      </c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</row>
    <row r="3582">
      <c r="A3582" s="27" t="s">
        <v>11833</v>
      </c>
      <c r="B3582" s="28">
        <v>6056.5390625</v>
      </c>
      <c r="C3582" s="28">
        <v>0.01681300438940525</v>
      </c>
      <c r="D3582" s="28">
        <v>-27.2587890625</v>
      </c>
      <c r="E3582" s="28">
        <v>52.616</v>
      </c>
      <c r="F3582" s="26"/>
      <c r="G3582" s="26"/>
      <c r="H3582" s="26"/>
      <c r="I3582" s="26"/>
      <c r="J3582" s="26"/>
      <c r="K3582" s="26"/>
      <c r="L3582" s="26"/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</row>
    <row r="3583">
      <c r="A3583" s="27" t="s">
        <v>11834</v>
      </c>
      <c r="B3583" s="28">
        <v>6056.5732421875</v>
      </c>
      <c r="C3583" s="28">
        <v>0.01809682510793209</v>
      </c>
      <c r="D3583" s="28">
        <v>-27.25830078125</v>
      </c>
      <c r="E3583" s="28">
        <v>53.692</v>
      </c>
      <c r="F3583" s="26"/>
      <c r="G3583" s="26"/>
      <c r="H3583" s="26"/>
      <c r="I3583" s="26"/>
      <c r="J3583" s="26"/>
      <c r="K3583" s="26"/>
      <c r="L3583" s="26"/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</row>
    <row r="3584">
      <c r="A3584" s="27" t="s">
        <v>11835</v>
      </c>
      <c r="B3584" s="28">
        <v>6056.6064453125</v>
      </c>
      <c r="C3584" s="28">
        <v>0.01689750701189041</v>
      </c>
      <c r="D3584" s="28">
        <v>-27.2578125</v>
      </c>
      <c r="E3584" s="28">
        <v>53.154</v>
      </c>
      <c r="F3584" s="26"/>
      <c r="G3584" s="26"/>
      <c r="H3584" s="26"/>
      <c r="I3584" s="26"/>
      <c r="J3584" s="26"/>
      <c r="K3584" s="26"/>
      <c r="L3584" s="26"/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</row>
    <row r="3585">
      <c r="A3585" s="27" t="s">
        <v>11836</v>
      </c>
      <c r="B3585" s="28">
        <v>6056.6396484375</v>
      </c>
      <c r="C3585" s="28">
        <v>0.016496893018484116</v>
      </c>
      <c r="D3585" s="28">
        <v>-27.25830078125</v>
      </c>
      <c r="E3585" s="28">
        <v>53.154</v>
      </c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</row>
    <row r="3586">
      <c r="A3586" s="27" t="s">
        <v>11837</v>
      </c>
      <c r="B3586" s="28">
        <v>6056.67236328125</v>
      </c>
      <c r="C3586" s="28">
        <v>0.015710903331637383</v>
      </c>
      <c r="D3586" s="28">
        <v>-27.25830078125</v>
      </c>
      <c r="E3586" s="28">
        <v>53.692</v>
      </c>
      <c r="F3586" s="26"/>
      <c r="G3586" s="26"/>
      <c r="H3586" s="26"/>
      <c r="I3586" s="26"/>
      <c r="J3586" s="26"/>
      <c r="K3586" s="26"/>
      <c r="L3586" s="26"/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</row>
    <row r="3587">
      <c r="A3587" s="27" t="s">
        <v>11838</v>
      </c>
      <c r="B3587" s="28">
        <v>6056.70458984375</v>
      </c>
      <c r="C3587" s="28">
        <v>0.0166409220546484</v>
      </c>
      <c r="D3587" s="28">
        <v>-27.2587890625</v>
      </c>
      <c r="E3587" s="28">
        <v>53.692</v>
      </c>
      <c r="F3587" s="26"/>
      <c r="G3587" s="26"/>
      <c r="H3587" s="26"/>
      <c r="I3587" s="26"/>
      <c r="J3587" s="26"/>
      <c r="K3587" s="26"/>
      <c r="L3587" s="26"/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</row>
    <row r="3588">
      <c r="A3588" s="27" t="s">
        <v>11839</v>
      </c>
      <c r="B3588" s="28">
        <v>6056.73583984375</v>
      </c>
      <c r="C3588" s="28">
        <v>0.01657676510512829</v>
      </c>
      <c r="D3588" s="28">
        <v>-27.2578125</v>
      </c>
      <c r="E3588" s="28">
        <v>53.154</v>
      </c>
      <c r="F3588" s="26"/>
      <c r="G3588" s="26"/>
      <c r="H3588" s="26"/>
      <c r="I3588" s="26"/>
      <c r="J3588" s="26"/>
      <c r="K3588" s="26"/>
      <c r="L3588" s="26"/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</row>
    <row r="3589">
      <c r="A3589" s="27" t="s">
        <v>11840</v>
      </c>
      <c r="B3589" s="28">
        <v>6056.7666015625</v>
      </c>
      <c r="C3589" s="28">
        <v>0.016169322654604912</v>
      </c>
      <c r="D3589" s="28">
        <v>-27.25830078125</v>
      </c>
      <c r="E3589" s="28">
        <v>53.692</v>
      </c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</row>
    <row r="3590">
      <c r="A3590" s="27" t="s">
        <v>11841</v>
      </c>
      <c r="B3590" s="28">
        <v>6056.796875</v>
      </c>
      <c r="C3590" s="28">
        <v>0.016491811722517014</v>
      </c>
      <c r="D3590" s="28">
        <v>-27.2578125</v>
      </c>
      <c r="E3590" s="28">
        <v>53.154</v>
      </c>
      <c r="F3590" s="26"/>
      <c r="G3590" s="26"/>
      <c r="H3590" s="26"/>
      <c r="I3590" s="26"/>
      <c r="J3590" s="26"/>
      <c r="K3590" s="26"/>
      <c r="L3590" s="26"/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</row>
    <row r="3591">
      <c r="A3591" s="27" t="s">
        <v>11842</v>
      </c>
      <c r="B3591" s="28">
        <v>6056.8291015625</v>
      </c>
      <c r="C3591" s="28">
        <v>0.01714923419058323</v>
      </c>
      <c r="D3591" s="28">
        <v>-27.25830078125</v>
      </c>
      <c r="E3591" s="28">
        <v>52.616</v>
      </c>
      <c r="F3591" s="26"/>
      <c r="G3591" s="26"/>
      <c r="H3591" s="26"/>
      <c r="I3591" s="26"/>
      <c r="J3591" s="26"/>
      <c r="K3591" s="26"/>
      <c r="L3591" s="26"/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</row>
    <row r="3592">
      <c r="A3592" s="27" t="s">
        <v>11843</v>
      </c>
      <c r="B3592" s="28">
        <v>6056.8603515625</v>
      </c>
      <c r="C3592" s="28">
        <v>0.01691548526287079</v>
      </c>
      <c r="D3592" s="28">
        <v>-27.2578125</v>
      </c>
      <c r="E3592" s="28">
        <v>52.616</v>
      </c>
      <c r="F3592" s="26"/>
      <c r="G3592" s="26"/>
      <c r="H3592" s="26"/>
      <c r="I3592" s="26"/>
      <c r="J3592" s="26"/>
      <c r="K3592" s="26"/>
      <c r="L3592" s="26"/>
      <c r="M3592" s="26"/>
      <c r="N3592" s="26"/>
      <c r="O3592" s="26"/>
      <c r="P3592" s="26"/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</row>
    <row r="3593">
      <c r="A3593" s="27" t="s">
        <v>11844</v>
      </c>
      <c r="B3593" s="28">
        <v>6056.9541015625</v>
      </c>
      <c r="C3593" s="28">
        <v>0.016282817348837852</v>
      </c>
      <c r="D3593" s="28">
        <v>-27.25830078125</v>
      </c>
      <c r="E3593" s="28">
        <v>52.616</v>
      </c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</row>
    <row r="3594">
      <c r="A3594" s="27" t="s">
        <v>11845</v>
      </c>
      <c r="B3594" s="28">
        <v>6056.98486328125</v>
      </c>
      <c r="C3594" s="28">
        <v>0.017420494928956032</v>
      </c>
      <c r="D3594" s="28">
        <v>-27.2578125</v>
      </c>
      <c r="E3594" s="28">
        <v>52.616</v>
      </c>
      <c r="F3594" s="26"/>
      <c r="G3594" s="26"/>
      <c r="H3594" s="26"/>
      <c r="I3594" s="26"/>
      <c r="J3594" s="26"/>
      <c r="K3594" s="26"/>
      <c r="L3594" s="26"/>
      <c r="M3594" s="26"/>
      <c r="N3594" s="26"/>
      <c r="O3594" s="26"/>
      <c r="P3594" s="26"/>
      <c r="Q3594" s="26"/>
      <c r="R3594" s="26"/>
      <c r="S3594" s="26"/>
      <c r="T3594" s="26"/>
      <c r="U3594" s="26"/>
      <c r="V3594" s="26"/>
      <c r="W3594" s="26"/>
      <c r="X3594" s="26"/>
      <c r="Y3594" s="26"/>
      <c r="Z3594" s="26"/>
    </row>
    <row r="3595">
      <c r="A3595" s="27" t="s">
        <v>11846</v>
      </c>
      <c r="B3595" s="28">
        <v>6057.0166015625</v>
      </c>
      <c r="C3595" s="28">
        <v>0.015387464314699173</v>
      </c>
      <c r="D3595" s="28">
        <v>-27.25830078125</v>
      </c>
      <c r="E3595" s="28">
        <v>53.154</v>
      </c>
      <c r="F3595" s="26"/>
      <c r="G3595" s="26"/>
      <c r="H3595" s="26"/>
      <c r="I3595" s="26"/>
      <c r="J3595" s="26"/>
      <c r="K3595" s="26"/>
      <c r="L3595" s="26"/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</row>
    <row r="3596">
      <c r="A3596" s="27" t="s">
        <v>11847</v>
      </c>
      <c r="B3596" s="28">
        <v>6057.04736328125</v>
      </c>
      <c r="C3596" s="28">
        <v>0.014792059548199177</v>
      </c>
      <c r="D3596" s="28">
        <v>-27.2578125</v>
      </c>
      <c r="E3596" s="28">
        <v>53.154</v>
      </c>
      <c r="F3596" s="26"/>
      <c r="G3596" s="26"/>
      <c r="H3596" s="26"/>
      <c r="I3596" s="26"/>
      <c r="J3596" s="26"/>
      <c r="K3596" s="26"/>
      <c r="L3596" s="26"/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</row>
    <row r="3597">
      <c r="A3597" s="27" t="s">
        <v>11848</v>
      </c>
      <c r="B3597" s="28">
        <v>6057.0771484375</v>
      </c>
      <c r="C3597" s="28">
        <v>0.013577996753156185</v>
      </c>
      <c r="D3597" s="28">
        <v>-27.25830078125</v>
      </c>
      <c r="E3597" s="28">
        <v>52.616</v>
      </c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26"/>
      <c r="X3597" s="26"/>
      <c r="Y3597" s="26"/>
      <c r="Z3597" s="26"/>
    </row>
    <row r="3598">
      <c r="A3598" s="27" t="s">
        <v>11849</v>
      </c>
      <c r="B3598" s="28">
        <v>6057.10595703125</v>
      </c>
      <c r="C3598" s="28">
        <v>0.015226555056869984</v>
      </c>
      <c r="D3598" s="28">
        <v>-27.2578125</v>
      </c>
      <c r="E3598" s="28">
        <v>52.616</v>
      </c>
      <c r="F3598" s="26"/>
      <c r="G3598" s="26"/>
      <c r="H3598" s="26"/>
      <c r="I3598" s="26"/>
      <c r="J3598" s="26"/>
      <c r="K3598" s="26"/>
      <c r="L3598" s="26"/>
      <c r="M3598" s="26"/>
      <c r="N3598" s="26"/>
      <c r="O3598" s="26"/>
      <c r="P3598" s="26"/>
      <c r="Q3598" s="26"/>
      <c r="R3598" s="26"/>
      <c r="S3598" s="26"/>
      <c r="T3598" s="26"/>
      <c r="U3598" s="26"/>
      <c r="V3598" s="26"/>
      <c r="W3598" s="26"/>
      <c r="X3598" s="26"/>
      <c r="Y3598" s="26"/>
      <c r="Z3598" s="26"/>
    </row>
    <row r="3599">
      <c r="A3599" s="27" t="s">
        <v>11850</v>
      </c>
      <c r="B3599" s="28">
        <v>6057.13623046875</v>
      </c>
      <c r="C3599" s="28">
        <v>0.01500377245247364</v>
      </c>
      <c r="D3599" s="28">
        <v>-27.25830078125</v>
      </c>
      <c r="E3599" s="28">
        <v>52.616</v>
      </c>
      <c r="F3599" s="26"/>
      <c r="G3599" s="26"/>
      <c r="H3599" s="26"/>
      <c r="I3599" s="26"/>
      <c r="J3599" s="26"/>
      <c r="K3599" s="26"/>
      <c r="L3599" s="26"/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</row>
    <row r="3600">
      <c r="A3600" s="27" t="s">
        <v>11851</v>
      </c>
      <c r="B3600" s="28">
        <v>6057.16650390625</v>
      </c>
      <c r="C3600" s="28">
        <v>0.015184913761913776</v>
      </c>
      <c r="D3600" s="28">
        <v>-27.2578125</v>
      </c>
      <c r="E3600" s="28">
        <v>53.154</v>
      </c>
      <c r="F3600" s="26"/>
      <c r="G3600" s="26"/>
      <c r="H3600" s="26"/>
      <c r="I3600" s="26"/>
      <c r="J3600" s="26"/>
      <c r="K3600" s="26"/>
      <c r="L3600" s="26"/>
      <c r="M3600" s="26"/>
      <c r="N3600" s="26"/>
      <c r="O3600" s="26"/>
      <c r="P3600" s="26"/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</row>
    <row r="3601">
      <c r="A3601" s="27" t="s">
        <v>11852</v>
      </c>
      <c r="B3601" s="28">
        <v>6057.19873046875</v>
      </c>
      <c r="C3601" s="28">
        <v>0.015115867368876934</v>
      </c>
      <c r="D3601" s="28">
        <v>-27.25830078125</v>
      </c>
      <c r="E3601" s="28">
        <v>52.616</v>
      </c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</row>
    <row r="3602">
      <c r="A3602" s="27" t="s">
        <v>11853</v>
      </c>
      <c r="B3602" s="28">
        <v>6057.2294921875</v>
      </c>
      <c r="C3602" s="28">
        <v>0.015448792837560177</v>
      </c>
      <c r="D3602" s="28">
        <v>-27.25830078125</v>
      </c>
      <c r="E3602" s="28">
        <v>52.616</v>
      </c>
      <c r="F3602" s="26"/>
      <c r="G3602" s="26"/>
      <c r="H3602" s="26"/>
      <c r="I3602" s="26"/>
      <c r="J3602" s="26"/>
      <c r="K3602" s="26"/>
      <c r="L3602" s="26"/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</row>
    <row r="3603">
      <c r="A3603" s="27" t="s">
        <v>11854</v>
      </c>
      <c r="B3603" s="28">
        <v>6057.2919921875</v>
      </c>
      <c r="C3603" s="28">
        <v>0.014874902553856373</v>
      </c>
      <c r="D3603" s="28">
        <v>-27.2578125</v>
      </c>
      <c r="E3603" s="28">
        <v>52.616</v>
      </c>
      <c r="F3603" s="26"/>
      <c r="G3603" s="26"/>
      <c r="H3603" s="26"/>
      <c r="I3603" s="26"/>
      <c r="J3603" s="26"/>
      <c r="K3603" s="26"/>
      <c r="L3603" s="26"/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</row>
    <row r="3604">
      <c r="A3604" s="27" t="s">
        <v>11855</v>
      </c>
      <c r="B3604" s="28">
        <v>6057.3232421875</v>
      </c>
      <c r="C3604" s="28">
        <v>0.015512916259467602</v>
      </c>
      <c r="D3604" s="28">
        <v>-27.25830078125</v>
      </c>
      <c r="E3604" s="28">
        <v>53.154</v>
      </c>
      <c r="F3604" s="26"/>
      <c r="G3604" s="26"/>
      <c r="H3604" s="26"/>
      <c r="I3604" s="26"/>
      <c r="J3604" s="26"/>
      <c r="K3604" s="26"/>
      <c r="L3604" s="26"/>
      <c r="M3604" s="26"/>
      <c r="N3604" s="26"/>
      <c r="O3604" s="26"/>
      <c r="P3604" s="26"/>
      <c r="Q3604" s="26"/>
      <c r="R3604" s="26"/>
      <c r="S3604" s="26"/>
      <c r="T3604" s="26"/>
      <c r="U3604" s="26"/>
      <c r="V3604" s="26"/>
      <c r="W3604" s="26"/>
      <c r="X3604" s="26"/>
      <c r="Y3604" s="26"/>
      <c r="Z3604" s="26"/>
    </row>
    <row r="3605">
      <c r="A3605" s="27" t="s">
        <v>11856</v>
      </c>
      <c r="B3605" s="28">
        <v>6057.3544921875</v>
      </c>
      <c r="C3605" s="28">
        <v>0.015484250150620937</v>
      </c>
      <c r="D3605" s="28">
        <v>-27.2578125</v>
      </c>
      <c r="E3605" s="28">
        <v>53.154</v>
      </c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</row>
    <row r="3606">
      <c r="A3606" s="27" t="s">
        <v>11857</v>
      </c>
      <c r="B3606" s="28">
        <v>6057.38623046875</v>
      </c>
      <c r="C3606" s="28">
        <v>0.01765391416847706</v>
      </c>
      <c r="D3606" s="28">
        <v>-27.2587890625</v>
      </c>
      <c r="E3606" s="28">
        <v>52.616</v>
      </c>
      <c r="F3606" s="26"/>
      <c r="G3606" s="26"/>
      <c r="H3606" s="26"/>
      <c r="I3606" s="26"/>
      <c r="J3606" s="26"/>
      <c r="K3606" s="26"/>
      <c r="L3606" s="26"/>
      <c r="M3606" s="26"/>
      <c r="N3606" s="26"/>
      <c r="O3606" s="26"/>
      <c r="P3606" s="26"/>
      <c r="Q3606" s="26"/>
      <c r="R3606" s="26"/>
      <c r="S3606" s="26"/>
      <c r="T3606" s="26"/>
      <c r="U3606" s="26"/>
      <c r="V3606" s="26"/>
      <c r="W3606" s="26"/>
      <c r="X3606" s="26"/>
      <c r="Y3606" s="26"/>
      <c r="Z3606" s="26"/>
    </row>
    <row r="3607">
      <c r="A3607" s="27" t="s">
        <v>11858</v>
      </c>
      <c r="B3607" s="28">
        <v>6057.41650390625</v>
      </c>
      <c r="C3607" s="28">
        <v>0.01629713550209999</v>
      </c>
      <c r="D3607" s="28">
        <v>-27.2578125</v>
      </c>
      <c r="E3607" s="28">
        <v>53.154</v>
      </c>
      <c r="F3607" s="26"/>
      <c r="G3607" s="26"/>
      <c r="H3607" s="26"/>
      <c r="I3607" s="26"/>
      <c r="J3607" s="26"/>
      <c r="K3607" s="26"/>
      <c r="L3607" s="26"/>
      <c r="M3607" s="26"/>
      <c r="N3607" s="26"/>
      <c r="O3607" s="26"/>
      <c r="P3607" s="26"/>
      <c r="Q3607" s="26"/>
      <c r="R3607" s="26"/>
      <c r="S3607" s="26"/>
      <c r="T3607" s="26"/>
      <c r="U3607" s="26"/>
      <c r="V3607" s="26"/>
      <c r="W3607" s="26"/>
      <c r="X3607" s="26"/>
      <c r="Y3607" s="26"/>
      <c r="Z3607" s="26"/>
    </row>
    <row r="3608">
      <c r="A3608" s="27" t="s">
        <v>11859</v>
      </c>
      <c r="B3608" s="28">
        <v>6057.4462890625</v>
      </c>
      <c r="C3608" s="28">
        <v>0.015535968355834484</v>
      </c>
      <c r="D3608" s="28">
        <v>-27.2578125</v>
      </c>
      <c r="E3608" s="28">
        <v>53.154</v>
      </c>
      <c r="F3608" s="26"/>
      <c r="G3608" s="26"/>
      <c r="H3608" s="26"/>
      <c r="I3608" s="26"/>
      <c r="J3608" s="26"/>
      <c r="K3608" s="26"/>
      <c r="L3608" s="26"/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</row>
    <row r="3609">
      <c r="A3609" s="27" t="s">
        <v>11860</v>
      </c>
      <c r="B3609" s="28">
        <v>6057.47509765625</v>
      </c>
      <c r="C3609" s="28">
        <v>0.014393657445907593</v>
      </c>
      <c r="D3609" s="28">
        <v>-27.25830078125</v>
      </c>
      <c r="E3609" s="28">
        <v>53.154</v>
      </c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</row>
    <row r="3610">
      <c r="A3610" s="27" t="s">
        <v>11861</v>
      </c>
      <c r="B3610" s="28">
        <v>6057.50341796875</v>
      </c>
      <c r="C3610" s="28">
        <v>0.014545179903507233</v>
      </c>
      <c r="D3610" s="28">
        <v>-27.2578125</v>
      </c>
      <c r="E3610" s="28">
        <v>53.154</v>
      </c>
      <c r="F3610" s="26"/>
      <c r="G3610" s="26"/>
      <c r="H3610" s="26"/>
      <c r="I3610" s="26"/>
      <c r="J3610" s="26"/>
      <c r="K3610" s="26"/>
      <c r="L3610" s="26"/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</row>
    <row r="3611">
      <c r="A3611" s="27" t="s">
        <v>11862</v>
      </c>
      <c r="B3611" s="28">
        <v>6057.533203125</v>
      </c>
      <c r="C3611" s="28">
        <v>0.014852294698357582</v>
      </c>
      <c r="D3611" s="28">
        <v>-27.25830078125</v>
      </c>
      <c r="E3611" s="28">
        <v>52.616</v>
      </c>
      <c r="F3611" s="26"/>
      <c r="G3611" s="26"/>
      <c r="H3611" s="26"/>
      <c r="I3611" s="26"/>
      <c r="J3611" s="26"/>
      <c r="K3611" s="26"/>
      <c r="L3611" s="26"/>
      <c r="M3611" s="26"/>
      <c r="N3611" s="26"/>
      <c r="O3611" s="26"/>
      <c r="P3611" s="26"/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</row>
    <row r="3612">
      <c r="A3612" s="27" t="s">
        <v>11863</v>
      </c>
      <c r="B3612" s="28">
        <v>6057.56298828125</v>
      </c>
      <c r="C3612" s="28">
        <v>0.014398094266653061</v>
      </c>
      <c r="D3612" s="28">
        <v>-27.2578125</v>
      </c>
      <c r="E3612" s="28">
        <v>53.692</v>
      </c>
      <c r="F3612" s="26"/>
      <c r="G3612" s="26"/>
      <c r="H3612" s="26"/>
      <c r="I3612" s="26"/>
      <c r="J3612" s="26"/>
      <c r="K3612" s="26"/>
      <c r="L3612" s="26"/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</row>
    <row r="3613">
      <c r="A3613" s="27" t="s">
        <v>11864</v>
      </c>
      <c r="B3613" s="28">
        <v>6057.60205078125</v>
      </c>
      <c r="C3613" s="28">
        <v>0.03728635981678963</v>
      </c>
      <c r="D3613" s="28">
        <v>-27.2578125</v>
      </c>
      <c r="E3613" s="28">
        <v>53.154</v>
      </c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</row>
    <row r="3614">
      <c r="A3614" s="27" t="s">
        <v>11865</v>
      </c>
      <c r="B3614" s="28">
        <v>6057.6572265625</v>
      </c>
      <c r="C3614" s="28">
        <v>0.02109557017683983</v>
      </c>
      <c r="D3614" s="28">
        <v>-27.25830078125</v>
      </c>
      <c r="E3614" s="28">
        <v>52.616</v>
      </c>
      <c r="F3614" s="26"/>
      <c r="G3614" s="26"/>
      <c r="H3614" s="26"/>
      <c r="I3614" s="26"/>
      <c r="J3614" s="26"/>
      <c r="K3614" s="26"/>
      <c r="L3614" s="26"/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</row>
    <row r="3615">
      <c r="A3615" s="27" t="s">
        <v>11866</v>
      </c>
      <c r="B3615" s="28">
        <v>6057.6953125</v>
      </c>
      <c r="C3615" s="28">
        <v>0.0188420619815588</v>
      </c>
      <c r="D3615" s="28">
        <v>-27.2578125</v>
      </c>
      <c r="E3615" s="28">
        <v>53.154</v>
      </c>
      <c r="F3615" s="26"/>
      <c r="G3615" s="26"/>
      <c r="H3615" s="26"/>
      <c r="I3615" s="26"/>
      <c r="J3615" s="26"/>
      <c r="K3615" s="26"/>
      <c r="L3615" s="26"/>
      <c r="M3615" s="26"/>
      <c r="N3615" s="26"/>
      <c r="O3615" s="26"/>
      <c r="P3615" s="26"/>
      <c r="Q3615" s="26"/>
      <c r="R3615" s="26"/>
      <c r="S3615" s="26"/>
      <c r="T3615" s="26"/>
      <c r="U3615" s="26"/>
      <c r="V3615" s="26"/>
      <c r="W3615" s="26"/>
      <c r="X3615" s="26"/>
      <c r="Y3615" s="26"/>
      <c r="Z3615" s="26"/>
    </row>
    <row r="3616">
      <c r="A3616" s="27" t="s">
        <v>11867</v>
      </c>
      <c r="B3616" s="28">
        <v>6057.73193359375</v>
      </c>
      <c r="C3616" s="28">
        <v>0.01731964759528637</v>
      </c>
      <c r="D3616" s="28">
        <v>-27.2578125</v>
      </c>
      <c r="E3616" s="28">
        <v>53.692</v>
      </c>
      <c r="F3616" s="26"/>
      <c r="G3616" s="26"/>
      <c r="H3616" s="26"/>
      <c r="I3616" s="26"/>
      <c r="J3616" s="26"/>
      <c r="K3616" s="26"/>
      <c r="L3616" s="26"/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</row>
    <row r="3617">
      <c r="A3617" s="27" t="s">
        <v>11868</v>
      </c>
      <c r="B3617" s="28">
        <v>6057.79931640625</v>
      </c>
      <c r="C3617" s="28">
        <v>0.016716789454221725</v>
      </c>
      <c r="D3617" s="28">
        <v>-27.2578125</v>
      </c>
      <c r="E3617" s="28">
        <v>53.154</v>
      </c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</row>
    <row r="3618">
      <c r="A3618" s="27" t="s">
        <v>11869</v>
      </c>
      <c r="B3618" s="28">
        <v>6057.83740234375</v>
      </c>
      <c r="C3618" s="28">
        <v>0.038638144731521606</v>
      </c>
      <c r="D3618" s="28">
        <v>-27.25830078125</v>
      </c>
      <c r="E3618" s="28">
        <v>53.692</v>
      </c>
      <c r="F3618" s="26"/>
      <c r="G3618" s="26"/>
      <c r="H3618" s="26"/>
      <c r="I3618" s="26"/>
      <c r="J3618" s="26"/>
      <c r="K3618" s="26"/>
      <c r="L3618" s="26"/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</row>
    <row r="3619">
      <c r="A3619" s="27" t="s">
        <v>11870</v>
      </c>
      <c r="B3619" s="28">
        <v>6057.90380859375</v>
      </c>
      <c r="C3619" s="28">
        <v>0.02776290476322174</v>
      </c>
      <c r="D3619" s="28">
        <v>-27.25830078125</v>
      </c>
      <c r="E3619" s="28">
        <v>52.616</v>
      </c>
      <c r="F3619" s="26"/>
      <c r="G3619" s="26"/>
      <c r="H3619" s="26"/>
      <c r="I3619" s="26"/>
      <c r="J3619" s="26"/>
      <c r="K3619" s="26"/>
      <c r="L3619" s="26"/>
      <c r="M3619" s="26"/>
      <c r="N3619" s="26"/>
      <c r="O3619" s="26"/>
      <c r="P3619" s="26"/>
      <c r="Q3619" s="26"/>
      <c r="R3619" s="26"/>
      <c r="S3619" s="26"/>
      <c r="T3619" s="26"/>
      <c r="U3619" s="26"/>
      <c r="V3619" s="26"/>
      <c r="W3619" s="26"/>
      <c r="X3619" s="26"/>
      <c r="Y3619" s="26"/>
      <c r="Z3619" s="26"/>
    </row>
    <row r="3620">
      <c r="A3620" s="27" t="s">
        <v>11871</v>
      </c>
      <c r="B3620" s="28">
        <v>6058.28662109375</v>
      </c>
      <c r="C3620" s="28">
        <v>0.02731984481215477</v>
      </c>
      <c r="D3620" s="28">
        <v>-27.26611328125</v>
      </c>
      <c r="E3620" s="28">
        <v>53.154</v>
      </c>
      <c r="F3620" s="26"/>
      <c r="G3620" s="26"/>
      <c r="H3620" s="26"/>
      <c r="I3620" s="26"/>
      <c r="J3620" s="26"/>
      <c r="K3620" s="26"/>
      <c r="L3620" s="26"/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</row>
    <row r="3621">
      <c r="A3621" s="27" t="s">
        <v>11872</v>
      </c>
      <c r="B3621" s="28">
        <v>6059.8193359375</v>
      </c>
      <c r="C3621" s="28">
        <v>2.5232155323028564</v>
      </c>
      <c r="D3621" s="28">
        <v>-27.265625</v>
      </c>
      <c r="E3621" s="28">
        <v>53.154</v>
      </c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</row>
    <row r="3622">
      <c r="A3622" s="27" t="s">
        <v>11873</v>
      </c>
      <c r="B3622" s="28">
        <v>6060.62451171875</v>
      </c>
      <c r="C3622" s="28">
        <v>0.012859644368290901</v>
      </c>
      <c r="D3622" s="28">
        <v>-27.27587890625</v>
      </c>
      <c r="E3622" s="28">
        <v>53.154</v>
      </c>
      <c r="F3622" s="26"/>
      <c r="G3622" s="26"/>
      <c r="H3622" s="26"/>
      <c r="I3622" s="26"/>
      <c r="J3622" s="26"/>
      <c r="K3622" s="26"/>
      <c r="L3622" s="26"/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</row>
    <row r="3623">
      <c r="A3623" s="27" t="s">
        <v>11874</v>
      </c>
      <c r="B3623" s="28">
        <v>6060.65087890625</v>
      </c>
      <c r="C3623" s="28">
        <v>0.013568070717155933</v>
      </c>
      <c r="D3623" s="28">
        <v>-27.27587890625</v>
      </c>
      <c r="E3623" s="28">
        <v>52.616</v>
      </c>
      <c r="F3623" s="26"/>
      <c r="G3623" s="26"/>
      <c r="H3623" s="26"/>
      <c r="I3623" s="26"/>
      <c r="J3623" s="26"/>
      <c r="K3623" s="26"/>
      <c r="L3623" s="26"/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</row>
    <row r="3624">
      <c r="A3624" s="27" t="s">
        <v>11875</v>
      </c>
      <c r="B3624" s="28">
        <v>6060.67822265625</v>
      </c>
      <c r="C3624" s="28">
        <v>0.011431588791310787</v>
      </c>
      <c r="D3624" s="28">
        <v>-27.2763671875</v>
      </c>
      <c r="E3624" s="28">
        <v>52.616</v>
      </c>
      <c r="F3624" s="26"/>
      <c r="G3624" s="26"/>
      <c r="H3624" s="26"/>
      <c r="I3624" s="26"/>
      <c r="J3624" s="26"/>
      <c r="K3624" s="26"/>
      <c r="L3624" s="26"/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</row>
    <row r="3625">
      <c r="A3625" s="27" t="s">
        <v>11876</v>
      </c>
      <c r="B3625" s="28">
        <v>6060.70556640625</v>
      </c>
      <c r="C3625" s="28">
        <v>0.011472133919596672</v>
      </c>
      <c r="D3625" s="28">
        <v>-27.275390625</v>
      </c>
      <c r="E3625" s="28">
        <v>52.616</v>
      </c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</row>
    <row r="3626">
      <c r="A3626" s="27" t="s">
        <v>11877</v>
      </c>
      <c r="B3626" s="28">
        <v>6060.73486328125</v>
      </c>
      <c r="C3626" s="28">
        <v>0.016196561977267265</v>
      </c>
      <c r="D3626" s="28">
        <v>-27.275390625</v>
      </c>
      <c r="E3626" s="28">
        <v>52.616</v>
      </c>
      <c r="F3626" s="26"/>
      <c r="G3626" s="26"/>
      <c r="H3626" s="26"/>
      <c r="I3626" s="26"/>
      <c r="J3626" s="26"/>
      <c r="K3626" s="26"/>
      <c r="L3626" s="26"/>
      <c r="M3626" s="26"/>
      <c r="N3626" s="26"/>
      <c r="O3626" s="26"/>
      <c r="P3626" s="26"/>
      <c r="Q3626" s="26"/>
      <c r="R3626" s="26"/>
      <c r="S3626" s="26"/>
      <c r="T3626" s="26"/>
      <c r="U3626" s="26"/>
      <c r="V3626" s="26"/>
      <c r="W3626" s="26"/>
      <c r="X3626" s="26"/>
      <c r="Y3626" s="26"/>
      <c r="Z3626" s="26"/>
    </row>
    <row r="3627">
      <c r="A3627" s="27" t="s">
        <v>11878</v>
      </c>
      <c r="B3627" s="28">
        <v>6062.00732421875</v>
      </c>
      <c r="C3627" s="28">
        <v>1.6661502122879028</v>
      </c>
      <c r="D3627" s="28">
        <v>-27.28271484375</v>
      </c>
      <c r="E3627" s="28">
        <v>52.616</v>
      </c>
      <c r="F3627" s="26"/>
      <c r="G3627" s="26"/>
      <c r="H3627" s="26"/>
      <c r="I3627" s="26"/>
      <c r="J3627" s="26"/>
      <c r="K3627" s="26"/>
      <c r="L3627" s="26"/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</row>
    <row r="3628">
      <c r="A3628" s="27" t="s">
        <v>11879</v>
      </c>
      <c r="B3628" s="28">
        <v>6062.41650390625</v>
      </c>
      <c r="C3628" s="28">
        <v>0.012843938544392586</v>
      </c>
      <c r="D3628" s="28">
        <v>-27.30126953125</v>
      </c>
      <c r="E3628" s="28">
        <v>52.616</v>
      </c>
      <c r="F3628" s="26"/>
      <c r="G3628" s="26"/>
      <c r="H3628" s="26"/>
      <c r="I3628" s="26"/>
      <c r="J3628" s="26"/>
      <c r="K3628" s="26"/>
      <c r="L3628" s="26"/>
      <c r="M3628" s="26"/>
      <c r="N3628" s="26"/>
      <c r="O3628" s="26"/>
      <c r="P3628" s="26"/>
      <c r="Q3628" s="26"/>
      <c r="R3628" s="26"/>
      <c r="S3628" s="26"/>
      <c r="T3628" s="26"/>
      <c r="U3628" s="26"/>
      <c r="V3628" s="26"/>
      <c r="W3628" s="26"/>
      <c r="X3628" s="26"/>
      <c r="Y3628" s="26"/>
      <c r="Z3628" s="26"/>
    </row>
    <row r="3629">
      <c r="A3629" s="27" t="s">
        <v>11880</v>
      </c>
      <c r="B3629" s="28">
        <v>6062.44091796875</v>
      </c>
      <c r="C3629" s="28">
        <v>0.014294705353677273</v>
      </c>
      <c r="D3629" s="28">
        <v>-27.3037109375</v>
      </c>
      <c r="E3629" s="28">
        <v>53.154</v>
      </c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26"/>
      <c r="X3629" s="26"/>
      <c r="Y3629" s="26"/>
      <c r="Z3629" s="26"/>
    </row>
    <row r="3630">
      <c r="A3630" s="27" t="s">
        <v>11881</v>
      </c>
      <c r="B3630" s="28">
        <v>6062.54150390625</v>
      </c>
      <c r="C3630" s="28">
        <v>0.015817927196621895</v>
      </c>
      <c r="D3630" s="28">
        <v>-27.3115234375</v>
      </c>
      <c r="E3630" s="28">
        <v>52.616</v>
      </c>
      <c r="F3630" s="26"/>
      <c r="G3630" s="26"/>
      <c r="H3630" s="26"/>
      <c r="I3630" s="26"/>
      <c r="J3630" s="26"/>
      <c r="K3630" s="26"/>
      <c r="L3630" s="26"/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</row>
    <row r="3631">
      <c r="A3631" s="27" t="s">
        <v>11882</v>
      </c>
      <c r="B3631" s="28">
        <v>6062.57177734375</v>
      </c>
      <c r="C3631" s="28">
        <v>0.016697222366929054</v>
      </c>
      <c r="D3631" s="28">
        <v>-27.31103515625</v>
      </c>
      <c r="E3631" s="28">
        <v>53.154</v>
      </c>
      <c r="F3631" s="26"/>
      <c r="G3631" s="26"/>
      <c r="H3631" s="26"/>
      <c r="I3631" s="26"/>
      <c r="J3631" s="26"/>
      <c r="K3631" s="26"/>
      <c r="L3631" s="26"/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</row>
    <row r="3632">
      <c r="A3632" s="27" t="s">
        <v>11883</v>
      </c>
      <c r="B3632" s="28">
        <v>6062.63916015625</v>
      </c>
      <c r="C3632" s="28">
        <v>0.01726648025214672</v>
      </c>
      <c r="D3632" s="28">
        <v>-27.3115234375</v>
      </c>
      <c r="E3632" s="28">
        <v>53.154</v>
      </c>
      <c r="F3632" s="26"/>
      <c r="G3632" s="26"/>
      <c r="H3632" s="26"/>
      <c r="I3632" s="26"/>
      <c r="J3632" s="26"/>
      <c r="K3632" s="26"/>
      <c r="L3632" s="26"/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</row>
    <row r="3633">
      <c r="A3633" s="27" t="s">
        <v>11884</v>
      </c>
      <c r="B3633" s="28">
        <v>6062.67333984375</v>
      </c>
      <c r="C3633" s="28">
        <v>0.01771441660821438</v>
      </c>
      <c r="D3633" s="28">
        <v>-27.3115234375</v>
      </c>
      <c r="E3633" s="28">
        <v>53.692</v>
      </c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</row>
    <row r="3634">
      <c r="A3634" s="27" t="s">
        <v>11885</v>
      </c>
      <c r="B3634" s="28">
        <v>6062.708984375</v>
      </c>
      <c r="C3634" s="28">
        <v>0.018702326342463493</v>
      </c>
      <c r="D3634" s="28">
        <v>-27.3115234375</v>
      </c>
      <c r="E3634" s="28">
        <v>53.154</v>
      </c>
      <c r="F3634" s="26"/>
      <c r="G3634" s="26"/>
      <c r="H3634" s="26"/>
      <c r="I3634" s="26"/>
      <c r="J3634" s="26"/>
      <c r="K3634" s="26"/>
      <c r="L3634" s="26"/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</row>
    <row r="3635">
      <c r="A3635" s="27" t="s">
        <v>11886</v>
      </c>
      <c r="B3635" s="28">
        <v>6062.74462890625</v>
      </c>
      <c r="C3635" s="28">
        <v>0.01837945356965065</v>
      </c>
      <c r="D3635" s="28">
        <v>-27.3115234375</v>
      </c>
      <c r="E3635" s="28">
        <v>52.616</v>
      </c>
      <c r="F3635" s="26"/>
      <c r="G3635" s="26"/>
      <c r="H3635" s="26"/>
      <c r="I3635" s="26"/>
      <c r="J3635" s="26"/>
      <c r="K3635" s="26"/>
      <c r="L3635" s="26"/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</row>
    <row r="3636">
      <c r="A3636" s="27" t="s">
        <v>11887</v>
      </c>
      <c r="B3636" s="28">
        <v>6062.8173828125</v>
      </c>
      <c r="C3636" s="28">
        <v>0.018079567700624466</v>
      </c>
      <c r="D3636" s="28">
        <v>-27.31201171875</v>
      </c>
      <c r="E3636" s="28">
        <v>53.154</v>
      </c>
      <c r="F3636" s="26"/>
      <c r="G3636" s="26"/>
      <c r="H3636" s="26"/>
      <c r="I3636" s="26"/>
      <c r="J3636" s="26"/>
      <c r="K3636" s="26"/>
      <c r="L3636" s="26"/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</row>
    <row r="3637">
      <c r="A3637" s="27" t="s">
        <v>11888</v>
      </c>
      <c r="B3637" s="28">
        <v>6062.853515625</v>
      </c>
      <c r="C3637" s="28">
        <v>0.017804736271500587</v>
      </c>
      <c r="D3637" s="28">
        <v>-27.3115234375</v>
      </c>
      <c r="E3637" s="28">
        <v>53.692</v>
      </c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</row>
    <row r="3638">
      <c r="A3638" s="27" t="s">
        <v>11889</v>
      </c>
      <c r="B3638" s="28">
        <v>6062.8916015625</v>
      </c>
      <c r="C3638" s="28">
        <v>0.02094401977956295</v>
      </c>
      <c r="D3638" s="28">
        <v>-27.3115234375</v>
      </c>
      <c r="E3638" s="28">
        <v>52.616</v>
      </c>
      <c r="F3638" s="26"/>
      <c r="G3638" s="26"/>
      <c r="H3638" s="26"/>
      <c r="I3638" s="26"/>
      <c r="J3638" s="26"/>
      <c r="K3638" s="26"/>
      <c r="L3638" s="26"/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</row>
    <row r="3639">
      <c r="A3639" s="27" t="s">
        <v>11890</v>
      </c>
      <c r="B3639" s="28">
        <v>6062.9365234375</v>
      </c>
      <c r="C3639" s="28">
        <v>0.02165723778307438</v>
      </c>
      <c r="D3639" s="28">
        <v>-27.3115234375</v>
      </c>
      <c r="E3639" s="28">
        <v>53.692</v>
      </c>
      <c r="F3639" s="26"/>
      <c r="G3639" s="26"/>
      <c r="H3639" s="26"/>
      <c r="I3639" s="26"/>
      <c r="J3639" s="26"/>
      <c r="K3639" s="26"/>
      <c r="L3639" s="26"/>
      <c r="M3639" s="26"/>
      <c r="N3639" s="26"/>
      <c r="O3639" s="26"/>
      <c r="P3639" s="26"/>
      <c r="Q3639" s="26"/>
      <c r="R3639" s="26"/>
      <c r="S3639" s="26"/>
      <c r="T3639" s="26"/>
      <c r="U3639" s="26"/>
      <c r="V3639" s="26"/>
      <c r="W3639" s="26"/>
      <c r="X3639" s="26"/>
      <c r="Y3639" s="26"/>
      <c r="Z3639" s="26"/>
    </row>
    <row r="3640">
      <c r="A3640" s="27" t="s">
        <v>11891</v>
      </c>
      <c r="B3640" s="28">
        <v>6063.02734375</v>
      </c>
      <c r="C3640" s="28">
        <v>0.01762951910495758</v>
      </c>
      <c r="D3640" s="28">
        <v>-27.3115234375</v>
      </c>
      <c r="E3640" s="28">
        <v>53.692</v>
      </c>
      <c r="F3640" s="26"/>
      <c r="G3640" s="26"/>
      <c r="H3640" s="26"/>
      <c r="I3640" s="26"/>
      <c r="J3640" s="26"/>
      <c r="K3640" s="26"/>
      <c r="L3640" s="26"/>
      <c r="M3640" s="26"/>
      <c r="N3640" s="26"/>
      <c r="O3640" s="26"/>
      <c r="P3640" s="26"/>
      <c r="Q3640" s="26"/>
      <c r="R3640" s="26"/>
      <c r="S3640" s="26"/>
      <c r="T3640" s="26"/>
      <c r="U3640" s="26"/>
      <c r="V3640" s="26"/>
      <c r="W3640" s="26"/>
      <c r="X3640" s="26"/>
      <c r="Y3640" s="26"/>
      <c r="Z3640" s="26"/>
    </row>
    <row r="3641">
      <c r="A3641" s="27" t="s">
        <v>11892</v>
      </c>
      <c r="B3641" s="28">
        <v>6063.06103515625</v>
      </c>
      <c r="C3641" s="28">
        <v>0.016325898468494415</v>
      </c>
      <c r="D3641" s="28">
        <v>-27.3115234375</v>
      </c>
      <c r="E3641" s="28">
        <v>54.23</v>
      </c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</row>
    <row r="3642">
      <c r="A3642" s="27" t="s">
        <v>11893</v>
      </c>
      <c r="B3642" s="28">
        <v>6063.0947265625</v>
      </c>
      <c r="C3642" s="28">
        <v>0.016342341899871826</v>
      </c>
      <c r="D3642" s="28">
        <v>-27.3115234375</v>
      </c>
      <c r="E3642" s="28">
        <v>53.154</v>
      </c>
      <c r="F3642" s="26"/>
      <c r="G3642" s="26"/>
      <c r="H3642" s="26"/>
      <c r="I3642" s="26"/>
      <c r="J3642" s="26"/>
      <c r="K3642" s="26"/>
      <c r="L3642" s="26"/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</row>
    <row r="3643">
      <c r="A3643" s="27" t="s">
        <v>11894</v>
      </c>
      <c r="B3643" s="28">
        <v>6063.12841796875</v>
      </c>
      <c r="C3643" s="28">
        <v>0.015357304364442825</v>
      </c>
      <c r="D3643" s="28">
        <v>-27.3115234375</v>
      </c>
      <c r="E3643" s="28">
        <v>53.692</v>
      </c>
      <c r="F3643" s="26"/>
      <c r="G3643" s="26"/>
      <c r="H3643" s="26"/>
      <c r="I3643" s="26"/>
      <c r="J3643" s="26"/>
      <c r="K3643" s="26"/>
      <c r="L3643" s="26"/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</row>
    <row r="3644">
      <c r="A3644" s="27" t="s">
        <v>11895</v>
      </c>
      <c r="B3644" s="28">
        <v>6063.16259765625</v>
      </c>
      <c r="C3644" s="28">
        <v>0.01629602164030075</v>
      </c>
      <c r="D3644" s="28">
        <v>-27.3115234375</v>
      </c>
      <c r="E3644" s="28">
        <v>53.154</v>
      </c>
      <c r="F3644" s="26"/>
      <c r="G3644" s="26"/>
      <c r="H3644" s="26"/>
      <c r="I3644" s="26"/>
      <c r="J3644" s="26"/>
      <c r="K3644" s="26"/>
      <c r="L3644" s="26"/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</row>
    <row r="3645">
      <c r="A3645" s="27" t="s">
        <v>11896</v>
      </c>
      <c r="B3645" s="28">
        <v>6063.1982421875</v>
      </c>
      <c r="C3645" s="28">
        <v>0.01800624281167984</v>
      </c>
      <c r="D3645" s="28">
        <v>-27.3115234375</v>
      </c>
      <c r="E3645" s="28">
        <v>53.692</v>
      </c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26"/>
      <c r="X3645" s="26"/>
      <c r="Y3645" s="26"/>
      <c r="Z3645" s="26"/>
    </row>
    <row r="3646">
      <c r="A3646" s="27" t="s">
        <v>11897</v>
      </c>
      <c r="B3646" s="28">
        <v>6063.24365234375</v>
      </c>
      <c r="C3646" s="28">
        <v>0.027369264513254166</v>
      </c>
      <c r="D3646" s="28">
        <v>-27.3115234375</v>
      </c>
      <c r="E3646" s="28">
        <v>53.692</v>
      </c>
      <c r="F3646" s="26"/>
      <c r="G3646" s="26"/>
      <c r="H3646" s="26"/>
      <c r="I3646" s="26"/>
      <c r="J3646" s="26"/>
      <c r="K3646" s="26"/>
      <c r="L3646" s="26"/>
      <c r="M3646" s="26"/>
      <c r="N3646" s="26"/>
      <c r="O3646" s="26"/>
      <c r="P3646" s="26"/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</row>
    <row r="3647">
      <c r="A3647" s="27" t="s">
        <v>11898</v>
      </c>
      <c r="B3647" s="28">
        <v>6063.30908203125</v>
      </c>
      <c r="C3647" s="28">
        <v>0.03659835830330849</v>
      </c>
      <c r="D3647" s="28">
        <v>-27.3115234375</v>
      </c>
      <c r="E3647" s="28">
        <v>53.154</v>
      </c>
      <c r="F3647" s="26"/>
      <c r="G3647" s="26"/>
      <c r="H3647" s="26"/>
      <c r="I3647" s="26"/>
      <c r="J3647" s="26"/>
      <c r="K3647" s="26"/>
      <c r="L3647" s="26"/>
      <c r="M3647" s="26"/>
      <c r="N3647" s="26"/>
      <c r="O3647" s="26"/>
      <c r="P3647" s="26"/>
      <c r="Q3647" s="26"/>
      <c r="R3647" s="26"/>
      <c r="S3647" s="26"/>
      <c r="T3647" s="26"/>
      <c r="U3647" s="26"/>
      <c r="V3647" s="26"/>
      <c r="W3647" s="26"/>
      <c r="X3647" s="26"/>
      <c r="Y3647" s="26"/>
      <c r="Z3647" s="26"/>
    </row>
    <row r="3648">
      <c r="A3648" s="27" t="s">
        <v>11899</v>
      </c>
      <c r="B3648" s="28">
        <v>6063.37890625</v>
      </c>
      <c r="C3648" s="28">
        <v>0.03365638479590416</v>
      </c>
      <c r="D3648" s="28">
        <v>-27.3115234375</v>
      </c>
      <c r="E3648" s="28">
        <v>53.692</v>
      </c>
      <c r="F3648" s="26"/>
      <c r="G3648" s="26"/>
      <c r="H3648" s="26"/>
      <c r="I3648" s="26"/>
      <c r="J3648" s="26"/>
      <c r="K3648" s="26"/>
      <c r="L3648" s="26"/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</row>
    <row r="3649">
      <c r="A3649" s="27" t="s">
        <v>11900</v>
      </c>
      <c r="B3649" s="28">
        <v>6063.443359375</v>
      </c>
      <c r="C3649" s="28">
        <v>0.028137750923633575</v>
      </c>
      <c r="D3649" s="28">
        <v>-27.3115234375</v>
      </c>
      <c r="E3649" s="28">
        <v>53.692</v>
      </c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26"/>
      <c r="X3649" s="26"/>
      <c r="Y3649" s="26"/>
      <c r="Z3649" s="26"/>
    </row>
    <row r="3650">
      <c r="A3650" s="27" t="s">
        <v>11901</v>
      </c>
      <c r="B3650" s="28">
        <v>6063.48828125</v>
      </c>
      <c r="C3650" s="28">
        <v>0.018293604254722595</v>
      </c>
      <c r="D3650" s="28">
        <v>-27.3115234375</v>
      </c>
      <c r="E3650" s="28">
        <v>53.692</v>
      </c>
      <c r="F3650" s="26"/>
      <c r="G3650" s="26"/>
      <c r="H3650" s="26"/>
      <c r="I3650" s="26"/>
      <c r="J3650" s="26"/>
      <c r="K3650" s="26"/>
      <c r="L3650" s="26"/>
      <c r="M3650" s="26"/>
      <c r="N3650" s="26"/>
      <c r="O3650" s="26"/>
      <c r="P3650" s="26"/>
      <c r="Q3650" s="26"/>
      <c r="R3650" s="26"/>
      <c r="S3650" s="26"/>
      <c r="T3650" s="26"/>
      <c r="U3650" s="26"/>
      <c r="V3650" s="26"/>
      <c r="W3650" s="26"/>
      <c r="X3650" s="26"/>
      <c r="Y3650" s="26"/>
      <c r="Z3650" s="26"/>
    </row>
    <row r="3651">
      <c r="A3651" s="27" t="s">
        <v>11902</v>
      </c>
      <c r="B3651" s="28">
        <v>6063.51708984375</v>
      </c>
      <c r="C3651" s="28">
        <v>0.006743955425918102</v>
      </c>
      <c r="D3651" s="28">
        <v>-27.3115234375</v>
      </c>
      <c r="E3651" s="28">
        <v>53.692</v>
      </c>
      <c r="F3651" s="26"/>
      <c r="G3651" s="26"/>
      <c r="H3651" s="26"/>
      <c r="I3651" s="26"/>
      <c r="J3651" s="26"/>
      <c r="K3651" s="26"/>
      <c r="L3651" s="26"/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</row>
    <row r="3652">
      <c r="A3652" s="27" t="s">
        <v>11903</v>
      </c>
      <c r="B3652" s="28">
        <v>6063.52783203125</v>
      </c>
      <c r="C3652" s="28">
        <v>0.00798419676721096</v>
      </c>
      <c r="D3652" s="28">
        <v>-27.3115234375</v>
      </c>
      <c r="E3652" s="28">
        <v>54.23</v>
      </c>
      <c r="F3652" s="26"/>
      <c r="G3652" s="26"/>
      <c r="H3652" s="26"/>
      <c r="I3652" s="26"/>
      <c r="J3652" s="26"/>
      <c r="K3652" s="26"/>
      <c r="L3652" s="26"/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</row>
    <row r="3653">
      <c r="A3653" s="27" t="s">
        <v>11904</v>
      </c>
      <c r="B3653" s="28">
        <v>6063.55078125</v>
      </c>
      <c r="C3653" s="28">
        <v>0.011616815812885761</v>
      </c>
      <c r="D3653" s="28">
        <v>-27.3115234375</v>
      </c>
      <c r="E3653" s="28">
        <v>53.692</v>
      </c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</row>
    <row r="3654">
      <c r="A3654" s="27" t="s">
        <v>11905</v>
      </c>
      <c r="B3654" s="28">
        <v>6063.572265625</v>
      </c>
      <c r="C3654" s="28">
        <v>0.01100526750087738</v>
      </c>
      <c r="D3654" s="28">
        <v>-27.31103515625</v>
      </c>
      <c r="E3654" s="28">
        <v>53.692</v>
      </c>
      <c r="F3654" s="26"/>
      <c r="G3654" s="26"/>
      <c r="H3654" s="26"/>
      <c r="I3654" s="26"/>
      <c r="J3654" s="26"/>
      <c r="K3654" s="26"/>
      <c r="L3654" s="26"/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</row>
    <row r="3655">
      <c r="A3655" s="27" t="s">
        <v>11906</v>
      </c>
      <c r="B3655" s="28">
        <v>6063.5966796875</v>
      </c>
      <c r="C3655" s="28">
        <v>0.011931206099689007</v>
      </c>
      <c r="D3655" s="28">
        <v>-27.3115234375</v>
      </c>
      <c r="E3655" s="28">
        <v>53.692</v>
      </c>
      <c r="F3655" s="26"/>
      <c r="G3655" s="26"/>
      <c r="H3655" s="26"/>
      <c r="I3655" s="26"/>
      <c r="J3655" s="26"/>
      <c r="K3655" s="26"/>
      <c r="L3655" s="26"/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</row>
    <row r="3656">
      <c r="A3656" s="27" t="s">
        <v>11907</v>
      </c>
      <c r="B3656" s="28">
        <v>6063.62109375</v>
      </c>
      <c r="C3656" s="28">
        <v>0.013278650119900703</v>
      </c>
      <c r="D3656" s="28">
        <v>-27.3115234375</v>
      </c>
      <c r="E3656" s="28">
        <v>53.692</v>
      </c>
      <c r="F3656" s="26"/>
      <c r="G3656" s="26"/>
      <c r="H3656" s="26"/>
      <c r="I3656" s="26"/>
      <c r="J3656" s="26"/>
      <c r="K3656" s="26"/>
      <c r="L3656" s="26"/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</row>
    <row r="3657">
      <c r="A3657" s="27" t="s">
        <v>11908</v>
      </c>
      <c r="B3657" s="28">
        <v>6063.64599609375</v>
      </c>
      <c r="C3657" s="28">
        <v>0.012909254990518093</v>
      </c>
      <c r="D3657" s="28">
        <v>-27.3115234375</v>
      </c>
      <c r="E3657" s="28">
        <v>53.692</v>
      </c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26"/>
      <c r="X3657" s="26"/>
      <c r="Y3657" s="26"/>
      <c r="Z3657" s="26"/>
    </row>
    <row r="3658">
      <c r="A3658" s="27" t="s">
        <v>11909</v>
      </c>
      <c r="B3658" s="28">
        <v>6063.6708984375</v>
      </c>
      <c r="C3658" s="28">
        <v>0.012354313395917416</v>
      </c>
      <c r="D3658" s="28">
        <v>-27.3115234375</v>
      </c>
      <c r="E3658" s="28">
        <v>53.692</v>
      </c>
      <c r="F3658" s="26"/>
      <c r="G3658" s="26"/>
      <c r="H3658" s="26"/>
      <c r="I3658" s="26"/>
      <c r="J3658" s="26"/>
      <c r="K3658" s="26"/>
      <c r="L3658" s="26"/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</row>
    <row r="3659">
      <c r="A3659" s="27" t="s">
        <v>11910</v>
      </c>
      <c r="B3659" s="28">
        <v>6063.6962890625</v>
      </c>
      <c r="C3659" s="28">
        <v>0.013965782709419727</v>
      </c>
      <c r="D3659" s="28">
        <v>-27.3115234375</v>
      </c>
      <c r="E3659" s="28">
        <v>54.23</v>
      </c>
      <c r="F3659" s="26"/>
      <c r="G3659" s="26"/>
      <c r="H3659" s="26"/>
      <c r="I3659" s="26"/>
      <c r="J3659" s="26"/>
      <c r="K3659" s="26"/>
      <c r="L3659" s="26"/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</row>
    <row r="3660">
      <c r="A3660" s="27" t="s">
        <v>11911</v>
      </c>
      <c r="B3660" s="28">
        <v>6063.720703125</v>
      </c>
      <c r="C3660" s="28">
        <v>0.012254220433533192</v>
      </c>
      <c r="D3660" s="28">
        <v>-27.3115234375</v>
      </c>
      <c r="E3660" s="28">
        <v>53.692</v>
      </c>
      <c r="F3660" s="26"/>
      <c r="G3660" s="26"/>
      <c r="H3660" s="26"/>
      <c r="I3660" s="26"/>
      <c r="J3660" s="26"/>
      <c r="K3660" s="26"/>
      <c r="L3660" s="26"/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</row>
    <row r="3661">
      <c r="A3661" s="27" t="s">
        <v>11912</v>
      </c>
      <c r="B3661" s="28">
        <v>6063.76806640625</v>
      </c>
      <c r="C3661" s="28">
        <v>0.009019147604703903</v>
      </c>
      <c r="D3661" s="28">
        <v>-27.3115234375</v>
      </c>
      <c r="E3661" s="28">
        <v>53.692</v>
      </c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</row>
    <row r="3662">
      <c r="A3662" s="27" t="s">
        <v>11913</v>
      </c>
      <c r="B3662" s="28">
        <v>6063.78271484375</v>
      </c>
      <c r="C3662" s="28">
        <v>0.00827760249376297</v>
      </c>
      <c r="D3662" s="28">
        <v>-27.3115234375</v>
      </c>
      <c r="E3662" s="28">
        <v>54.23</v>
      </c>
      <c r="F3662" s="26"/>
      <c r="G3662" s="26"/>
      <c r="H3662" s="26"/>
      <c r="I3662" s="26"/>
      <c r="J3662" s="26"/>
      <c r="K3662" s="26"/>
      <c r="L3662" s="26"/>
      <c r="M3662" s="26"/>
      <c r="N3662" s="26"/>
      <c r="O3662" s="26"/>
      <c r="P3662" s="26"/>
      <c r="Q3662" s="26"/>
      <c r="R3662" s="26"/>
      <c r="S3662" s="26"/>
      <c r="T3662" s="26"/>
      <c r="U3662" s="26"/>
      <c r="V3662" s="26"/>
      <c r="W3662" s="26"/>
      <c r="X3662" s="26"/>
      <c r="Y3662" s="26"/>
      <c r="Z3662" s="26"/>
    </row>
    <row r="3663">
      <c r="A3663" s="27" t="s">
        <v>11914</v>
      </c>
      <c r="B3663" s="28">
        <v>6063.79638671875</v>
      </c>
      <c r="C3663" s="28">
        <v>0.005811207927763462</v>
      </c>
      <c r="D3663" s="28">
        <v>-27.3115234375</v>
      </c>
      <c r="E3663" s="28">
        <v>54.768</v>
      </c>
      <c r="F3663" s="26"/>
      <c r="G3663" s="26"/>
      <c r="H3663" s="26"/>
      <c r="I3663" s="26"/>
      <c r="J3663" s="26"/>
      <c r="K3663" s="26"/>
      <c r="L3663" s="26"/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</row>
    <row r="3664">
      <c r="A3664" s="27" t="s">
        <v>11915</v>
      </c>
      <c r="B3664" s="28">
        <v>6063.83740234375</v>
      </c>
      <c r="C3664" s="28">
        <v>0.014338457025587559</v>
      </c>
      <c r="D3664" s="28">
        <v>-27.3115234375</v>
      </c>
      <c r="E3664" s="28">
        <v>54.23</v>
      </c>
      <c r="F3664" s="26"/>
      <c r="G3664" s="26"/>
      <c r="H3664" s="26"/>
      <c r="I3664" s="26"/>
      <c r="J3664" s="26"/>
      <c r="K3664" s="26"/>
      <c r="L3664" s="26"/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</row>
    <row r="3665">
      <c r="A3665" s="27" t="s">
        <v>11916</v>
      </c>
      <c r="B3665" s="28">
        <v>6063.8623046875</v>
      </c>
      <c r="C3665" s="28">
        <v>0.0122580761089921</v>
      </c>
      <c r="D3665" s="28">
        <v>-27.3115234375</v>
      </c>
      <c r="E3665" s="28">
        <v>54.23</v>
      </c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</row>
    <row r="3666">
      <c r="A3666" s="27" t="s">
        <v>11917</v>
      </c>
      <c r="B3666" s="28">
        <v>6063.88818359375</v>
      </c>
      <c r="C3666" s="28">
        <v>0.012769470922648907</v>
      </c>
      <c r="D3666" s="28">
        <v>-27.3115234375</v>
      </c>
      <c r="E3666" s="28">
        <v>54.768</v>
      </c>
      <c r="F3666" s="26"/>
      <c r="G3666" s="26"/>
      <c r="H3666" s="26"/>
      <c r="I3666" s="26"/>
      <c r="J3666" s="26"/>
      <c r="K3666" s="26"/>
      <c r="L3666" s="26"/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</row>
    <row r="3667">
      <c r="A3667" s="27" t="s">
        <v>11918</v>
      </c>
      <c r="B3667" s="28">
        <v>6063.9140625</v>
      </c>
      <c r="C3667" s="28">
        <v>0.012760748155415058</v>
      </c>
      <c r="D3667" s="28">
        <v>-27.3115234375</v>
      </c>
      <c r="E3667" s="28">
        <v>54.23</v>
      </c>
      <c r="F3667" s="26"/>
      <c r="G3667" s="26"/>
      <c r="H3667" s="26"/>
      <c r="I3667" s="26"/>
      <c r="J3667" s="26"/>
      <c r="K3667" s="26"/>
      <c r="L3667" s="26"/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</row>
    <row r="3668">
      <c r="A3668" s="27" t="s">
        <v>11919</v>
      </c>
      <c r="B3668" s="28">
        <v>6063.9404296875</v>
      </c>
      <c r="C3668" s="28">
        <v>0.013812774792313576</v>
      </c>
      <c r="D3668" s="28">
        <v>-27.3115234375</v>
      </c>
      <c r="E3668" s="28">
        <v>54.23</v>
      </c>
      <c r="F3668" s="26"/>
      <c r="G3668" s="26"/>
      <c r="H3668" s="26"/>
      <c r="I3668" s="26"/>
      <c r="J3668" s="26"/>
      <c r="K3668" s="26"/>
      <c r="L3668" s="26"/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</row>
    <row r="3669">
      <c r="A3669" s="27" t="s">
        <v>11920</v>
      </c>
      <c r="B3669" s="28">
        <v>6063.966796875</v>
      </c>
      <c r="C3669" s="28">
        <v>0.013584000989794731</v>
      </c>
      <c r="D3669" s="28">
        <v>-27.3115234375</v>
      </c>
      <c r="E3669" s="28">
        <v>53.692</v>
      </c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</row>
    <row r="3670">
      <c r="A3670" s="27" t="s">
        <v>11921</v>
      </c>
      <c r="B3670" s="28">
        <v>6063.99365234375</v>
      </c>
      <c r="C3670" s="28">
        <v>0.01353820413351059</v>
      </c>
      <c r="D3670" s="28">
        <v>-27.3115234375</v>
      </c>
      <c r="E3670" s="28">
        <v>54.23</v>
      </c>
      <c r="F3670" s="26"/>
      <c r="G3670" s="26"/>
      <c r="H3670" s="26"/>
      <c r="I3670" s="26"/>
      <c r="J3670" s="26"/>
      <c r="K3670" s="26"/>
      <c r="L3670" s="26"/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</row>
    <row r="3671">
      <c r="A3671" s="27" t="s">
        <v>11922</v>
      </c>
      <c r="B3671" s="28">
        <v>6064.021484375</v>
      </c>
      <c r="C3671" s="28">
        <v>0.015003204345703125</v>
      </c>
      <c r="D3671" s="28">
        <v>-27.3115234375</v>
      </c>
      <c r="E3671" s="28">
        <v>54.23</v>
      </c>
      <c r="F3671" s="26"/>
      <c r="G3671" s="26"/>
      <c r="H3671" s="26"/>
      <c r="I3671" s="26"/>
      <c r="J3671" s="26"/>
      <c r="K3671" s="26"/>
      <c r="L3671" s="26"/>
      <c r="M3671" s="26"/>
      <c r="N3671" s="26"/>
      <c r="O3671" s="26"/>
      <c r="P3671" s="26"/>
      <c r="Q3671" s="26"/>
      <c r="R3671" s="26"/>
      <c r="S3671" s="26"/>
      <c r="T3671" s="26"/>
      <c r="U3671" s="26"/>
      <c r="V3671" s="26"/>
      <c r="W3671" s="26"/>
      <c r="X3671" s="26"/>
      <c r="Y3671" s="26"/>
      <c r="Z3671" s="26"/>
    </row>
    <row r="3672">
      <c r="A3672" s="27" t="s">
        <v>11923</v>
      </c>
      <c r="B3672" s="28">
        <v>6064.04736328125</v>
      </c>
      <c r="C3672" s="28">
        <v>0.008076936937868595</v>
      </c>
      <c r="D3672" s="28">
        <v>-27.3115234375</v>
      </c>
      <c r="E3672" s="28">
        <v>54.23</v>
      </c>
      <c r="F3672" s="26"/>
      <c r="G3672" s="26"/>
      <c r="H3672" s="26"/>
      <c r="I3672" s="26"/>
      <c r="J3672" s="26"/>
      <c r="K3672" s="26"/>
      <c r="L3672" s="26"/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</row>
    <row r="3673">
      <c r="A3673" s="27" t="s">
        <v>11924</v>
      </c>
      <c r="B3673" s="28">
        <v>6064.064453125</v>
      </c>
      <c r="C3673" s="28">
        <v>0.009001946076750755</v>
      </c>
      <c r="D3673" s="28">
        <v>-27.3115234375</v>
      </c>
      <c r="E3673" s="28">
        <v>54.768</v>
      </c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</row>
    <row r="3674">
      <c r="A3674" s="27" t="s">
        <v>11925</v>
      </c>
      <c r="B3674" s="28">
        <v>6064.08154296875</v>
      </c>
      <c r="C3674" s="28">
        <v>0.009879852645099163</v>
      </c>
      <c r="D3674" s="28">
        <v>-27.3115234375</v>
      </c>
      <c r="E3674" s="28">
        <v>54.768</v>
      </c>
      <c r="F3674" s="26"/>
      <c r="G3674" s="26"/>
      <c r="H3674" s="26"/>
      <c r="I3674" s="26"/>
      <c r="J3674" s="26"/>
      <c r="K3674" s="26"/>
      <c r="L3674" s="26"/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</row>
    <row r="3675">
      <c r="A3675" s="27" t="s">
        <v>11926</v>
      </c>
      <c r="B3675" s="28">
        <v>6064.10107421875</v>
      </c>
      <c r="C3675" s="28">
        <v>0.012250578962266445</v>
      </c>
      <c r="D3675" s="28">
        <v>-27.3115234375</v>
      </c>
      <c r="E3675" s="28">
        <v>55.306</v>
      </c>
      <c r="F3675" s="26"/>
      <c r="G3675" s="26"/>
      <c r="H3675" s="26"/>
      <c r="I3675" s="26"/>
      <c r="J3675" s="26"/>
      <c r="K3675" s="26"/>
      <c r="L3675" s="26"/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</row>
    <row r="3676">
      <c r="A3676" s="27" t="s">
        <v>11927</v>
      </c>
      <c r="B3676" s="28">
        <v>6064.15576171875</v>
      </c>
      <c r="C3676" s="28">
        <v>0.013038328848779202</v>
      </c>
      <c r="D3676" s="28">
        <v>-27.31103515625</v>
      </c>
      <c r="E3676" s="28">
        <v>54.23</v>
      </c>
      <c r="F3676" s="26"/>
      <c r="G3676" s="26"/>
      <c r="H3676" s="26"/>
      <c r="I3676" s="26"/>
      <c r="J3676" s="26"/>
      <c r="K3676" s="26"/>
      <c r="L3676" s="26"/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</row>
    <row r="3677">
      <c r="A3677" s="27" t="s">
        <v>11928</v>
      </c>
      <c r="B3677" s="28">
        <v>6064.18310546875</v>
      </c>
      <c r="C3677" s="28">
        <v>0.014440376311540604</v>
      </c>
      <c r="D3677" s="28">
        <v>-27.3115234375</v>
      </c>
      <c r="E3677" s="28">
        <v>54.23</v>
      </c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26"/>
      <c r="X3677" s="26"/>
      <c r="Y3677" s="26"/>
      <c r="Z3677" s="26"/>
    </row>
    <row r="3678">
      <c r="A3678" s="27" t="s">
        <v>11929</v>
      </c>
      <c r="B3678" s="28">
        <v>6064.20947265625</v>
      </c>
      <c r="C3678" s="28">
        <v>0.01345259789377451</v>
      </c>
      <c r="D3678" s="28">
        <v>-27.3115234375</v>
      </c>
      <c r="E3678" s="28">
        <v>54.768</v>
      </c>
      <c r="F3678" s="26"/>
      <c r="G3678" s="26"/>
      <c r="H3678" s="26"/>
      <c r="I3678" s="26"/>
      <c r="J3678" s="26"/>
      <c r="K3678" s="26"/>
      <c r="L3678" s="26"/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</row>
    <row r="3679">
      <c r="A3679" s="27" t="s">
        <v>11930</v>
      </c>
      <c r="B3679" s="28">
        <v>6064.23681640625</v>
      </c>
      <c r="C3679" s="28">
        <v>0.01409143302589655</v>
      </c>
      <c r="D3679" s="28">
        <v>-27.3115234375</v>
      </c>
      <c r="E3679" s="28">
        <v>54.768</v>
      </c>
      <c r="F3679" s="26"/>
      <c r="G3679" s="26"/>
      <c r="H3679" s="26"/>
      <c r="I3679" s="26"/>
      <c r="J3679" s="26"/>
      <c r="K3679" s="26"/>
      <c r="L3679" s="26"/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</row>
    <row r="3680">
      <c r="A3680" s="27" t="s">
        <v>11931</v>
      </c>
      <c r="B3680" s="28">
        <v>6064.26416015625</v>
      </c>
      <c r="C3680" s="28">
        <v>0.01360945962369442</v>
      </c>
      <c r="D3680" s="28">
        <v>-27.3115234375</v>
      </c>
      <c r="E3680" s="28">
        <v>54.768</v>
      </c>
      <c r="F3680" s="26"/>
      <c r="G3680" s="26"/>
      <c r="H3680" s="26"/>
      <c r="I3680" s="26"/>
      <c r="J3680" s="26"/>
      <c r="K3680" s="26"/>
      <c r="L3680" s="26"/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</row>
    <row r="3681">
      <c r="A3681" s="27" t="s">
        <v>11932</v>
      </c>
      <c r="B3681" s="28">
        <v>6064.29248046875</v>
      </c>
      <c r="C3681" s="28">
        <v>0.014502650126814842</v>
      </c>
      <c r="D3681" s="28">
        <v>-27.3115234375</v>
      </c>
      <c r="E3681" s="28">
        <v>54.768</v>
      </c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</row>
    <row r="3682">
      <c r="A3682" s="27" t="s">
        <v>11933</v>
      </c>
      <c r="B3682" s="28">
        <v>6064.31982421875</v>
      </c>
      <c r="C3682" s="28">
        <v>0.01452469639480114</v>
      </c>
      <c r="D3682" s="28">
        <v>-27.3115234375</v>
      </c>
      <c r="E3682" s="28">
        <v>54.23</v>
      </c>
      <c r="F3682" s="26"/>
      <c r="G3682" s="26"/>
      <c r="H3682" s="26"/>
      <c r="I3682" s="26"/>
      <c r="J3682" s="26"/>
      <c r="K3682" s="26"/>
      <c r="L3682" s="26"/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</row>
    <row r="3683">
      <c r="A3683" s="27" t="s">
        <v>11934</v>
      </c>
      <c r="B3683" s="28">
        <v>6064.34716796875</v>
      </c>
      <c r="C3683" s="28">
        <v>0.014412458054721355</v>
      </c>
      <c r="D3683" s="28">
        <v>-27.3115234375</v>
      </c>
      <c r="E3683" s="28">
        <v>54.768</v>
      </c>
      <c r="F3683" s="26"/>
      <c r="G3683" s="26"/>
      <c r="H3683" s="26"/>
      <c r="I3683" s="26"/>
      <c r="J3683" s="26"/>
      <c r="K3683" s="26"/>
      <c r="L3683" s="26"/>
      <c r="M3683" s="26"/>
      <c r="N3683" s="26"/>
      <c r="O3683" s="26"/>
      <c r="P3683" s="26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</row>
    <row r="3684">
      <c r="A3684" s="27" t="s">
        <v>11935</v>
      </c>
      <c r="B3684" s="28">
        <v>6064.36572265625</v>
      </c>
      <c r="C3684" s="28">
        <v>0.008275609463453293</v>
      </c>
      <c r="D3684" s="28">
        <v>-27.3115234375</v>
      </c>
      <c r="E3684" s="28">
        <v>54.768</v>
      </c>
      <c r="F3684" s="26"/>
      <c r="G3684" s="26"/>
      <c r="H3684" s="26"/>
      <c r="I3684" s="26"/>
      <c r="J3684" s="26"/>
      <c r="K3684" s="26"/>
      <c r="L3684" s="26"/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</row>
    <row r="3685">
      <c r="A3685" s="27" t="s">
        <v>11936</v>
      </c>
      <c r="B3685" s="28">
        <v>6064.384765625</v>
      </c>
      <c r="C3685" s="28">
        <v>0.00926713552325964</v>
      </c>
      <c r="D3685" s="28">
        <v>-27.31103515625</v>
      </c>
      <c r="E3685" s="28">
        <v>55.844</v>
      </c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26"/>
      <c r="X3685" s="26"/>
      <c r="Y3685" s="26"/>
      <c r="Z3685" s="26"/>
    </row>
    <row r="3686">
      <c r="A3686" s="27" t="s">
        <v>11937</v>
      </c>
      <c r="B3686" s="28">
        <v>6064.41015625</v>
      </c>
      <c r="C3686" s="28">
        <v>0.014673464931547642</v>
      </c>
      <c r="D3686" s="28">
        <v>-27.3115234375</v>
      </c>
      <c r="E3686" s="28">
        <v>55.306</v>
      </c>
      <c r="F3686" s="26"/>
      <c r="G3686" s="26"/>
      <c r="H3686" s="26"/>
      <c r="I3686" s="26"/>
      <c r="J3686" s="26"/>
      <c r="K3686" s="26"/>
      <c r="L3686" s="26"/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</row>
    <row r="3687">
      <c r="A3687" s="27" t="s">
        <v>11938</v>
      </c>
      <c r="B3687" s="28">
        <v>6064.43896484375</v>
      </c>
      <c r="C3687" s="28">
        <v>0.014307192526757717</v>
      </c>
      <c r="D3687" s="28">
        <v>-27.3115234375</v>
      </c>
      <c r="E3687" s="28">
        <v>55.306</v>
      </c>
      <c r="F3687" s="26"/>
      <c r="G3687" s="26"/>
      <c r="H3687" s="26"/>
      <c r="I3687" s="26"/>
      <c r="J3687" s="26"/>
      <c r="K3687" s="26"/>
      <c r="L3687" s="26"/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</row>
    <row r="3688">
      <c r="A3688" s="27" t="s">
        <v>11939</v>
      </c>
      <c r="B3688" s="28">
        <v>6064.46728515625</v>
      </c>
      <c r="C3688" s="28">
        <v>0.01518302597105503</v>
      </c>
      <c r="D3688" s="28">
        <v>-27.3115234375</v>
      </c>
      <c r="E3688" s="28">
        <v>54.768</v>
      </c>
      <c r="F3688" s="26"/>
      <c r="G3688" s="26"/>
      <c r="H3688" s="26"/>
      <c r="I3688" s="26"/>
      <c r="J3688" s="26"/>
      <c r="K3688" s="26"/>
      <c r="L3688" s="26"/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</row>
    <row r="3689">
      <c r="A3689" s="27" t="s">
        <v>11940</v>
      </c>
      <c r="B3689" s="28">
        <v>6064.49560546875</v>
      </c>
      <c r="C3689" s="28">
        <v>0.01367007102817297</v>
      </c>
      <c r="D3689" s="28">
        <v>-27.3115234375</v>
      </c>
      <c r="E3689" s="28">
        <v>55.306</v>
      </c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</row>
    <row r="3690">
      <c r="A3690" s="27" t="s">
        <v>11941</v>
      </c>
      <c r="B3690" s="28">
        <v>6064.52392578125</v>
      </c>
      <c r="C3690" s="28">
        <v>0.013896020129323006</v>
      </c>
      <c r="D3690" s="28">
        <v>-27.3115234375</v>
      </c>
      <c r="E3690" s="28">
        <v>55.306</v>
      </c>
      <c r="F3690" s="26"/>
      <c r="G3690" s="26"/>
      <c r="H3690" s="26"/>
      <c r="I3690" s="26"/>
      <c r="J3690" s="26"/>
      <c r="K3690" s="26"/>
      <c r="L3690" s="26"/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</row>
    <row r="3691">
      <c r="A3691" s="27" t="s">
        <v>11942</v>
      </c>
      <c r="B3691" s="28">
        <v>6064.55322265625</v>
      </c>
      <c r="C3691" s="28">
        <v>0.014658418484032154</v>
      </c>
      <c r="D3691" s="28">
        <v>-27.3115234375</v>
      </c>
      <c r="E3691" s="28">
        <v>55.306</v>
      </c>
      <c r="F3691" s="26"/>
      <c r="G3691" s="26"/>
      <c r="H3691" s="26"/>
      <c r="I3691" s="26"/>
      <c r="J3691" s="26"/>
      <c r="K3691" s="26"/>
      <c r="L3691" s="26"/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</row>
    <row r="3692">
      <c r="A3692" s="27" t="s">
        <v>11943</v>
      </c>
      <c r="B3692" s="28">
        <v>6064.58251953125</v>
      </c>
      <c r="C3692" s="28">
        <v>0.015042062848806381</v>
      </c>
      <c r="D3692" s="28">
        <v>-27.3115234375</v>
      </c>
      <c r="E3692" s="28">
        <v>55.844</v>
      </c>
      <c r="F3692" s="26"/>
      <c r="G3692" s="26"/>
      <c r="H3692" s="26"/>
      <c r="I3692" s="26"/>
      <c r="J3692" s="26"/>
      <c r="K3692" s="26"/>
      <c r="L3692" s="26"/>
      <c r="M3692" s="26"/>
      <c r="N3692" s="26"/>
      <c r="O3692" s="26"/>
      <c r="P3692" s="26"/>
      <c r="Q3692" s="26"/>
      <c r="R3692" s="26"/>
      <c r="S3692" s="26"/>
      <c r="T3692" s="26"/>
      <c r="U3692" s="26"/>
      <c r="V3692" s="26"/>
      <c r="W3692" s="26"/>
      <c r="X3692" s="26"/>
      <c r="Y3692" s="26"/>
      <c r="Z3692" s="26"/>
    </row>
    <row r="3693">
      <c r="A3693" s="27" t="s">
        <v>11944</v>
      </c>
      <c r="B3693" s="28">
        <v>6064.6123046875</v>
      </c>
      <c r="C3693" s="28">
        <v>0.014703008346259594</v>
      </c>
      <c r="D3693" s="28">
        <v>-27.3115234375</v>
      </c>
      <c r="E3693" s="28">
        <v>55.306</v>
      </c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</row>
    <row r="3694">
      <c r="A3694" s="27" t="s">
        <v>11945</v>
      </c>
      <c r="B3694" s="28">
        <v>6064.642578125</v>
      </c>
      <c r="C3694" s="28">
        <v>0.01497807539999485</v>
      </c>
      <c r="D3694" s="28">
        <v>-27.3115234375</v>
      </c>
      <c r="E3694" s="28">
        <v>54.768</v>
      </c>
      <c r="F3694" s="26"/>
      <c r="G3694" s="26"/>
      <c r="H3694" s="26"/>
      <c r="I3694" s="26"/>
      <c r="J3694" s="26"/>
      <c r="K3694" s="26"/>
      <c r="L3694" s="26"/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</row>
    <row r="3695">
      <c r="A3695" s="27" t="s">
        <v>11946</v>
      </c>
      <c r="B3695" s="28">
        <v>6064.67041015625</v>
      </c>
      <c r="C3695" s="28">
        <v>0.014184322208166122</v>
      </c>
      <c r="D3695" s="28">
        <v>-27.3115234375</v>
      </c>
      <c r="E3695" s="28">
        <v>55.306</v>
      </c>
      <c r="F3695" s="26"/>
      <c r="G3695" s="26"/>
      <c r="H3695" s="26"/>
      <c r="I3695" s="26"/>
      <c r="J3695" s="26"/>
      <c r="K3695" s="26"/>
      <c r="L3695" s="26"/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</row>
    <row r="3696">
      <c r="A3696" s="27" t="s">
        <v>11947</v>
      </c>
      <c r="B3696" s="28">
        <v>6064.689453125</v>
      </c>
      <c r="C3696" s="28">
        <v>0.008069990202784538</v>
      </c>
      <c r="D3696" s="28">
        <v>-27.3115234375</v>
      </c>
      <c r="E3696" s="28">
        <v>55.844</v>
      </c>
      <c r="F3696" s="26"/>
      <c r="G3696" s="26"/>
      <c r="H3696" s="26"/>
      <c r="I3696" s="26"/>
      <c r="J3696" s="26"/>
      <c r="K3696" s="26"/>
      <c r="L3696" s="26"/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</row>
    <row r="3697">
      <c r="A3697" s="27" t="s">
        <v>11948</v>
      </c>
      <c r="B3697" s="28">
        <v>6064.7099609375</v>
      </c>
      <c r="C3697" s="28">
        <v>0.013783893547952175</v>
      </c>
      <c r="D3697" s="28">
        <v>-27.3115234375</v>
      </c>
      <c r="E3697" s="28">
        <v>55.844</v>
      </c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26"/>
      <c r="X3697" s="26"/>
      <c r="Y3697" s="26"/>
      <c r="Z3697" s="26"/>
    </row>
    <row r="3698">
      <c r="A3698" s="27" t="s">
        <v>11949</v>
      </c>
      <c r="B3698" s="28">
        <v>6064.73828125</v>
      </c>
      <c r="C3698" s="28">
        <v>0.014388758689165115</v>
      </c>
      <c r="D3698" s="28">
        <v>-27.3115234375</v>
      </c>
      <c r="E3698" s="28">
        <v>55.306</v>
      </c>
      <c r="F3698" s="26"/>
      <c r="G3698" s="26"/>
      <c r="H3698" s="26"/>
      <c r="I3698" s="26"/>
      <c r="J3698" s="26"/>
      <c r="K3698" s="26"/>
      <c r="L3698" s="26"/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</row>
    <row r="3699">
      <c r="A3699" s="27" t="s">
        <v>11950</v>
      </c>
      <c r="B3699" s="28">
        <v>6064.76806640625</v>
      </c>
      <c r="C3699" s="28">
        <v>0.014776687137782574</v>
      </c>
      <c r="D3699" s="28">
        <v>-27.3115234375</v>
      </c>
      <c r="E3699" s="28">
        <v>55.844</v>
      </c>
      <c r="F3699" s="26"/>
      <c r="G3699" s="26"/>
      <c r="H3699" s="26"/>
      <c r="I3699" s="26"/>
      <c r="J3699" s="26"/>
      <c r="K3699" s="26"/>
      <c r="L3699" s="26"/>
      <c r="M3699" s="26"/>
      <c r="N3699" s="26"/>
      <c r="O3699" s="26"/>
      <c r="P3699" s="26"/>
      <c r="Q3699" s="26"/>
      <c r="R3699" s="26"/>
      <c r="S3699" s="26"/>
      <c r="T3699" s="26"/>
      <c r="U3699" s="26"/>
      <c r="V3699" s="26"/>
      <c r="W3699" s="26"/>
      <c r="X3699" s="26"/>
      <c r="Y3699" s="26"/>
      <c r="Z3699" s="26"/>
    </row>
    <row r="3700">
      <c r="A3700" s="27" t="s">
        <v>11951</v>
      </c>
      <c r="B3700" s="28">
        <v>6064.796875</v>
      </c>
      <c r="C3700" s="28">
        <v>0.01653449423611164</v>
      </c>
      <c r="D3700" s="28">
        <v>-27.3115234375</v>
      </c>
      <c r="E3700" s="28">
        <v>55.844</v>
      </c>
      <c r="F3700" s="26"/>
      <c r="G3700" s="26"/>
      <c r="H3700" s="26"/>
      <c r="I3700" s="26"/>
      <c r="J3700" s="26"/>
      <c r="K3700" s="26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</row>
    <row r="3701">
      <c r="A3701" s="27" t="s">
        <v>11952</v>
      </c>
      <c r="B3701" s="28">
        <v>6064.82666015625</v>
      </c>
      <c r="C3701" s="28">
        <v>0.0144973024725914</v>
      </c>
      <c r="D3701" s="28">
        <v>-27.3115234375</v>
      </c>
      <c r="E3701" s="28">
        <v>55.844</v>
      </c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26"/>
      <c r="X3701" s="26"/>
      <c r="Y3701" s="26"/>
      <c r="Z3701" s="26"/>
    </row>
    <row r="3702">
      <c r="A3702" s="27" t="s">
        <v>11953</v>
      </c>
      <c r="B3702" s="28">
        <v>6064.85595703125</v>
      </c>
      <c r="C3702" s="28">
        <v>0.0147585179656744</v>
      </c>
      <c r="D3702" s="28">
        <v>-27.3115234375</v>
      </c>
      <c r="E3702" s="28">
        <v>54.768</v>
      </c>
      <c r="F3702" s="26"/>
      <c r="G3702" s="26"/>
      <c r="H3702" s="26"/>
      <c r="I3702" s="26"/>
      <c r="J3702" s="26"/>
      <c r="K3702" s="26"/>
      <c r="L3702" s="26"/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</row>
    <row r="3703">
      <c r="A3703" s="27" t="s">
        <v>11954</v>
      </c>
      <c r="B3703" s="28">
        <v>6064.88623046875</v>
      </c>
      <c r="C3703" s="28">
        <v>0.01502244733273983</v>
      </c>
      <c r="D3703" s="28">
        <v>-27.3115234375</v>
      </c>
      <c r="E3703" s="28">
        <v>54.768</v>
      </c>
      <c r="F3703" s="26"/>
      <c r="G3703" s="26"/>
      <c r="H3703" s="26"/>
      <c r="I3703" s="26"/>
      <c r="J3703" s="26"/>
      <c r="K3703" s="26"/>
      <c r="L3703" s="26"/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</row>
    <row r="3704">
      <c r="A3704" s="27" t="s">
        <v>11955</v>
      </c>
      <c r="B3704" s="28">
        <v>6064.916015625</v>
      </c>
      <c r="C3704" s="28">
        <v>0.015455587767064571</v>
      </c>
      <c r="D3704" s="28">
        <v>-27.3115234375</v>
      </c>
      <c r="E3704" s="28">
        <v>55.306</v>
      </c>
      <c r="F3704" s="26"/>
      <c r="G3704" s="26"/>
      <c r="H3704" s="26"/>
      <c r="I3704" s="26"/>
      <c r="J3704" s="26"/>
      <c r="K3704" s="26"/>
      <c r="L3704" s="26"/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</row>
    <row r="3705">
      <c r="A3705" s="27" t="s">
        <v>11956</v>
      </c>
      <c r="B3705" s="28">
        <v>6064.9462890625</v>
      </c>
      <c r="C3705" s="28">
        <v>0.015085774473845959</v>
      </c>
      <c r="D3705" s="28">
        <v>-27.3115234375</v>
      </c>
      <c r="E3705" s="28">
        <v>55.844</v>
      </c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</row>
    <row r="3706">
      <c r="A3706" s="27" t="s">
        <v>11957</v>
      </c>
      <c r="B3706" s="28">
        <v>6064.9765625</v>
      </c>
      <c r="C3706" s="28">
        <v>0.015009383670985699</v>
      </c>
      <c r="D3706" s="28">
        <v>-27.3115234375</v>
      </c>
      <c r="E3706" s="28">
        <v>54.768</v>
      </c>
      <c r="F3706" s="26"/>
      <c r="G3706" s="26"/>
      <c r="H3706" s="26"/>
      <c r="I3706" s="26"/>
      <c r="J3706" s="26"/>
      <c r="K3706" s="26"/>
      <c r="L3706" s="26"/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</row>
    <row r="3707">
      <c r="A3707" s="27" t="s">
        <v>11958</v>
      </c>
      <c r="B3707" s="28">
        <v>6065.00537109375</v>
      </c>
      <c r="C3707" s="28">
        <v>0.013664941303431988</v>
      </c>
      <c r="D3707" s="28">
        <v>-27.3115234375</v>
      </c>
      <c r="E3707" s="28">
        <v>55.306</v>
      </c>
      <c r="F3707" s="26"/>
      <c r="G3707" s="26"/>
      <c r="H3707" s="26"/>
      <c r="I3707" s="26"/>
      <c r="J3707" s="26"/>
      <c r="K3707" s="26"/>
      <c r="L3707" s="26"/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</row>
    <row r="3708">
      <c r="A3708" s="27" t="s">
        <v>11959</v>
      </c>
      <c r="B3708" s="28">
        <v>6065.02490234375</v>
      </c>
      <c r="C3708" s="28">
        <v>0.008841902948915958</v>
      </c>
      <c r="D3708" s="28">
        <v>-27.3115234375</v>
      </c>
      <c r="E3708" s="28">
        <v>55.844</v>
      </c>
      <c r="F3708" s="26"/>
      <c r="G3708" s="26"/>
      <c r="H3708" s="26"/>
      <c r="I3708" s="26"/>
      <c r="J3708" s="26"/>
      <c r="K3708" s="26"/>
      <c r="L3708" s="26"/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</row>
    <row r="3709">
      <c r="A3709" s="27" t="s">
        <v>11960</v>
      </c>
      <c r="B3709" s="28">
        <v>6065.0439453125</v>
      </c>
      <c r="C3709" s="28">
        <v>0.008319775573909283</v>
      </c>
      <c r="D3709" s="28">
        <v>-27.3115234375</v>
      </c>
      <c r="E3709" s="28">
        <v>55.844</v>
      </c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</row>
    <row r="3710">
      <c r="A3710" s="27" t="s">
        <v>11961</v>
      </c>
      <c r="B3710" s="28">
        <v>6065.0732421875</v>
      </c>
      <c r="C3710" s="28">
        <v>0.015361974947154522</v>
      </c>
      <c r="D3710" s="28">
        <v>-27.31201171875</v>
      </c>
      <c r="E3710" s="28">
        <v>54.768</v>
      </c>
      <c r="F3710" s="26"/>
      <c r="G3710" s="26"/>
      <c r="H3710" s="26"/>
      <c r="I3710" s="26"/>
      <c r="J3710" s="26"/>
      <c r="K3710" s="26"/>
      <c r="L3710" s="26"/>
      <c r="M3710" s="26"/>
      <c r="N3710" s="26"/>
      <c r="O3710" s="26"/>
      <c r="P3710" s="26"/>
      <c r="Q3710" s="26"/>
      <c r="R3710" s="26"/>
      <c r="S3710" s="26"/>
      <c r="T3710" s="26"/>
      <c r="U3710" s="26"/>
      <c r="V3710" s="26"/>
      <c r="W3710" s="26"/>
      <c r="X3710" s="26"/>
      <c r="Y3710" s="26"/>
      <c r="Z3710" s="26"/>
    </row>
    <row r="3711">
      <c r="A3711" s="27" t="s">
        <v>11962</v>
      </c>
      <c r="B3711" s="28">
        <v>6065.10302734375</v>
      </c>
      <c r="C3711" s="28">
        <v>0.015130988322198391</v>
      </c>
      <c r="D3711" s="28">
        <v>-27.3115234375</v>
      </c>
      <c r="E3711" s="28">
        <v>54.768</v>
      </c>
      <c r="F3711" s="26"/>
      <c r="G3711" s="26"/>
      <c r="H3711" s="26"/>
      <c r="I3711" s="26"/>
      <c r="J3711" s="26"/>
      <c r="K3711" s="26"/>
      <c r="L3711" s="26"/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</row>
    <row r="3712">
      <c r="A3712" s="27" t="s">
        <v>11963</v>
      </c>
      <c r="B3712" s="28">
        <v>6065.1337890625</v>
      </c>
      <c r="C3712" s="28">
        <v>0.017006391659379005</v>
      </c>
      <c r="D3712" s="28">
        <v>-27.3115234375</v>
      </c>
      <c r="E3712" s="28">
        <v>54.768</v>
      </c>
      <c r="F3712" s="26"/>
      <c r="G3712" s="26"/>
      <c r="H3712" s="26"/>
      <c r="I3712" s="26"/>
      <c r="J3712" s="26"/>
      <c r="K3712" s="26"/>
      <c r="L3712" s="26"/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</row>
    <row r="3713">
      <c r="A3713" s="27" t="s">
        <v>11964</v>
      </c>
      <c r="B3713" s="28">
        <v>6065.1650390625</v>
      </c>
      <c r="C3713" s="28">
        <v>0.01641792058944702</v>
      </c>
      <c r="D3713" s="28">
        <v>-27.3115234375</v>
      </c>
      <c r="E3713" s="28">
        <v>55.306</v>
      </c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</row>
    <row r="3714">
      <c r="A3714" s="27" t="s">
        <v>11965</v>
      </c>
      <c r="B3714" s="28">
        <v>6065.19580078125</v>
      </c>
      <c r="C3714" s="28">
        <v>0.01498804148286581</v>
      </c>
      <c r="D3714" s="28">
        <v>-27.31201171875</v>
      </c>
      <c r="E3714" s="28">
        <v>54.768</v>
      </c>
      <c r="F3714" s="26"/>
      <c r="G3714" s="26"/>
      <c r="H3714" s="26"/>
      <c r="I3714" s="26"/>
      <c r="J3714" s="26"/>
      <c r="K3714" s="26"/>
      <c r="L3714" s="26"/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</row>
    <row r="3715">
      <c r="A3715" s="27" t="s">
        <v>11966</v>
      </c>
      <c r="B3715" s="28">
        <v>6065.22705078125</v>
      </c>
      <c r="C3715" s="28">
        <v>0.015119541436433792</v>
      </c>
      <c r="D3715" s="28">
        <v>-27.3115234375</v>
      </c>
      <c r="E3715" s="28">
        <v>54.768</v>
      </c>
      <c r="F3715" s="26"/>
      <c r="G3715" s="26"/>
      <c r="H3715" s="26"/>
      <c r="I3715" s="26"/>
      <c r="J3715" s="26"/>
      <c r="K3715" s="26"/>
      <c r="L3715" s="26"/>
      <c r="M3715" s="26"/>
      <c r="N3715" s="26"/>
      <c r="O3715" s="26"/>
      <c r="P3715" s="26"/>
      <c r="Q3715" s="26"/>
      <c r="R3715" s="26"/>
      <c r="S3715" s="26"/>
      <c r="T3715" s="26"/>
      <c r="U3715" s="26"/>
      <c r="V3715" s="26"/>
      <c r="W3715" s="26"/>
      <c r="X3715" s="26"/>
      <c r="Y3715" s="26"/>
      <c r="Z3715" s="26"/>
    </row>
    <row r="3716">
      <c r="A3716" s="27" t="s">
        <v>11967</v>
      </c>
      <c r="B3716" s="28">
        <v>6065.2587890625</v>
      </c>
      <c r="C3716" s="28">
        <v>0.01638239622116089</v>
      </c>
      <c r="D3716" s="28">
        <v>-27.3115234375</v>
      </c>
      <c r="E3716" s="28">
        <v>54.768</v>
      </c>
      <c r="F3716" s="26"/>
      <c r="G3716" s="26"/>
      <c r="H3716" s="26"/>
      <c r="I3716" s="26"/>
      <c r="J3716" s="26"/>
      <c r="K3716" s="26"/>
      <c r="L3716" s="26"/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</row>
    <row r="3717">
      <c r="A3717" s="27" t="s">
        <v>11968</v>
      </c>
      <c r="B3717" s="28">
        <v>6065.29052734375</v>
      </c>
      <c r="C3717" s="28">
        <v>0.015451597981154919</v>
      </c>
      <c r="D3717" s="28">
        <v>-27.3115234375</v>
      </c>
      <c r="E3717" s="28">
        <v>54.768</v>
      </c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</row>
    <row r="3718">
      <c r="A3718" s="27" t="s">
        <v>11969</v>
      </c>
      <c r="B3718" s="28">
        <v>6065.32177734375</v>
      </c>
      <c r="C3718" s="28">
        <v>0.016191409900784492</v>
      </c>
      <c r="D3718" s="28">
        <v>-27.31103515625</v>
      </c>
      <c r="E3718" s="28">
        <v>55.306</v>
      </c>
      <c r="F3718" s="26"/>
      <c r="G3718" s="26"/>
      <c r="H3718" s="26"/>
      <c r="I3718" s="26"/>
      <c r="J3718" s="26"/>
      <c r="K3718" s="26"/>
      <c r="L3718" s="26"/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</row>
    <row r="3719">
      <c r="A3719" s="27" t="s">
        <v>11970</v>
      </c>
      <c r="B3719" s="28">
        <v>6065.35205078125</v>
      </c>
      <c r="C3719" s="28">
        <v>0.012167763896286488</v>
      </c>
      <c r="D3719" s="28">
        <v>-27.3115234375</v>
      </c>
      <c r="E3719" s="28">
        <v>55.306</v>
      </c>
      <c r="F3719" s="26"/>
      <c r="G3719" s="26"/>
      <c r="H3719" s="26"/>
      <c r="I3719" s="26"/>
      <c r="J3719" s="26"/>
      <c r="K3719" s="26"/>
      <c r="L3719" s="26"/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</row>
    <row r="3720">
      <c r="A3720" s="27" t="s">
        <v>11971</v>
      </c>
      <c r="B3720" s="28">
        <v>6065.3759765625</v>
      </c>
      <c r="C3720" s="28">
        <v>0.013391819782555103</v>
      </c>
      <c r="D3720" s="28">
        <v>-27.3115234375</v>
      </c>
      <c r="E3720" s="28">
        <v>55.844</v>
      </c>
      <c r="F3720" s="26"/>
      <c r="G3720" s="26"/>
      <c r="H3720" s="26"/>
      <c r="I3720" s="26"/>
      <c r="J3720" s="26"/>
      <c r="K3720" s="26"/>
      <c r="L3720" s="26"/>
      <c r="M3720" s="26"/>
      <c r="N3720" s="26"/>
      <c r="O3720" s="26"/>
      <c r="P3720" s="26"/>
      <c r="Q3720" s="26"/>
      <c r="R3720" s="26"/>
      <c r="S3720" s="26"/>
      <c r="T3720" s="26"/>
      <c r="U3720" s="26"/>
      <c r="V3720" s="26"/>
      <c r="W3720" s="26"/>
      <c r="X3720" s="26"/>
      <c r="Y3720" s="26"/>
      <c r="Z3720" s="26"/>
    </row>
    <row r="3721">
      <c r="A3721" s="27" t="s">
        <v>11972</v>
      </c>
      <c r="B3721" s="28">
        <v>6065.40380859375</v>
      </c>
      <c r="C3721" s="28">
        <v>0.01300803292542696</v>
      </c>
      <c r="D3721" s="28">
        <v>-27.3115234375</v>
      </c>
      <c r="E3721" s="28">
        <v>55.306</v>
      </c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</row>
    <row r="3722">
      <c r="A3722" s="27" t="s">
        <v>11973</v>
      </c>
      <c r="B3722" s="28">
        <v>6065.4267578125</v>
      </c>
      <c r="C3722" s="28">
        <v>0.014380799606442451</v>
      </c>
      <c r="D3722" s="28">
        <v>-27.31103515625</v>
      </c>
      <c r="E3722" s="28">
        <v>54.768</v>
      </c>
      <c r="F3722" s="26"/>
      <c r="G3722" s="26"/>
      <c r="H3722" s="26"/>
      <c r="I3722" s="26"/>
      <c r="J3722" s="26"/>
      <c r="K3722" s="26"/>
      <c r="L3722" s="26"/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</row>
    <row r="3723">
      <c r="A3723" s="27" t="s">
        <v>11974</v>
      </c>
      <c r="B3723" s="28">
        <v>6065.4580078125</v>
      </c>
      <c r="C3723" s="28">
        <v>0.015908317640423775</v>
      </c>
      <c r="D3723" s="28">
        <v>-27.3115234375</v>
      </c>
      <c r="E3723" s="28">
        <v>54.768</v>
      </c>
      <c r="F3723" s="26"/>
      <c r="G3723" s="26"/>
      <c r="H3723" s="26"/>
      <c r="I3723" s="26"/>
      <c r="J3723" s="26"/>
      <c r="K3723" s="26"/>
      <c r="L3723" s="26"/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</row>
    <row r="3724">
      <c r="A3724" s="27" t="s">
        <v>11975</v>
      </c>
      <c r="B3724" s="28">
        <v>6065.490234375</v>
      </c>
      <c r="C3724" s="28">
        <v>0.015644704923033714</v>
      </c>
      <c r="D3724" s="28">
        <v>-27.3115234375</v>
      </c>
      <c r="E3724" s="28">
        <v>55.306</v>
      </c>
      <c r="F3724" s="26"/>
      <c r="G3724" s="26"/>
      <c r="H3724" s="26"/>
      <c r="I3724" s="26"/>
      <c r="J3724" s="26"/>
      <c r="K3724" s="26"/>
      <c r="L3724" s="26"/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</row>
    <row r="3725">
      <c r="A3725" s="27" t="s">
        <v>11976</v>
      </c>
      <c r="B3725" s="28">
        <v>6065.52197265625</v>
      </c>
      <c r="C3725" s="28">
        <v>0.016343899071216583</v>
      </c>
      <c r="D3725" s="28">
        <v>-27.3115234375</v>
      </c>
      <c r="E3725" s="28">
        <v>55.306</v>
      </c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</row>
    <row r="3726">
      <c r="A3726" s="27" t="s">
        <v>11977</v>
      </c>
      <c r="B3726" s="28">
        <v>6065.55419921875</v>
      </c>
      <c r="C3726" s="28">
        <v>0.015560864470899105</v>
      </c>
      <c r="D3726" s="28">
        <v>-27.3115234375</v>
      </c>
      <c r="E3726" s="28">
        <v>54.768</v>
      </c>
      <c r="F3726" s="26"/>
      <c r="G3726" s="26"/>
      <c r="H3726" s="26"/>
      <c r="I3726" s="26"/>
      <c r="J3726" s="26"/>
      <c r="K3726" s="26"/>
      <c r="L3726" s="26"/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</row>
    <row r="3727">
      <c r="A3727" s="27" t="s">
        <v>11978</v>
      </c>
      <c r="B3727" s="28">
        <v>6065.58642578125</v>
      </c>
      <c r="C3727" s="28">
        <v>0.01661965623497963</v>
      </c>
      <c r="D3727" s="28">
        <v>-27.3115234375</v>
      </c>
      <c r="E3727" s="28">
        <v>55.306</v>
      </c>
      <c r="F3727" s="26"/>
      <c r="G3727" s="26"/>
      <c r="H3727" s="26"/>
      <c r="I3727" s="26"/>
      <c r="J3727" s="26"/>
      <c r="K3727" s="26"/>
      <c r="L3727" s="26"/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</row>
    <row r="3728">
      <c r="A3728" s="27" t="s">
        <v>11979</v>
      </c>
      <c r="B3728" s="28">
        <v>6065.619140625</v>
      </c>
      <c r="C3728" s="28">
        <v>0.016032304614782333</v>
      </c>
      <c r="D3728" s="28">
        <v>-27.3115234375</v>
      </c>
      <c r="E3728" s="28">
        <v>55.306</v>
      </c>
      <c r="F3728" s="26"/>
      <c r="G3728" s="26"/>
      <c r="H3728" s="26"/>
      <c r="I3728" s="26"/>
      <c r="J3728" s="26"/>
      <c r="K3728" s="26"/>
      <c r="L3728" s="26"/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</row>
    <row r="3729">
      <c r="A3729" s="27" t="s">
        <v>11980</v>
      </c>
      <c r="B3729" s="28">
        <v>6065.65087890625</v>
      </c>
      <c r="C3729" s="28">
        <v>0.016644345596432686</v>
      </c>
      <c r="D3729" s="28">
        <v>-27.3115234375</v>
      </c>
      <c r="E3729" s="28">
        <v>55.306</v>
      </c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26"/>
      <c r="X3729" s="26"/>
      <c r="Y3729" s="26"/>
      <c r="Z3729" s="26"/>
    </row>
    <row r="3730">
      <c r="A3730" s="27" t="s">
        <v>11981</v>
      </c>
      <c r="B3730" s="28">
        <v>6065.68310546875</v>
      </c>
      <c r="C3730" s="28">
        <v>0.016348715871572495</v>
      </c>
      <c r="D3730" s="28">
        <v>-27.3115234375</v>
      </c>
      <c r="E3730" s="28">
        <v>55.306</v>
      </c>
      <c r="F3730" s="26"/>
      <c r="G3730" s="26"/>
      <c r="H3730" s="26"/>
      <c r="I3730" s="26"/>
      <c r="J3730" s="26"/>
      <c r="K3730" s="26"/>
      <c r="L3730" s="26"/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</row>
    <row r="3731">
      <c r="A3731" s="27" t="s">
        <v>11982</v>
      </c>
      <c r="B3731" s="28">
        <v>6065.712890625</v>
      </c>
      <c r="C3731" s="28">
        <v>0.011147206649184227</v>
      </c>
      <c r="D3731" s="28">
        <v>-27.3115234375</v>
      </c>
      <c r="E3731" s="28">
        <v>55.306</v>
      </c>
      <c r="F3731" s="26"/>
      <c r="G3731" s="26"/>
      <c r="H3731" s="26"/>
      <c r="I3731" s="26"/>
      <c r="J3731" s="26"/>
      <c r="K3731" s="26"/>
      <c r="L3731" s="26"/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</row>
    <row r="3732">
      <c r="A3732" s="27" t="s">
        <v>11983</v>
      </c>
      <c r="B3732" s="28">
        <v>6065.732421875</v>
      </c>
      <c r="C3732" s="28">
        <v>0.00870683416724205</v>
      </c>
      <c r="D3732" s="28">
        <v>-27.3115234375</v>
      </c>
      <c r="E3732" s="28">
        <v>55.844</v>
      </c>
      <c r="F3732" s="26"/>
      <c r="G3732" s="26"/>
      <c r="H3732" s="26"/>
      <c r="I3732" s="26"/>
      <c r="J3732" s="26"/>
      <c r="K3732" s="26"/>
      <c r="L3732" s="26"/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</row>
    <row r="3733">
      <c r="A3733" s="27" t="s">
        <v>11984</v>
      </c>
      <c r="B3733" s="28">
        <v>6065.75048828125</v>
      </c>
      <c r="C3733" s="28">
        <v>0.008144252002239227</v>
      </c>
      <c r="D3733" s="28">
        <v>-27.3115234375</v>
      </c>
      <c r="E3733" s="28">
        <v>55.306</v>
      </c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</row>
    <row r="3734">
      <c r="A3734" s="27" t="s">
        <v>11985</v>
      </c>
      <c r="B3734" s="28">
        <v>6065.80322265625</v>
      </c>
      <c r="C3734" s="28">
        <v>0.015919381752610207</v>
      </c>
      <c r="D3734" s="28">
        <v>-27.3115234375</v>
      </c>
      <c r="E3734" s="28">
        <v>55.306</v>
      </c>
      <c r="F3734" s="26"/>
      <c r="G3734" s="26"/>
      <c r="H3734" s="26"/>
      <c r="I3734" s="26"/>
      <c r="J3734" s="26"/>
      <c r="K3734" s="26"/>
      <c r="L3734" s="26"/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</row>
    <row r="3735">
      <c r="A3735" s="27" t="s">
        <v>11986</v>
      </c>
      <c r="B3735" s="28">
        <v>6065.833984375</v>
      </c>
      <c r="C3735" s="28">
        <v>0.01655927114188671</v>
      </c>
      <c r="D3735" s="28">
        <v>-27.3115234375</v>
      </c>
      <c r="E3735" s="28">
        <v>55.306</v>
      </c>
      <c r="F3735" s="26"/>
      <c r="G3735" s="26"/>
      <c r="H3735" s="26"/>
      <c r="I3735" s="26"/>
      <c r="J3735" s="26"/>
      <c r="K3735" s="26"/>
      <c r="L3735" s="26"/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</row>
    <row r="3736">
      <c r="A3736" s="27" t="s">
        <v>11987</v>
      </c>
      <c r="B3736" s="28">
        <v>6065.8642578125</v>
      </c>
      <c r="C3736" s="28">
        <v>0.0135415680706501</v>
      </c>
      <c r="D3736" s="28">
        <v>-27.31103515625</v>
      </c>
      <c r="E3736" s="28">
        <v>55.306</v>
      </c>
      <c r="F3736" s="26"/>
      <c r="G3736" s="26"/>
      <c r="H3736" s="26"/>
      <c r="I3736" s="26"/>
      <c r="J3736" s="26"/>
      <c r="K3736" s="26"/>
      <c r="L3736" s="26"/>
      <c r="M3736" s="26"/>
      <c r="N3736" s="26"/>
      <c r="O3736" s="26"/>
      <c r="P3736" s="26"/>
      <c r="Q3736" s="26"/>
      <c r="R3736" s="26"/>
      <c r="S3736" s="26"/>
      <c r="T3736" s="26"/>
      <c r="U3736" s="26"/>
      <c r="V3736" s="26"/>
      <c r="W3736" s="26"/>
      <c r="X3736" s="26"/>
      <c r="Y3736" s="26"/>
      <c r="Z3736" s="26"/>
    </row>
    <row r="3737">
      <c r="A3737" s="27" t="s">
        <v>11988</v>
      </c>
      <c r="B3737" s="28">
        <v>6065.89453125</v>
      </c>
      <c r="C3737" s="28">
        <v>0.014706105925142765</v>
      </c>
      <c r="D3737" s="28">
        <v>-27.3115234375</v>
      </c>
      <c r="E3737" s="28">
        <v>55.844</v>
      </c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</row>
    <row r="3738">
      <c r="A3738" s="27" t="s">
        <v>11989</v>
      </c>
      <c r="B3738" s="28">
        <v>6065.92431640625</v>
      </c>
      <c r="C3738" s="28">
        <v>0.014048987999558449</v>
      </c>
      <c r="D3738" s="28">
        <v>-27.3115234375</v>
      </c>
      <c r="E3738" s="28">
        <v>55.844</v>
      </c>
      <c r="F3738" s="26"/>
      <c r="G3738" s="26"/>
      <c r="H3738" s="26"/>
      <c r="I3738" s="26"/>
      <c r="J3738" s="26"/>
      <c r="K3738" s="26"/>
      <c r="L3738" s="26"/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</row>
    <row r="3739">
      <c r="A3739" s="27" t="s">
        <v>11990</v>
      </c>
      <c r="B3739" s="28">
        <v>6065.955078125</v>
      </c>
      <c r="C3739" s="28">
        <v>0.01442074216902256</v>
      </c>
      <c r="D3739" s="28">
        <v>-27.3115234375</v>
      </c>
      <c r="E3739" s="28">
        <v>55.306</v>
      </c>
      <c r="F3739" s="26"/>
      <c r="G3739" s="26"/>
      <c r="H3739" s="26"/>
      <c r="I3739" s="26"/>
      <c r="J3739" s="26"/>
      <c r="K3739" s="26"/>
      <c r="L3739" s="26"/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</row>
    <row r="3740">
      <c r="A3740" s="27" t="s">
        <v>11991</v>
      </c>
      <c r="B3740" s="28">
        <v>6065.98583984375</v>
      </c>
      <c r="C3740" s="28">
        <v>0.014982111752033234</v>
      </c>
      <c r="D3740" s="28">
        <v>-27.3115234375</v>
      </c>
      <c r="E3740" s="28">
        <v>55.844</v>
      </c>
      <c r="F3740" s="26"/>
      <c r="G3740" s="26"/>
      <c r="H3740" s="26"/>
      <c r="I3740" s="26"/>
      <c r="J3740" s="26"/>
      <c r="K3740" s="26"/>
      <c r="L3740" s="26"/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</row>
    <row r="3741">
      <c r="A3741" s="27" t="s">
        <v>11992</v>
      </c>
      <c r="B3741" s="28">
        <v>6066.01708984375</v>
      </c>
      <c r="C3741" s="28">
        <v>0.013698253780603409</v>
      </c>
      <c r="D3741" s="28">
        <v>-27.3115234375</v>
      </c>
      <c r="E3741" s="28">
        <v>55.306</v>
      </c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</row>
    <row r="3742">
      <c r="A3742" s="27" t="s">
        <v>11993</v>
      </c>
      <c r="B3742" s="28">
        <v>6066.0478515625</v>
      </c>
      <c r="C3742" s="28">
        <v>0.014896400272846222</v>
      </c>
      <c r="D3742" s="28">
        <v>-27.3115234375</v>
      </c>
      <c r="E3742" s="28">
        <v>55.306</v>
      </c>
      <c r="F3742" s="26"/>
      <c r="G3742" s="26"/>
      <c r="H3742" s="26"/>
      <c r="I3742" s="26"/>
      <c r="J3742" s="26"/>
      <c r="K3742" s="26"/>
      <c r="L3742" s="26"/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</row>
    <row r="3743">
      <c r="A3743" s="27" t="s">
        <v>11994</v>
      </c>
      <c r="B3743" s="28">
        <v>6066.0673828125</v>
      </c>
      <c r="C3743" s="28">
        <v>0.00895725004374981</v>
      </c>
      <c r="D3743" s="28">
        <v>-27.3115234375</v>
      </c>
      <c r="E3743" s="28">
        <v>56.382</v>
      </c>
      <c r="F3743" s="26"/>
      <c r="G3743" s="26"/>
      <c r="H3743" s="26"/>
      <c r="I3743" s="26"/>
      <c r="J3743" s="26"/>
      <c r="K3743" s="26"/>
      <c r="L3743" s="26"/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</row>
    <row r="3744">
      <c r="A3744" s="27" t="s">
        <v>11995</v>
      </c>
      <c r="B3744" s="28">
        <v>6066.095703125</v>
      </c>
      <c r="C3744" s="28">
        <v>0.014273635111749172</v>
      </c>
      <c r="D3744" s="28">
        <v>-27.3115234375</v>
      </c>
      <c r="E3744" s="28">
        <v>55.306</v>
      </c>
      <c r="F3744" s="26"/>
      <c r="G3744" s="26"/>
      <c r="H3744" s="26"/>
      <c r="I3744" s="26"/>
      <c r="J3744" s="26"/>
      <c r="K3744" s="26"/>
      <c r="L3744" s="26"/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</row>
    <row r="3745">
      <c r="A3745" s="27" t="s">
        <v>11996</v>
      </c>
      <c r="B3745" s="28">
        <v>6066.126953125</v>
      </c>
      <c r="C3745" s="28">
        <v>0.015902221202850342</v>
      </c>
      <c r="D3745" s="28">
        <v>-27.3115234375</v>
      </c>
      <c r="E3745" s="28">
        <v>55.306</v>
      </c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26"/>
      <c r="X3745" s="26"/>
      <c r="Y3745" s="26"/>
      <c r="Z3745" s="26"/>
    </row>
    <row r="3746">
      <c r="A3746" s="27" t="s">
        <v>11997</v>
      </c>
      <c r="B3746" s="28">
        <v>6066.158203125</v>
      </c>
      <c r="C3746" s="28">
        <v>0.015374083071947098</v>
      </c>
      <c r="D3746" s="28">
        <v>-27.3115234375</v>
      </c>
      <c r="E3746" s="28">
        <v>55.844</v>
      </c>
      <c r="F3746" s="26"/>
      <c r="G3746" s="26"/>
      <c r="H3746" s="26"/>
      <c r="I3746" s="26"/>
      <c r="J3746" s="26"/>
      <c r="K3746" s="26"/>
      <c r="L3746" s="26"/>
      <c r="M3746" s="26"/>
      <c r="N3746" s="26"/>
      <c r="O3746" s="26"/>
      <c r="P3746" s="26"/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</row>
    <row r="3747">
      <c r="A3747" s="27" t="s">
        <v>11998</v>
      </c>
      <c r="B3747" s="28">
        <v>6066.1884765625</v>
      </c>
      <c r="C3747" s="28">
        <v>0.01546486932784319</v>
      </c>
      <c r="D3747" s="28">
        <v>-27.3115234375</v>
      </c>
      <c r="E3747" s="28">
        <v>55.306</v>
      </c>
      <c r="F3747" s="26"/>
      <c r="G3747" s="26"/>
      <c r="H3747" s="26"/>
      <c r="I3747" s="26"/>
      <c r="J3747" s="26"/>
      <c r="K3747" s="26"/>
      <c r="L3747" s="26"/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</row>
    <row r="3748">
      <c r="A3748" s="27" t="s">
        <v>11999</v>
      </c>
      <c r="B3748" s="28">
        <v>6066.2197265625</v>
      </c>
      <c r="C3748" s="28">
        <v>0.014571884647011757</v>
      </c>
      <c r="D3748" s="28">
        <v>-27.3115234375</v>
      </c>
      <c r="E3748" s="28">
        <v>55.306</v>
      </c>
      <c r="F3748" s="26"/>
      <c r="G3748" s="26"/>
      <c r="H3748" s="26"/>
      <c r="I3748" s="26"/>
      <c r="J3748" s="26"/>
      <c r="K3748" s="26"/>
      <c r="L3748" s="26"/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</row>
    <row r="3749">
      <c r="A3749" s="27" t="s">
        <v>12000</v>
      </c>
      <c r="B3749" s="28">
        <v>6066.25048828125</v>
      </c>
      <c r="C3749" s="28">
        <v>0.015840481966733932</v>
      </c>
      <c r="D3749" s="28">
        <v>-27.3115234375</v>
      </c>
      <c r="E3749" s="28">
        <v>55.306</v>
      </c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</row>
    <row r="3750">
      <c r="A3750" s="27" t="s">
        <v>12001</v>
      </c>
      <c r="B3750" s="28">
        <v>6066.28271484375</v>
      </c>
      <c r="C3750" s="28">
        <v>0.016813820227980614</v>
      </c>
      <c r="D3750" s="28">
        <v>-27.3115234375</v>
      </c>
      <c r="E3750" s="28">
        <v>55.844</v>
      </c>
      <c r="F3750" s="26"/>
      <c r="G3750" s="26"/>
      <c r="H3750" s="26"/>
      <c r="I3750" s="26"/>
      <c r="J3750" s="26"/>
      <c r="K3750" s="26"/>
      <c r="L3750" s="26"/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</row>
    <row r="3751">
      <c r="A3751" s="27" t="s">
        <v>12002</v>
      </c>
      <c r="B3751" s="28">
        <v>6066.3134765625</v>
      </c>
      <c r="C3751" s="28">
        <v>0.01463562436401844</v>
      </c>
      <c r="D3751" s="28">
        <v>-27.3115234375</v>
      </c>
      <c r="E3751" s="28">
        <v>55.844</v>
      </c>
      <c r="F3751" s="26"/>
      <c r="G3751" s="26"/>
      <c r="H3751" s="26"/>
      <c r="I3751" s="26"/>
      <c r="J3751" s="26"/>
      <c r="K3751" s="26"/>
      <c r="L3751" s="26"/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</row>
    <row r="3752">
      <c r="A3752" s="27" t="s">
        <v>12003</v>
      </c>
      <c r="B3752" s="28">
        <v>6066.34521484375</v>
      </c>
      <c r="C3752" s="28">
        <v>0.01530202105641365</v>
      </c>
      <c r="D3752" s="28">
        <v>-27.3115234375</v>
      </c>
      <c r="E3752" s="28">
        <v>55.306</v>
      </c>
      <c r="F3752" s="26"/>
      <c r="G3752" s="26"/>
      <c r="H3752" s="26"/>
      <c r="I3752" s="26"/>
      <c r="J3752" s="26"/>
      <c r="K3752" s="26"/>
      <c r="L3752" s="26"/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</row>
    <row r="3753">
      <c r="A3753" s="27" t="s">
        <v>12004</v>
      </c>
      <c r="B3753" s="28">
        <v>6066.376953125</v>
      </c>
      <c r="C3753" s="28">
        <v>0.015612862072885036</v>
      </c>
      <c r="D3753" s="28">
        <v>-27.3115234375</v>
      </c>
      <c r="E3753" s="28">
        <v>54.768</v>
      </c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</row>
    <row r="3754">
      <c r="A3754" s="27" t="s">
        <v>12005</v>
      </c>
      <c r="B3754" s="28">
        <v>6066.408203125</v>
      </c>
      <c r="C3754" s="28">
        <v>0.012908431701362133</v>
      </c>
      <c r="D3754" s="28">
        <v>-27.3115234375</v>
      </c>
      <c r="E3754" s="28">
        <v>55.844</v>
      </c>
      <c r="F3754" s="26"/>
      <c r="G3754" s="26"/>
      <c r="H3754" s="26"/>
      <c r="I3754" s="26"/>
      <c r="J3754" s="26"/>
      <c r="K3754" s="26"/>
      <c r="L3754" s="26"/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</row>
    <row r="3755">
      <c r="A3755" s="27" t="s">
        <v>12006</v>
      </c>
      <c r="B3755" s="28">
        <v>6066.4267578125</v>
      </c>
      <c r="C3755" s="28">
        <v>0.008142750710248947</v>
      </c>
      <c r="D3755" s="28">
        <v>-27.31103515625</v>
      </c>
      <c r="E3755" s="28">
        <v>55.306</v>
      </c>
      <c r="F3755" s="26"/>
      <c r="G3755" s="26"/>
      <c r="H3755" s="26"/>
      <c r="I3755" s="26"/>
      <c r="J3755" s="26"/>
      <c r="K3755" s="26"/>
      <c r="L3755" s="26"/>
      <c r="M3755" s="26"/>
      <c r="N3755" s="26"/>
      <c r="O3755" s="26"/>
      <c r="P3755" s="26"/>
      <c r="Q3755" s="26"/>
      <c r="R3755" s="26"/>
      <c r="S3755" s="26"/>
      <c r="T3755" s="26"/>
      <c r="U3755" s="26"/>
      <c r="V3755" s="26"/>
      <c r="W3755" s="26"/>
      <c r="X3755" s="26"/>
      <c r="Y3755" s="26"/>
      <c r="Z3755" s="26"/>
    </row>
    <row r="3756">
      <c r="A3756" s="27" t="s">
        <v>12007</v>
      </c>
      <c r="B3756" s="28">
        <v>6066.45068359375</v>
      </c>
      <c r="C3756" s="28">
        <v>0.01618318445980549</v>
      </c>
      <c r="D3756" s="28">
        <v>-27.3115234375</v>
      </c>
      <c r="E3756" s="28">
        <v>55.844</v>
      </c>
      <c r="F3756" s="26"/>
      <c r="G3756" s="26"/>
      <c r="H3756" s="26"/>
      <c r="I3756" s="26"/>
      <c r="J3756" s="26"/>
      <c r="K3756" s="26"/>
      <c r="L3756" s="26"/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</row>
    <row r="3757">
      <c r="A3757" s="27" t="s">
        <v>12008</v>
      </c>
      <c r="B3757" s="28">
        <v>6066.48046875</v>
      </c>
      <c r="C3757" s="28">
        <v>0.015147201716899872</v>
      </c>
      <c r="D3757" s="28">
        <v>-27.3115234375</v>
      </c>
      <c r="E3757" s="28">
        <v>55.306</v>
      </c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</row>
    <row r="3758">
      <c r="A3758" s="27" t="s">
        <v>12009</v>
      </c>
      <c r="B3758" s="28">
        <v>6066.509765625</v>
      </c>
      <c r="C3758" s="28">
        <v>0.013965455815196037</v>
      </c>
      <c r="D3758" s="28">
        <v>-27.31103515625</v>
      </c>
      <c r="E3758" s="28">
        <v>54.768</v>
      </c>
      <c r="F3758" s="26"/>
      <c r="G3758" s="26"/>
      <c r="H3758" s="26"/>
      <c r="I3758" s="26"/>
      <c r="J3758" s="26"/>
      <c r="K3758" s="26"/>
      <c r="L3758" s="26"/>
      <c r="M3758" s="26"/>
      <c r="N3758" s="26"/>
      <c r="O3758" s="26"/>
      <c r="P3758" s="26"/>
      <c r="Q3758" s="26"/>
      <c r="R3758" s="26"/>
      <c r="S3758" s="26"/>
      <c r="T3758" s="26"/>
      <c r="U3758" s="26"/>
      <c r="V3758" s="26"/>
      <c r="W3758" s="26"/>
      <c r="X3758" s="26"/>
      <c r="Y3758" s="26"/>
      <c r="Z3758" s="26"/>
    </row>
    <row r="3759">
      <c r="A3759" s="27" t="s">
        <v>12010</v>
      </c>
      <c r="B3759" s="28">
        <v>6066.54052734375</v>
      </c>
      <c r="C3759" s="28">
        <v>0.015967387706041336</v>
      </c>
      <c r="D3759" s="28">
        <v>-27.3115234375</v>
      </c>
      <c r="E3759" s="28">
        <v>55.306</v>
      </c>
      <c r="F3759" s="26"/>
      <c r="G3759" s="26"/>
      <c r="H3759" s="26"/>
      <c r="I3759" s="26"/>
      <c r="J3759" s="26"/>
      <c r="K3759" s="26"/>
      <c r="L3759" s="26"/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</row>
    <row r="3760">
      <c r="A3760" s="27" t="s">
        <v>12011</v>
      </c>
      <c r="B3760" s="28">
        <v>6066.5712890625</v>
      </c>
      <c r="C3760" s="28">
        <v>0.015495731495320797</v>
      </c>
      <c r="D3760" s="28">
        <v>-27.3115234375</v>
      </c>
      <c r="E3760" s="28">
        <v>54.768</v>
      </c>
      <c r="F3760" s="26"/>
      <c r="G3760" s="26"/>
      <c r="H3760" s="26"/>
      <c r="I3760" s="26"/>
      <c r="J3760" s="26"/>
      <c r="K3760" s="26"/>
      <c r="L3760" s="26"/>
      <c r="M3760" s="26"/>
      <c r="N3760" s="26"/>
      <c r="O3760" s="26"/>
      <c r="P3760" s="26"/>
      <c r="Q3760" s="26"/>
      <c r="R3760" s="26"/>
      <c r="S3760" s="26"/>
      <c r="T3760" s="26"/>
      <c r="U3760" s="26"/>
      <c r="V3760" s="26"/>
      <c r="W3760" s="26"/>
      <c r="X3760" s="26"/>
      <c r="Y3760" s="26"/>
      <c r="Z3760" s="26"/>
    </row>
    <row r="3761">
      <c r="A3761" s="27" t="s">
        <v>12012</v>
      </c>
      <c r="B3761" s="28">
        <v>6066.60205078125</v>
      </c>
      <c r="C3761" s="28">
        <v>0.015010821633040905</v>
      </c>
      <c r="D3761" s="28">
        <v>-27.3115234375</v>
      </c>
      <c r="E3761" s="28">
        <v>55.306</v>
      </c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</row>
    <row r="3762">
      <c r="A3762" s="27" t="s">
        <v>12013</v>
      </c>
      <c r="B3762" s="28">
        <v>6066.63232421875</v>
      </c>
      <c r="C3762" s="28">
        <v>0.014518535695970058</v>
      </c>
      <c r="D3762" s="28">
        <v>-27.3115234375</v>
      </c>
      <c r="E3762" s="28">
        <v>55.306</v>
      </c>
      <c r="F3762" s="26"/>
      <c r="G3762" s="26"/>
      <c r="H3762" s="26"/>
      <c r="I3762" s="26"/>
      <c r="J3762" s="26"/>
      <c r="K3762" s="26"/>
      <c r="L3762" s="26"/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</row>
    <row r="3763">
      <c r="A3763" s="27" t="s">
        <v>12014</v>
      </c>
      <c r="B3763" s="28">
        <v>6066.66259765625</v>
      </c>
      <c r="C3763" s="28">
        <v>0.014550108462572098</v>
      </c>
      <c r="D3763" s="28">
        <v>-27.3115234375</v>
      </c>
      <c r="E3763" s="28">
        <v>55.306</v>
      </c>
      <c r="F3763" s="26"/>
      <c r="G3763" s="26"/>
      <c r="H3763" s="26"/>
      <c r="I3763" s="26"/>
      <c r="J3763" s="26"/>
      <c r="K3763" s="26"/>
      <c r="L3763" s="26"/>
      <c r="M3763" s="26"/>
      <c r="N3763" s="26"/>
      <c r="O3763" s="26"/>
      <c r="P3763" s="26"/>
      <c r="Q3763" s="26"/>
      <c r="R3763" s="26"/>
      <c r="S3763" s="26"/>
      <c r="T3763" s="26"/>
      <c r="U3763" s="26"/>
      <c r="V3763" s="26"/>
      <c r="W3763" s="26"/>
      <c r="X3763" s="26"/>
      <c r="Y3763" s="26"/>
      <c r="Z3763" s="26"/>
    </row>
    <row r="3764">
      <c r="A3764" s="27" t="s">
        <v>12015</v>
      </c>
      <c r="B3764" s="28">
        <v>6066.69287109375</v>
      </c>
      <c r="C3764" s="28">
        <v>0.015459963120520115</v>
      </c>
      <c r="D3764" s="28">
        <v>-27.3115234375</v>
      </c>
      <c r="E3764" s="28">
        <v>55.844</v>
      </c>
      <c r="F3764" s="26"/>
      <c r="G3764" s="26"/>
      <c r="H3764" s="26"/>
      <c r="I3764" s="26"/>
      <c r="J3764" s="26"/>
      <c r="K3764" s="26"/>
      <c r="L3764" s="26"/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</row>
    <row r="3765">
      <c r="A3765" s="27" t="s">
        <v>12016</v>
      </c>
      <c r="B3765" s="28">
        <v>6066.72412109375</v>
      </c>
      <c r="C3765" s="28">
        <v>0.016189858317375183</v>
      </c>
      <c r="D3765" s="28">
        <v>-27.3115234375</v>
      </c>
      <c r="E3765" s="28">
        <v>55.844</v>
      </c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26"/>
      <c r="X3765" s="26"/>
      <c r="Y3765" s="26"/>
      <c r="Z3765" s="26"/>
    </row>
    <row r="3766">
      <c r="A3766" s="27" t="s">
        <v>12017</v>
      </c>
      <c r="B3766" s="28">
        <v>6066.7763671875</v>
      </c>
      <c r="C3766" s="28">
        <v>0.015517189167439938</v>
      </c>
      <c r="D3766" s="28">
        <v>-27.3115234375</v>
      </c>
      <c r="E3766" s="28">
        <v>54.768</v>
      </c>
      <c r="F3766" s="26"/>
      <c r="G3766" s="26"/>
      <c r="H3766" s="26"/>
      <c r="I3766" s="26"/>
      <c r="J3766" s="26"/>
      <c r="K3766" s="26"/>
      <c r="L3766" s="26"/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</row>
    <row r="3767">
      <c r="A3767" s="27" t="s">
        <v>12018</v>
      </c>
      <c r="B3767" s="28">
        <v>6066.806640625</v>
      </c>
      <c r="C3767" s="28">
        <v>0.015299106016755104</v>
      </c>
      <c r="D3767" s="28">
        <v>-27.3115234375</v>
      </c>
      <c r="E3767" s="28">
        <v>54.768</v>
      </c>
      <c r="F3767" s="26"/>
      <c r="G3767" s="26"/>
      <c r="H3767" s="26"/>
      <c r="I3767" s="26"/>
      <c r="J3767" s="26"/>
      <c r="K3767" s="26"/>
      <c r="L3767" s="26"/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</row>
    <row r="3768">
      <c r="A3768" s="27" t="s">
        <v>12019</v>
      </c>
      <c r="B3768" s="28">
        <v>6066.869140625</v>
      </c>
      <c r="C3768" s="28">
        <v>0.01615290902554989</v>
      </c>
      <c r="D3768" s="28">
        <v>-27.3115234375</v>
      </c>
      <c r="E3768" s="28">
        <v>55.844</v>
      </c>
      <c r="F3768" s="26"/>
      <c r="G3768" s="26"/>
      <c r="H3768" s="26"/>
      <c r="I3768" s="26"/>
      <c r="J3768" s="26"/>
      <c r="K3768" s="26"/>
      <c r="L3768" s="26"/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</row>
    <row r="3769">
      <c r="A3769" s="27" t="s">
        <v>12020</v>
      </c>
      <c r="B3769" s="28">
        <v>6066.900390625</v>
      </c>
      <c r="C3769" s="28">
        <v>0.015723906457424164</v>
      </c>
      <c r="D3769" s="28">
        <v>-27.3115234375</v>
      </c>
      <c r="E3769" s="28">
        <v>55.844</v>
      </c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</row>
    <row r="3770">
      <c r="A3770" s="27" t="s">
        <v>12021</v>
      </c>
      <c r="B3770" s="28">
        <v>6066.93212890625</v>
      </c>
      <c r="C3770" s="28">
        <v>0.016986768692731857</v>
      </c>
      <c r="D3770" s="28">
        <v>-27.3115234375</v>
      </c>
      <c r="E3770" s="28">
        <v>54.768</v>
      </c>
      <c r="F3770" s="26"/>
      <c r="G3770" s="26"/>
      <c r="H3770" s="26"/>
      <c r="I3770" s="26"/>
      <c r="J3770" s="26"/>
      <c r="K3770" s="26"/>
      <c r="L3770" s="26"/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</row>
    <row r="3771">
      <c r="A3771" s="27" t="s">
        <v>12022</v>
      </c>
      <c r="B3771" s="28">
        <v>6066.9638671875</v>
      </c>
      <c r="C3771" s="28">
        <v>0.016109002754092216</v>
      </c>
      <c r="D3771" s="28">
        <v>-27.3115234375</v>
      </c>
      <c r="E3771" s="28">
        <v>55.306</v>
      </c>
      <c r="F3771" s="26"/>
      <c r="G3771" s="26"/>
      <c r="H3771" s="26"/>
      <c r="I3771" s="26"/>
      <c r="J3771" s="26"/>
      <c r="K3771" s="26"/>
      <c r="L3771" s="26"/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</row>
    <row r="3772">
      <c r="A3772" s="27" t="s">
        <v>12023</v>
      </c>
      <c r="B3772" s="28">
        <v>6066.99609375</v>
      </c>
      <c r="C3772" s="28">
        <v>0.016792165115475655</v>
      </c>
      <c r="D3772" s="28">
        <v>-27.3115234375</v>
      </c>
      <c r="E3772" s="28">
        <v>54.768</v>
      </c>
      <c r="F3772" s="26"/>
      <c r="G3772" s="26"/>
      <c r="H3772" s="26"/>
      <c r="I3772" s="26"/>
      <c r="J3772" s="26"/>
      <c r="K3772" s="26"/>
      <c r="L3772" s="26"/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</row>
    <row r="3773">
      <c r="A3773" s="27" t="s">
        <v>12024</v>
      </c>
      <c r="B3773" s="28">
        <v>6067.02783203125</v>
      </c>
      <c r="C3773" s="28">
        <v>0.01534008327871561</v>
      </c>
      <c r="D3773" s="28">
        <v>-27.3115234375</v>
      </c>
      <c r="E3773" s="28">
        <v>55.306</v>
      </c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26"/>
      <c r="X3773" s="26"/>
      <c r="Y3773" s="26"/>
      <c r="Z3773" s="26"/>
    </row>
    <row r="3774">
      <c r="A3774" s="27" t="s">
        <v>12025</v>
      </c>
      <c r="B3774" s="28">
        <v>6067.0595703125</v>
      </c>
      <c r="C3774" s="28">
        <v>0.015248192474246025</v>
      </c>
      <c r="D3774" s="28">
        <v>-27.3115234375</v>
      </c>
      <c r="E3774" s="28">
        <v>54.768</v>
      </c>
      <c r="F3774" s="26"/>
      <c r="G3774" s="26"/>
      <c r="H3774" s="26"/>
      <c r="I3774" s="26"/>
      <c r="J3774" s="26"/>
      <c r="K3774" s="26"/>
      <c r="L3774" s="26"/>
      <c r="M3774" s="26"/>
      <c r="N3774" s="26"/>
      <c r="O3774" s="26"/>
      <c r="P3774" s="26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</row>
    <row r="3775">
      <c r="A3775" s="27" t="s">
        <v>12026</v>
      </c>
      <c r="B3775" s="28">
        <v>6067.09033203125</v>
      </c>
      <c r="C3775" s="28">
        <v>0.014309312216937542</v>
      </c>
      <c r="D3775" s="28">
        <v>-27.3115234375</v>
      </c>
      <c r="E3775" s="28">
        <v>55.306</v>
      </c>
      <c r="F3775" s="26"/>
      <c r="G3775" s="26"/>
      <c r="H3775" s="26"/>
      <c r="I3775" s="26"/>
      <c r="J3775" s="26"/>
      <c r="K3775" s="26"/>
      <c r="L3775" s="26"/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</row>
    <row r="3776">
      <c r="A3776" s="27" t="s">
        <v>12027</v>
      </c>
      <c r="B3776" s="28">
        <v>6067.119140625</v>
      </c>
      <c r="C3776" s="28">
        <v>0.011578102596104145</v>
      </c>
      <c r="D3776" s="28">
        <v>-27.3115234375</v>
      </c>
      <c r="E3776" s="28">
        <v>54.768</v>
      </c>
      <c r="F3776" s="26"/>
      <c r="G3776" s="26"/>
      <c r="H3776" s="26"/>
      <c r="I3776" s="26"/>
      <c r="J3776" s="26"/>
      <c r="K3776" s="26"/>
      <c r="L3776" s="26"/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</row>
    <row r="3777">
      <c r="A3777" s="27" t="s">
        <v>12028</v>
      </c>
      <c r="B3777" s="28">
        <v>6067.13916015625</v>
      </c>
      <c r="C3777" s="28">
        <v>0.007910073734819889</v>
      </c>
      <c r="D3777" s="28">
        <v>-27.3115234375</v>
      </c>
      <c r="E3777" s="28">
        <v>54.768</v>
      </c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</row>
    <row r="3778">
      <c r="A3778" s="27" t="s">
        <v>12029</v>
      </c>
      <c r="B3778" s="28">
        <v>6067.15771484375</v>
      </c>
      <c r="C3778" s="28">
        <v>0.011255377903580666</v>
      </c>
      <c r="D3778" s="28">
        <v>-27.3115234375</v>
      </c>
      <c r="E3778" s="28">
        <v>55.306</v>
      </c>
      <c r="F3778" s="26"/>
      <c r="G3778" s="26"/>
      <c r="H3778" s="26"/>
      <c r="I3778" s="26"/>
      <c r="J3778" s="26"/>
      <c r="K3778" s="26"/>
      <c r="L3778" s="26"/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</row>
    <row r="3779">
      <c r="A3779" s="27" t="s">
        <v>12030</v>
      </c>
      <c r="B3779" s="28">
        <v>6067.1796875</v>
      </c>
      <c r="C3779" s="28">
        <v>0.014434597454965115</v>
      </c>
      <c r="D3779" s="28">
        <v>-27.3115234375</v>
      </c>
      <c r="E3779" s="28">
        <v>55.844</v>
      </c>
      <c r="F3779" s="26"/>
      <c r="G3779" s="26"/>
      <c r="H3779" s="26"/>
      <c r="I3779" s="26"/>
      <c r="J3779" s="26"/>
      <c r="K3779" s="26"/>
      <c r="L3779" s="26"/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</row>
    <row r="3780">
      <c r="A3780" s="27" t="s">
        <v>12031</v>
      </c>
      <c r="B3780" s="28">
        <v>6067.208984375</v>
      </c>
      <c r="C3780" s="28">
        <v>0.015402070246636868</v>
      </c>
      <c r="D3780" s="28">
        <v>-27.3115234375</v>
      </c>
      <c r="E3780" s="28">
        <v>55.844</v>
      </c>
      <c r="F3780" s="26"/>
      <c r="G3780" s="26"/>
      <c r="H3780" s="26"/>
      <c r="I3780" s="26"/>
      <c r="J3780" s="26"/>
      <c r="K3780" s="26"/>
      <c r="L3780" s="26"/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</row>
    <row r="3781">
      <c r="A3781" s="27" t="s">
        <v>12032</v>
      </c>
      <c r="B3781" s="28">
        <v>6067.23876953125</v>
      </c>
      <c r="C3781" s="28">
        <v>0.013738845475018024</v>
      </c>
      <c r="D3781" s="28">
        <v>-27.31103515625</v>
      </c>
      <c r="E3781" s="28">
        <v>55.844</v>
      </c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26"/>
      <c r="X3781" s="26"/>
      <c r="Y3781" s="26"/>
      <c r="Z3781" s="26"/>
    </row>
    <row r="3782">
      <c r="A3782" s="27" t="s">
        <v>12033</v>
      </c>
      <c r="B3782" s="28">
        <v>6067.2705078125</v>
      </c>
      <c r="C3782" s="28">
        <v>0.016963835805654526</v>
      </c>
      <c r="D3782" s="28">
        <v>-27.3115234375</v>
      </c>
      <c r="E3782" s="28">
        <v>54.768</v>
      </c>
      <c r="F3782" s="26"/>
      <c r="G3782" s="26"/>
      <c r="H3782" s="26"/>
      <c r="I3782" s="26"/>
      <c r="J3782" s="26"/>
      <c r="K3782" s="26"/>
      <c r="L3782" s="26"/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</row>
    <row r="3783">
      <c r="A3783" s="27" t="s">
        <v>12034</v>
      </c>
      <c r="B3783" s="28">
        <v>6067.3017578125</v>
      </c>
      <c r="C3783" s="28">
        <v>0.01636582240462303</v>
      </c>
      <c r="D3783" s="28">
        <v>-27.31103515625</v>
      </c>
      <c r="E3783" s="28">
        <v>55.844</v>
      </c>
      <c r="F3783" s="26"/>
      <c r="G3783" s="26"/>
      <c r="H3783" s="26"/>
      <c r="I3783" s="26"/>
      <c r="J3783" s="26"/>
      <c r="K3783" s="26"/>
      <c r="L3783" s="26"/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</row>
    <row r="3784">
      <c r="A3784" s="27" t="s">
        <v>12035</v>
      </c>
      <c r="B3784" s="28">
        <v>6067.33447265625</v>
      </c>
      <c r="C3784" s="28">
        <v>0.015522184781730175</v>
      </c>
      <c r="D3784" s="28">
        <v>-27.31201171875</v>
      </c>
      <c r="E3784" s="28">
        <v>54.768</v>
      </c>
      <c r="F3784" s="26"/>
      <c r="G3784" s="26"/>
      <c r="H3784" s="26"/>
      <c r="I3784" s="26"/>
      <c r="J3784" s="26"/>
      <c r="K3784" s="26"/>
      <c r="L3784" s="26"/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</row>
    <row r="3785">
      <c r="A3785" s="27" t="s">
        <v>12036</v>
      </c>
      <c r="B3785" s="28">
        <v>6067.36669921875</v>
      </c>
      <c r="C3785" s="28">
        <v>0.014792009256780148</v>
      </c>
      <c r="D3785" s="28">
        <v>-27.3115234375</v>
      </c>
      <c r="E3785" s="28">
        <v>54.768</v>
      </c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</row>
    <row r="3786">
      <c r="A3786" s="27" t="s">
        <v>12037</v>
      </c>
      <c r="B3786" s="28">
        <v>6067.3984375</v>
      </c>
      <c r="C3786" s="28">
        <v>0.0168983805924654</v>
      </c>
      <c r="D3786" s="28">
        <v>-27.3115234375</v>
      </c>
      <c r="E3786" s="28">
        <v>54.768</v>
      </c>
      <c r="F3786" s="26"/>
      <c r="G3786" s="26"/>
      <c r="H3786" s="26"/>
      <c r="I3786" s="26"/>
      <c r="J3786" s="26"/>
      <c r="K3786" s="26"/>
      <c r="L3786" s="26"/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</row>
    <row r="3787">
      <c r="A3787" s="27" t="s">
        <v>12038</v>
      </c>
      <c r="B3787" s="28">
        <v>6067.4296875</v>
      </c>
      <c r="C3787" s="28">
        <v>0.015860235318541527</v>
      </c>
      <c r="D3787" s="28">
        <v>-27.3115234375</v>
      </c>
      <c r="E3787" s="28">
        <v>55.306</v>
      </c>
      <c r="F3787" s="26"/>
      <c r="G3787" s="26"/>
      <c r="H3787" s="26"/>
      <c r="I3787" s="26"/>
      <c r="J3787" s="26"/>
      <c r="K3787" s="26"/>
      <c r="L3787" s="26"/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</row>
    <row r="3788">
      <c r="A3788" s="27" t="s">
        <v>12039</v>
      </c>
      <c r="B3788" s="28">
        <v>6072.43017578125</v>
      </c>
      <c r="C3788" s="28">
        <v>3.2704625129699707</v>
      </c>
      <c r="D3788" s="28">
        <v>-27.31884765625</v>
      </c>
      <c r="E3788" s="28">
        <v>55.306</v>
      </c>
      <c r="F3788" s="26"/>
      <c r="G3788" s="26"/>
      <c r="H3788" s="26"/>
      <c r="I3788" s="26"/>
      <c r="J3788" s="26"/>
      <c r="K3788" s="26"/>
      <c r="L3788" s="26"/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</row>
    <row r="3789">
      <c r="A3789" s="27" t="s">
        <v>12040</v>
      </c>
      <c r="B3789" s="28">
        <v>6089.22900390625</v>
      </c>
      <c r="C3789" s="28">
        <v>4.368943214416504</v>
      </c>
      <c r="D3789" s="28">
        <v>-27.318359375</v>
      </c>
      <c r="E3789" s="28">
        <v>55.306</v>
      </c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</row>
    <row r="3790">
      <c r="A3790" s="27" t="s">
        <v>12041</v>
      </c>
      <c r="B3790" s="28">
        <v>6094.6806640625</v>
      </c>
      <c r="C3790" s="28">
        <v>0.0893440768122673</v>
      </c>
      <c r="D3790" s="28">
        <v>-27.31884765625</v>
      </c>
      <c r="E3790" s="28">
        <v>54.768</v>
      </c>
      <c r="F3790" s="26"/>
      <c r="G3790" s="26"/>
      <c r="H3790" s="26"/>
      <c r="I3790" s="26"/>
      <c r="J3790" s="26"/>
      <c r="K3790" s="26"/>
      <c r="L3790" s="26"/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</row>
    <row r="3791">
      <c r="A3791" s="27" t="s">
        <v>12042</v>
      </c>
      <c r="B3791" s="28">
        <v>6094.85595703125</v>
      </c>
      <c r="C3791" s="28">
        <v>0.09048839658498764</v>
      </c>
      <c r="D3791" s="28">
        <v>-27.31884765625</v>
      </c>
      <c r="E3791" s="28">
        <v>55.306</v>
      </c>
      <c r="F3791" s="26"/>
      <c r="G3791" s="26"/>
      <c r="H3791" s="26"/>
      <c r="I3791" s="26"/>
      <c r="J3791" s="26"/>
      <c r="K3791" s="26"/>
      <c r="L3791" s="26"/>
      <c r="M3791" s="26"/>
      <c r="N3791" s="26"/>
      <c r="O3791" s="26"/>
      <c r="P3791" s="26"/>
      <c r="Q3791" s="26"/>
      <c r="R3791" s="26"/>
      <c r="S3791" s="26"/>
      <c r="T3791" s="26"/>
      <c r="U3791" s="26"/>
      <c r="V3791" s="26"/>
      <c r="W3791" s="26"/>
      <c r="X3791" s="26"/>
      <c r="Y3791" s="26"/>
      <c r="Z3791" s="26"/>
    </row>
    <row r="3792">
      <c r="A3792" s="27" t="s">
        <v>12043</v>
      </c>
      <c r="B3792" s="28">
        <v>6095.02978515625</v>
      </c>
      <c r="C3792" s="28">
        <v>0.09428562223911285</v>
      </c>
      <c r="D3792" s="28">
        <v>-27.31884765625</v>
      </c>
      <c r="E3792" s="28">
        <v>55.306</v>
      </c>
      <c r="F3792" s="26"/>
      <c r="G3792" s="26"/>
      <c r="H3792" s="26"/>
      <c r="I3792" s="26"/>
      <c r="J3792" s="26"/>
      <c r="K3792" s="26"/>
      <c r="L3792" s="26"/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</row>
    <row r="3793">
      <c r="A3793" s="27" t="s">
        <v>12044</v>
      </c>
      <c r="B3793" s="28">
        <v>6095.1982421875</v>
      </c>
      <c r="C3793" s="28">
        <v>0.08880558609962463</v>
      </c>
      <c r="D3793" s="28">
        <v>-27.31884765625</v>
      </c>
      <c r="E3793" s="28">
        <v>55.306</v>
      </c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</row>
    <row r="3794">
      <c r="A3794" s="27" t="s">
        <v>12045</v>
      </c>
      <c r="B3794" s="28">
        <v>6095.53369140625</v>
      </c>
      <c r="C3794" s="28">
        <v>0.07763558626174927</v>
      </c>
      <c r="D3794" s="28">
        <v>-27.31884765625</v>
      </c>
      <c r="E3794" s="28">
        <v>54.768</v>
      </c>
      <c r="F3794" s="26"/>
      <c r="G3794" s="26"/>
      <c r="H3794" s="26"/>
      <c r="I3794" s="26"/>
      <c r="J3794" s="26"/>
      <c r="K3794" s="26"/>
      <c r="L3794" s="26"/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</row>
    <row r="3795">
      <c r="A3795" s="27" t="s">
        <v>12046</v>
      </c>
      <c r="B3795" s="28">
        <v>6095.70703125</v>
      </c>
      <c r="C3795" s="28">
        <v>0.09177643805742264</v>
      </c>
      <c r="D3795" s="28">
        <v>-27.318359375</v>
      </c>
      <c r="E3795" s="28">
        <v>54.768</v>
      </c>
      <c r="F3795" s="26"/>
      <c r="G3795" s="26"/>
      <c r="H3795" s="26"/>
      <c r="I3795" s="26"/>
      <c r="J3795" s="26"/>
      <c r="K3795" s="26"/>
      <c r="L3795" s="26"/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</row>
    <row r="3796">
      <c r="A3796" s="27" t="s">
        <v>12047</v>
      </c>
      <c r="B3796" s="28">
        <v>6095.8857421875</v>
      </c>
      <c r="C3796" s="28">
        <v>0.08621488511562347</v>
      </c>
      <c r="D3796" s="28">
        <v>-27.3193359375</v>
      </c>
      <c r="E3796" s="28">
        <v>54.768</v>
      </c>
      <c r="F3796" s="26"/>
      <c r="G3796" s="26"/>
      <c r="H3796" s="26"/>
      <c r="I3796" s="26"/>
      <c r="J3796" s="26"/>
      <c r="K3796" s="26"/>
      <c r="L3796" s="26"/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</row>
    <row r="3797">
      <c r="A3797" s="27" t="s">
        <v>12048</v>
      </c>
      <c r="B3797" s="28">
        <v>6096.107421875</v>
      </c>
      <c r="C3797" s="28">
        <v>0.08959467709064484</v>
      </c>
      <c r="D3797" s="28">
        <v>-27.31884765625</v>
      </c>
      <c r="E3797" s="28">
        <v>55.844</v>
      </c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26"/>
      <c r="X3797" s="26"/>
      <c r="Y3797" s="26"/>
      <c r="Z3797" s="26"/>
    </row>
    <row r="3798">
      <c r="A3798" s="27" t="s">
        <v>12049</v>
      </c>
      <c r="B3798" s="28">
        <v>6096.4599609375</v>
      </c>
      <c r="C3798" s="28">
        <v>0.09164197742938995</v>
      </c>
      <c r="D3798" s="28">
        <v>-27.31884765625</v>
      </c>
      <c r="E3798" s="28">
        <v>55.306</v>
      </c>
      <c r="F3798" s="26"/>
      <c r="G3798" s="26"/>
      <c r="H3798" s="26"/>
      <c r="I3798" s="26"/>
      <c r="J3798" s="26"/>
      <c r="K3798" s="26"/>
      <c r="L3798" s="26"/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</row>
    <row r="3799">
      <c r="A3799" s="27" t="s">
        <v>12050</v>
      </c>
      <c r="B3799" s="28">
        <v>6096.638671875</v>
      </c>
      <c r="C3799" s="28">
        <v>0.08987631648778915</v>
      </c>
      <c r="D3799" s="28">
        <v>-27.3193359375</v>
      </c>
      <c r="E3799" s="28">
        <v>55.306</v>
      </c>
      <c r="F3799" s="26"/>
      <c r="G3799" s="26"/>
      <c r="H3799" s="26"/>
      <c r="I3799" s="26"/>
      <c r="J3799" s="26"/>
      <c r="K3799" s="26"/>
      <c r="L3799" s="26"/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</row>
    <row r="3800">
      <c r="A3800" s="27" t="s">
        <v>12051</v>
      </c>
      <c r="B3800" s="28">
        <v>6096.81689453125</v>
      </c>
      <c r="C3800" s="28">
        <v>0.08977833390235901</v>
      </c>
      <c r="D3800" s="28">
        <v>-27.31884765625</v>
      </c>
      <c r="E3800" s="28">
        <v>55.306</v>
      </c>
      <c r="F3800" s="26"/>
      <c r="G3800" s="26"/>
      <c r="H3800" s="26"/>
      <c r="I3800" s="26"/>
      <c r="J3800" s="26"/>
      <c r="K3800" s="26"/>
      <c r="L3800" s="26"/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</row>
    <row r="3801">
      <c r="A3801" s="27" t="s">
        <v>12052</v>
      </c>
      <c r="B3801" s="28">
        <v>6096.99658203125</v>
      </c>
      <c r="C3801" s="28">
        <v>0.08917208015918732</v>
      </c>
      <c r="D3801" s="28">
        <v>-27.318359375</v>
      </c>
      <c r="E3801" s="28">
        <v>55.844</v>
      </c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</row>
    <row r="3802">
      <c r="A3802" s="27" t="s">
        <v>12053</v>
      </c>
      <c r="B3802" s="28">
        <v>6097.17236328125</v>
      </c>
      <c r="C3802" s="28">
        <v>0.08231224864721298</v>
      </c>
      <c r="D3802" s="28">
        <v>-27.318359375</v>
      </c>
      <c r="E3802" s="28">
        <v>55.306</v>
      </c>
      <c r="F3802" s="26"/>
      <c r="G3802" s="26"/>
      <c r="H3802" s="26"/>
      <c r="I3802" s="26"/>
      <c r="J3802" s="26"/>
      <c r="K3802" s="26"/>
      <c r="L3802" s="26"/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</row>
    <row r="3803">
      <c r="A3803" s="27" t="s">
        <v>12054</v>
      </c>
      <c r="B3803" s="28">
        <v>6097.34130859375</v>
      </c>
      <c r="C3803" s="28">
        <v>0.07784224301576614</v>
      </c>
      <c r="D3803" s="28">
        <v>-27.31884765625</v>
      </c>
      <c r="E3803" s="28">
        <v>54.768</v>
      </c>
      <c r="F3803" s="26"/>
      <c r="G3803" s="26"/>
      <c r="H3803" s="26"/>
      <c r="I3803" s="26"/>
      <c r="J3803" s="26"/>
      <c r="K3803" s="26"/>
      <c r="L3803" s="26"/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</row>
    <row r="3804">
      <c r="A3804" s="27" t="s">
        <v>12055</v>
      </c>
      <c r="B3804" s="28">
        <v>6097.51611328125</v>
      </c>
      <c r="C3804" s="28">
        <v>0.08212002366781235</v>
      </c>
      <c r="D3804" s="28">
        <v>-27.3193359375</v>
      </c>
      <c r="E3804" s="28">
        <v>54.768</v>
      </c>
      <c r="F3804" s="26"/>
      <c r="G3804" s="26"/>
      <c r="H3804" s="26"/>
      <c r="I3804" s="26"/>
      <c r="J3804" s="26"/>
      <c r="K3804" s="26"/>
      <c r="L3804" s="26"/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</row>
    <row r="3805">
      <c r="A3805" s="27" t="s">
        <v>12056</v>
      </c>
      <c r="B3805" s="28">
        <v>6097.69091796875</v>
      </c>
      <c r="C3805" s="28">
        <v>0.09109481424093246</v>
      </c>
      <c r="D3805" s="28">
        <v>-27.31884765625</v>
      </c>
      <c r="E3805" s="28">
        <v>54.768</v>
      </c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26"/>
      <c r="X3805" s="26"/>
      <c r="Y3805" s="26"/>
      <c r="Z3805" s="26"/>
    </row>
    <row r="3806">
      <c r="A3806" s="27" t="s">
        <v>12057</v>
      </c>
      <c r="B3806" s="28">
        <v>6097.87158203125</v>
      </c>
      <c r="C3806" s="28">
        <v>0.09067875146865845</v>
      </c>
      <c r="D3806" s="28">
        <v>-27.318359375</v>
      </c>
      <c r="E3806" s="28">
        <v>55.306</v>
      </c>
      <c r="F3806" s="26"/>
      <c r="G3806" s="26"/>
      <c r="H3806" s="26"/>
      <c r="I3806" s="26"/>
      <c r="J3806" s="26"/>
      <c r="K3806" s="26"/>
      <c r="L3806" s="26"/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</row>
    <row r="3807">
      <c r="A3807" s="27" t="s">
        <v>12058</v>
      </c>
      <c r="B3807" s="28">
        <v>6115.5849609375</v>
      </c>
      <c r="C3807" s="28">
        <v>0.09015445411205292</v>
      </c>
      <c r="D3807" s="28">
        <v>-27.318359375</v>
      </c>
      <c r="E3807" s="28">
        <v>55.844</v>
      </c>
      <c r="F3807" s="26"/>
      <c r="G3807" s="26"/>
      <c r="H3807" s="26"/>
      <c r="I3807" s="26"/>
      <c r="J3807" s="26"/>
      <c r="K3807" s="26"/>
      <c r="L3807" s="26"/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</row>
    <row r="3808">
      <c r="A3808" s="27" t="s">
        <v>12059</v>
      </c>
      <c r="B3808" s="28">
        <v>6115.76611328125</v>
      </c>
      <c r="C3808" s="28">
        <v>0.09349198639392853</v>
      </c>
      <c r="D3808" s="28">
        <v>-27.3193359375</v>
      </c>
      <c r="E3808" s="28">
        <v>54.768</v>
      </c>
      <c r="F3808" s="26"/>
      <c r="G3808" s="26"/>
      <c r="H3808" s="26"/>
      <c r="I3808" s="26"/>
      <c r="J3808" s="26"/>
      <c r="K3808" s="26"/>
      <c r="L3808" s="26"/>
      <c r="M3808" s="26"/>
      <c r="N3808" s="26"/>
      <c r="O3808" s="26"/>
      <c r="P3808" s="26"/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</row>
    <row r="3809">
      <c r="A3809" s="27" t="s">
        <v>12060</v>
      </c>
      <c r="B3809" s="28">
        <v>6115.9462890625</v>
      </c>
      <c r="C3809" s="28">
        <v>0.09045311063528061</v>
      </c>
      <c r="D3809" s="28">
        <v>-27.31884765625</v>
      </c>
      <c r="E3809" s="28">
        <v>55.306</v>
      </c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</row>
    <row r="3810">
      <c r="A3810" s="27" t="s">
        <v>12061</v>
      </c>
      <c r="B3810" s="28">
        <v>6116.1259765625</v>
      </c>
      <c r="C3810" s="28">
        <v>0.08831484615802765</v>
      </c>
      <c r="D3810" s="28">
        <v>-27.318359375</v>
      </c>
      <c r="E3810" s="28">
        <v>54.768</v>
      </c>
      <c r="F3810" s="26"/>
      <c r="G3810" s="26"/>
      <c r="H3810" s="26"/>
      <c r="I3810" s="26"/>
      <c r="J3810" s="26"/>
      <c r="K3810" s="26"/>
      <c r="L3810" s="26"/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</row>
    <row r="3811">
      <c r="A3811" s="27" t="s">
        <v>12062</v>
      </c>
      <c r="B3811" s="28">
        <v>6116.30615234375</v>
      </c>
      <c r="C3811" s="28">
        <v>0.09053829312324524</v>
      </c>
      <c r="D3811" s="28">
        <v>-27.31884765625</v>
      </c>
      <c r="E3811" s="28">
        <v>54.768</v>
      </c>
      <c r="F3811" s="26"/>
      <c r="G3811" s="26"/>
      <c r="H3811" s="26"/>
      <c r="I3811" s="26"/>
      <c r="J3811" s="26"/>
      <c r="K3811" s="26"/>
      <c r="L3811" s="26"/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</row>
    <row r="3812">
      <c r="A3812" s="27" t="s">
        <v>12063</v>
      </c>
      <c r="B3812" s="28">
        <v>6116.47705078125</v>
      </c>
      <c r="C3812" s="28">
        <v>0.07917238771915436</v>
      </c>
      <c r="D3812" s="28">
        <v>-27.318359375</v>
      </c>
      <c r="E3812" s="28">
        <v>55.306</v>
      </c>
      <c r="F3812" s="26"/>
      <c r="G3812" s="26"/>
      <c r="H3812" s="26"/>
      <c r="I3812" s="26"/>
      <c r="J3812" s="26"/>
      <c r="K3812" s="26"/>
      <c r="L3812" s="26"/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</row>
    <row r="3813">
      <c r="A3813" s="27" t="s">
        <v>12064</v>
      </c>
      <c r="B3813" s="28">
        <v>6116.8203125</v>
      </c>
      <c r="C3813" s="28">
        <v>0.0980037972331047</v>
      </c>
      <c r="D3813" s="28">
        <v>-27.31884765625</v>
      </c>
      <c r="E3813" s="28">
        <v>54.768</v>
      </c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26"/>
      <c r="X3813" s="26"/>
      <c r="Y3813" s="26"/>
      <c r="Z3813" s="26"/>
    </row>
    <row r="3814">
      <c r="A3814" s="27" t="s">
        <v>12065</v>
      </c>
      <c r="B3814" s="28">
        <v>6116.99560546875</v>
      </c>
      <c r="C3814" s="28">
        <v>0.08139985054731369</v>
      </c>
      <c r="D3814" s="28">
        <v>-27.31884765625</v>
      </c>
      <c r="E3814" s="28">
        <v>55.306</v>
      </c>
      <c r="F3814" s="26"/>
      <c r="G3814" s="26"/>
      <c r="H3814" s="26"/>
      <c r="I3814" s="26"/>
      <c r="J3814" s="26"/>
      <c r="K3814" s="26"/>
      <c r="L3814" s="26"/>
      <c r="M3814" s="26"/>
      <c r="N3814" s="26"/>
      <c r="O3814" s="26"/>
      <c r="P3814" s="26"/>
      <c r="Q3814" s="26"/>
      <c r="R3814" s="26"/>
      <c r="S3814" s="26"/>
      <c r="T3814" s="26"/>
      <c r="U3814" s="26"/>
      <c r="V3814" s="26"/>
      <c r="W3814" s="26"/>
      <c r="X3814" s="26"/>
      <c r="Y3814" s="26"/>
      <c r="Z3814" s="26"/>
    </row>
    <row r="3815">
      <c r="A3815" s="27" t="s">
        <v>12066</v>
      </c>
      <c r="B3815" s="28">
        <v>6117.16748046875</v>
      </c>
      <c r="C3815" s="28">
        <v>0.08656597882509232</v>
      </c>
      <c r="D3815" s="28">
        <v>-27.318359375</v>
      </c>
      <c r="E3815" s="28">
        <v>54.768</v>
      </c>
      <c r="F3815" s="26"/>
      <c r="G3815" s="26"/>
      <c r="H3815" s="26"/>
      <c r="I3815" s="26"/>
      <c r="J3815" s="26"/>
      <c r="K3815" s="26"/>
      <c r="L3815" s="26"/>
      <c r="M3815" s="26"/>
      <c r="N3815" s="26"/>
      <c r="O3815" s="26"/>
      <c r="P3815" s="26"/>
      <c r="Q3815" s="26"/>
      <c r="R3815" s="26"/>
      <c r="S3815" s="26"/>
      <c r="T3815" s="26"/>
      <c r="U3815" s="26"/>
      <c r="V3815" s="26"/>
      <c r="W3815" s="26"/>
      <c r="X3815" s="26"/>
      <c r="Y3815" s="26"/>
      <c r="Z3815" s="26"/>
    </row>
    <row r="3816">
      <c r="A3816" s="27" t="s">
        <v>12067</v>
      </c>
      <c r="B3816" s="28">
        <v>6117.34423828125</v>
      </c>
      <c r="C3816" s="28">
        <v>0.08972623199224472</v>
      </c>
      <c r="D3816" s="28">
        <v>-27.31884765625</v>
      </c>
      <c r="E3816" s="28">
        <v>55.306</v>
      </c>
      <c r="F3816" s="26"/>
      <c r="G3816" s="26"/>
      <c r="H3816" s="26"/>
      <c r="I3816" s="26"/>
      <c r="J3816" s="26"/>
      <c r="K3816" s="26"/>
      <c r="L3816" s="26"/>
      <c r="M3816" s="26"/>
      <c r="N3816" s="26"/>
      <c r="O3816" s="26"/>
      <c r="P3816" s="26"/>
      <c r="Q3816" s="26"/>
      <c r="R3816" s="26"/>
      <c r="S3816" s="26"/>
      <c r="T3816" s="26"/>
      <c r="U3816" s="26"/>
      <c r="V3816" s="26"/>
      <c r="W3816" s="26"/>
      <c r="X3816" s="26"/>
      <c r="Y3816" s="26"/>
      <c r="Z3816" s="26"/>
    </row>
    <row r="3817">
      <c r="A3817" s="27" t="s">
        <v>12068</v>
      </c>
      <c r="B3817" s="28">
        <v>6117.52294921875</v>
      </c>
      <c r="C3817" s="28">
        <v>0.08855316787958145</v>
      </c>
      <c r="D3817" s="28">
        <v>-27.31884765625</v>
      </c>
      <c r="E3817" s="28">
        <v>55.306</v>
      </c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</row>
    <row r="3818">
      <c r="A3818" s="27" t="s">
        <v>12069</v>
      </c>
      <c r="B3818" s="28">
        <v>6117.7021484375</v>
      </c>
      <c r="C3818" s="28">
        <v>0.09018759429454803</v>
      </c>
      <c r="D3818" s="28">
        <v>-27.3193359375</v>
      </c>
      <c r="E3818" s="28">
        <v>55.306</v>
      </c>
      <c r="F3818" s="26"/>
      <c r="G3818" s="26"/>
      <c r="H3818" s="26"/>
      <c r="I3818" s="26"/>
      <c r="J3818" s="26"/>
      <c r="K3818" s="26"/>
      <c r="L3818" s="26"/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</row>
    <row r="3819">
      <c r="A3819" s="27" t="s">
        <v>12070</v>
      </c>
      <c r="B3819" s="28">
        <v>6118.06396484375</v>
      </c>
      <c r="C3819" s="28">
        <v>0.09256905317306519</v>
      </c>
      <c r="D3819" s="28">
        <v>-27.318359375</v>
      </c>
      <c r="E3819" s="28">
        <v>55.306</v>
      </c>
      <c r="F3819" s="26"/>
      <c r="G3819" s="26"/>
      <c r="H3819" s="26"/>
      <c r="I3819" s="26"/>
      <c r="J3819" s="26"/>
      <c r="K3819" s="26"/>
      <c r="L3819" s="26"/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</row>
    <row r="3820">
      <c r="A3820" s="27" t="s">
        <v>12071</v>
      </c>
      <c r="B3820" s="28">
        <v>6118.24658203125</v>
      </c>
      <c r="C3820" s="28">
        <v>0.09106065332889557</v>
      </c>
      <c r="D3820" s="28">
        <v>-27.31884765625</v>
      </c>
      <c r="E3820" s="28">
        <v>54.768</v>
      </c>
      <c r="F3820" s="26"/>
      <c r="G3820" s="26"/>
      <c r="H3820" s="26"/>
      <c r="I3820" s="26"/>
      <c r="J3820" s="26"/>
      <c r="K3820" s="26"/>
      <c r="L3820" s="26"/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</row>
    <row r="3821">
      <c r="A3821" s="27" t="s">
        <v>12072</v>
      </c>
      <c r="B3821" s="28">
        <v>6118.4287109375</v>
      </c>
      <c r="C3821" s="28">
        <v>0.09060846269130707</v>
      </c>
      <c r="D3821" s="28">
        <v>-27.31884765625</v>
      </c>
      <c r="E3821" s="28">
        <v>55.306</v>
      </c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</row>
    <row r="3822">
      <c r="A3822" s="27" t="s">
        <v>12073</v>
      </c>
      <c r="B3822" s="28">
        <v>6118.6064453125</v>
      </c>
      <c r="C3822" s="28">
        <v>0.09305279701948166</v>
      </c>
      <c r="D3822" s="28">
        <v>-27.318359375</v>
      </c>
      <c r="E3822" s="28">
        <v>54.768</v>
      </c>
      <c r="F3822" s="26"/>
      <c r="G3822" s="26"/>
      <c r="H3822" s="26"/>
      <c r="I3822" s="26"/>
      <c r="J3822" s="26"/>
      <c r="K3822" s="26"/>
      <c r="L3822" s="26"/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</row>
    <row r="3823">
      <c r="A3823" s="29"/>
      <c r="B3823" s="28"/>
      <c r="C3823" s="28"/>
      <c r="D3823" s="28"/>
      <c r="E3823" s="28"/>
      <c r="F3823" s="26"/>
      <c r="G3823" s="26"/>
      <c r="H3823" s="26"/>
      <c r="I3823" s="26"/>
      <c r="J3823" s="26"/>
      <c r="K3823" s="26"/>
      <c r="L3823" s="26"/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</row>
    <row r="3824">
      <c r="A3824" s="29"/>
      <c r="B3824" s="28"/>
      <c r="C3824" s="28"/>
      <c r="D3824" s="28"/>
      <c r="E3824" s="28"/>
      <c r="F3824" s="26"/>
      <c r="G3824" s="26"/>
      <c r="H3824" s="26"/>
      <c r="I3824" s="26"/>
      <c r="J3824" s="26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</row>
    <row r="3825">
      <c r="A3825" s="29"/>
      <c r="B3825" s="28"/>
      <c r="C3825" s="28"/>
      <c r="D3825" s="28"/>
      <c r="E3825" s="28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</row>
    <row r="3826">
      <c r="A3826" s="29"/>
      <c r="B3826" s="28"/>
      <c r="C3826" s="28"/>
      <c r="D3826" s="28"/>
      <c r="E3826" s="28"/>
      <c r="F3826" s="26"/>
      <c r="G3826" s="26"/>
      <c r="H3826" s="26"/>
      <c r="I3826" s="26"/>
      <c r="J3826" s="26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</row>
    <row r="3827">
      <c r="A3827" s="29"/>
      <c r="B3827" s="28"/>
      <c r="C3827" s="28"/>
      <c r="D3827" s="28"/>
      <c r="E3827" s="28"/>
      <c r="F3827" s="26"/>
      <c r="G3827" s="26"/>
      <c r="H3827" s="26"/>
      <c r="I3827" s="26"/>
      <c r="J3827" s="26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</row>
    <row r="3828">
      <c r="A3828" s="29"/>
      <c r="B3828" s="28"/>
      <c r="C3828" s="28"/>
      <c r="D3828" s="28"/>
      <c r="E3828" s="28"/>
      <c r="F3828" s="26"/>
      <c r="G3828" s="26"/>
      <c r="H3828" s="26"/>
      <c r="I3828" s="26"/>
      <c r="J3828" s="26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</row>
    <row r="3829">
      <c r="A3829" s="29"/>
      <c r="B3829" s="28"/>
      <c r="C3829" s="28"/>
      <c r="D3829" s="28"/>
      <c r="E3829" s="28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</row>
    <row r="3830">
      <c r="A3830" s="29"/>
      <c r="B3830" s="28"/>
      <c r="C3830" s="28"/>
      <c r="D3830" s="28"/>
      <c r="E3830" s="28"/>
      <c r="F3830" s="26"/>
      <c r="G3830" s="26"/>
      <c r="H3830" s="26"/>
      <c r="I3830" s="26"/>
      <c r="J3830" s="26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</row>
    <row r="3831">
      <c r="A3831" s="29"/>
      <c r="B3831" s="28"/>
      <c r="C3831" s="28"/>
      <c r="D3831" s="28"/>
      <c r="E3831" s="28"/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</row>
    <row r="3832">
      <c r="A3832" s="29"/>
      <c r="B3832" s="28"/>
      <c r="C3832" s="28"/>
      <c r="D3832" s="28"/>
      <c r="E3832" s="28"/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</row>
    <row r="3833">
      <c r="A3833" s="29"/>
      <c r="B3833" s="28"/>
      <c r="C3833" s="28"/>
      <c r="D3833" s="28"/>
      <c r="E3833" s="28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</row>
    <row r="3834">
      <c r="A3834" s="29"/>
      <c r="B3834" s="28"/>
      <c r="C3834" s="28"/>
      <c r="D3834" s="28"/>
      <c r="E3834" s="28"/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</row>
    <row r="3835">
      <c r="A3835" s="29"/>
      <c r="B3835" s="28"/>
      <c r="C3835" s="28"/>
      <c r="D3835" s="28"/>
      <c r="E3835" s="28"/>
      <c r="F3835" s="26"/>
      <c r="G3835" s="26"/>
      <c r="H3835" s="26"/>
      <c r="I3835" s="26"/>
      <c r="J3835" s="26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</row>
    <row r="3836">
      <c r="A3836" s="29"/>
      <c r="B3836" s="28"/>
      <c r="C3836" s="28"/>
      <c r="D3836" s="28"/>
      <c r="E3836" s="28"/>
      <c r="F3836" s="26"/>
      <c r="G3836" s="26"/>
      <c r="H3836" s="26"/>
      <c r="I3836" s="26"/>
      <c r="J3836" s="26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</row>
    <row r="3837">
      <c r="A3837" s="29"/>
      <c r="B3837" s="28"/>
      <c r="C3837" s="28"/>
      <c r="D3837" s="28"/>
      <c r="E3837" s="28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</row>
    <row r="3838">
      <c r="A3838" s="29"/>
      <c r="B3838" s="28"/>
      <c r="C3838" s="28"/>
      <c r="D3838" s="28"/>
      <c r="E3838" s="28"/>
      <c r="F3838" s="26"/>
      <c r="G3838" s="26"/>
      <c r="H3838" s="26"/>
      <c r="I3838" s="26"/>
      <c r="J3838" s="26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</row>
    <row r="3839">
      <c r="A3839" s="29"/>
      <c r="B3839" s="28"/>
      <c r="C3839" s="28"/>
      <c r="D3839" s="28"/>
      <c r="E3839" s="28"/>
      <c r="F3839" s="26"/>
      <c r="G3839" s="26"/>
      <c r="H3839" s="26"/>
      <c r="I3839" s="26"/>
      <c r="J3839" s="26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</row>
    <row r="3840">
      <c r="A3840" s="29"/>
      <c r="B3840" s="28"/>
      <c r="C3840" s="28"/>
      <c r="D3840" s="28"/>
      <c r="E3840" s="28"/>
      <c r="F3840" s="26"/>
      <c r="G3840" s="26"/>
      <c r="H3840" s="26"/>
      <c r="I3840" s="26"/>
      <c r="J3840" s="26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</row>
    <row r="3841">
      <c r="A3841" s="29"/>
      <c r="B3841" s="28"/>
      <c r="C3841" s="28"/>
      <c r="D3841" s="28"/>
      <c r="E3841" s="28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</row>
    <row r="3842">
      <c r="A3842" s="29"/>
      <c r="B3842" s="28"/>
      <c r="C3842" s="28"/>
      <c r="D3842" s="28"/>
      <c r="E3842" s="28"/>
      <c r="F3842" s="26"/>
      <c r="G3842" s="26"/>
      <c r="H3842" s="26"/>
      <c r="I3842" s="26"/>
      <c r="J3842" s="26"/>
      <c r="K3842" s="26"/>
      <c r="L3842" s="26"/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</row>
    <row r="3843">
      <c r="A3843" s="29"/>
      <c r="B3843" s="28"/>
      <c r="C3843" s="28"/>
      <c r="D3843" s="28"/>
      <c r="E3843" s="28"/>
      <c r="F3843" s="26"/>
      <c r="G3843" s="26"/>
      <c r="H3843" s="26"/>
      <c r="I3843" s="26"/>
      <c r="J3843" s="26"/>
      <c r="K3843" s="26"/>
      <c r="L3843" s="26"/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</row>
    <row r="3844">
      <c r="A3844" s="29"/>
      <c r="B3844" s="28"/>
      <c r="C3844" s="28"/>
      <c r="D3844" s="28"/>
      <c r="E3844" s="28"/>
      <c r="F3844" s="26"/>
      <c r="G3844" s="26"/>
      <c r="H3844" s="26"/>
      <c r="I3844" s="26"/>
      <c r="J3844" s="26"/>
      <c r="K3844" s="26"/>
      <c r="L3844" s="26"/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</row>
    <row r="3845">
      <c r="A3845" s="29"/>
      <c r="B3845" s="28"/>
      <c r="C3845" s="28"/>
      <c r="D3845" s="28"/>
      <c r="E3845" s="28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</row>
    <row r="3846">
      <c r="A3846" s="29"/>
      <c r="B3846" s="28"/>
      <c r="C3846" s="28"/>
      <c r="D3846" s="28"/>
      <c r="E3846" s="28"/>
      <c r="F3846" s="26"/>
      <c r="G3846" s="26"/>
      <c r="H3846" s="26"/>
      <c r="I3846" s="26"/>
      <c r="J3846" s="26"/>
      <c r="K3846" s="26"/>
      <c r="L3846" s="26"/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</row>
    <row r="3847">
      <c r="A3847" s="29"/>
      <c r="B3847" s="28"/>
      <c r="C3847" s="28"/>
      <c r="D3847" s="28"/>
      <c r="E3847" s="28"/>
      <c r="F3847" s="26"/>
      <c r="G3847" s="26"/>
      <c r="H3847" s="26"/>
      <c r="I3847" s="26"/>
      <c r="J3847" s="26"/>
      <c r="K3847" s="26"/>
      <c r="L3847" s="26"/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</row>
    <row r="3848">
      <c r="A3848" s="29"/>
      <c r="B3848" s="28"/>
      <c r="C3848" s="28"/>
      <c r="D3848" s="28"/>
      <c r="E3848" s="28"/>
      <c r="F3848" s="26"/>
      <c r="G3848" s="26"/>
      <c r="H3848" s="26"/>
      <c r="I3848" s="26"/>
      <c r="J3848" s="26"/>
      <c r="K3848" s="26"/>
      <c r="L3848" s="26"/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</row>
    <row r="3849">
      <c r="A3849" s="29"/>
      <c r="B3849" s="28"/>
      <c r="C3849" s="28"/>
      <c r="D3849" s="28"/>
      <c r="E3849" s="28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</row>
    <row r="3850">
      <c r="A3850" s="29"/>
      <c r="B3850" s="28"/>
      <c r="C3850" s="28"/>
      <c r="D3850" s="28"/>
      <c r="E3850" s="28"/>
      <c r="F3850" s="26"/>
      <c r="G3850" s="26"/>
      <c r="H3850" s="26"/>
      <c r="I3850" s="26"/>
      <c r="J3850" s="26"/>
      <c r="K3850" s="26"/>
      <c r="L3850" s="26"/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</row>
    <row r="3851">
      <c r="A3851" s="29"/>
      <c r="B3851" s="28"/>
      <c r="C3851" s="28"/>
      <c r="D3851" s="28"/>
      <c r="E3851" s="28"/>
      <c r="F3851" s="26"/>
      <c r="G3851" s="26"/>
      <c r="H3851" s="26"/>
      <c r="I3851" s="26"/>
      <c r="J3851" s="26"/>
      <c r="K3851" s="26"/>
      <c r="L3851" s="26"/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</row>
    <row r="3852">
      <c r="A3852" s="29"/>
      <c r="B3852" s="28"/>
      <c r="C3852" s="28"/>
      <c r="D3852" s="28"/>
      <c r="E3852" s="28"/>
      <c r="F3852" s="26"/>
      <c r="G3852" s="26"/>
      <c r="H3852" s="26"/>
      <c r="I3852" s="26"/>
      <c r="J3852" s="26"/>
      <c r="K3852" s="26"/>
      <c r="L3852" s="26"/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</row>
    <row r="3853">
      <c r="A3853" s="29"/>
      <c r="B3853" s="28"/>
      <c r="C3853" s="28"/>
      <c r="D3853" s="28"/>
      <c r="E3853" s="28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</row>
    <row r="3854">
      <c r="A3854" s="29"/>
      <c r="B3854" s="28"/>
      <c r="C3854" s="28"/>
      <c r="D3854" s="28"/>
      <c r="E3854" s="28"/>
      <c r="F3854" s="26"/>
      <c r="G3854" s="26"/>
      <c r="H3854" s="26"/>
      <c r="I3854" s="26"/>
      <c r="J3854" s="26"/>
      <c r="K3854" s="26"/>
      <c r="L3854" s="26"/>
      <c r="M3854" s="26"/>
      <c r="N3854" s="26"/>
      <c r="O3854" s="26"/>
      <c r="P3854" s="26"/>
      <c r="Q3854" s="26"/>
      <c r="R3854" s="26"/>
      <c r="S3854" s="26"/>
      <c r="T3854" s="26"/>
      <c r="U3854" s="26"/>
      <c r="V3854" s="26"/>
      <c r="W3854" s="26"/>
      <c r="X3854" s="26"/>
      <c r="Y3854" s="26"/>
      <c r="Z3854" s="26"/>
    </row>
    <row r="3855">
      <c r="A3855" s="29"/>
      <c r="B3855" s="28"/>
      <c r="C3855" s="28"/>
      <c r="D3855" s="28"/>
      <c r="E3855" s="28"/>
      <c r="F3855" s="26"/>
      <c r="G3855" s="26"/>
      <c r="H3855" s="26"/>
      <c r="I3855" s="26"/>
      <c r="J3855" s="26"/>
      <c r="K3855" s="26"/>
      <c r="L3855" s="26"/>
      <c r="M3855" s="26"/>
      <c r="N3855" s="26"/>
      <c r="O3855" s="26"/>
      <c r="P3855" s="26"/>
      <c r="Q3855" s="26"/>
      <c r="R3855" s="26"/>
      <c r="S3855" s="26"/>
      <c r="T3855" s="26"/>
      <c r="U3855" s="26"/>
      <c r="V3855" s="26"/>
      <c r="W3855" s="26"/>
      <c r="X3855" s="26"/>
      <c r="Y3855" s="26"/>
      <c r="Z3855" s="26"/>
    </row>
    <row r="3856">
      <c r="A3856" s="29"/>
      <c r="B3856" s="28"/>
      <c r="C3856" s="28"/>
      <c r="D3856" s="28"/>
      <c r="E3856" s="28"/>
      <c r="F3856" s="26"/>
      <c r="G3856" s="26"/>
      <c r="H3856" s="26"/>
      <c r="I3856" s="26"/>
      <c r="J3856" s="26"/>
      <c r="K3856" s="26"/>
      <c r="L3856" s="26"/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</row>
    <row r="3857">
      <c r="A3857" s="29"/>
      <c r="B3857" s="28"/>
      <c r="C3857" s="28"/>
      <c r="D3857" s="28"/>
      <c r="E3857" s="28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</row>
    <row r="3858">
      <c r="A3858" s="29"/>
      <c r="B3858" s="28"/>
      <c r="C3858" s="28"/>
      <c r="D3858" s="28"/>
      <c r="E3858" s="28"/>
      <c r="F3858" s="26"/>
      <c r="G3858" s="26"/>
      <c r="H3858" s="26"/>
      <c r="I3858" s="26"/>
      <c r="J3858" s="26"/>
      <c r="K3858" s="26"/>
      <c r="L3858" s="26"/>
      <c r="M3858" s="26"/>
      <c r="N3858" s="26"/>
      <c r="O3858" s="26"/>
      <c r="P3858" s="26"/>
      <c r="Q3858" s="26"/>
      <c r="R3858" s="26"/>
      <c r="S3858" s="26"/>
      <c r="T3858" s="26"/>
      <c r="U3858" s="26"/>
      <c r="V3858" s="26"/>
      <c r="W3858" s="26"/>
      <c r="X3858" s="26"/>
      <c r="Y3858" s="26"/>
      <c r="Z3858" s="26"/>
    </row>
    <row r="3859">
      <c r="A3859" s="29"/>
      <c r="B3859" s="28"/>
      <c r="C3859" s="28"/>
      <c r="D3859" s="28"/>
      <c r="E3859" s="28"/>
      <c r="F3859" s="26"/>
      <c r="G3859" s="26"/>
      <c r="H3859" s="26"/>
      <c r="I3859" s="26"/>
      <c r="J3859" s="26"/>
      <c r="K3859" s="26"/>
      <c r="L3859" s="26"/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</row>
    <row r="3860">
      <c r="A3860" s="29"/>
      <c r="B3860" s="28"/>
      <c r="C3860" s="28"/>
      <c r="D3860" s="28"/>
      <c r="E3860" s="28"/>
      <c r="F3860" s="26"/>
      <c r="G3860" s="26"/>
      <c r="H3860" s="26"/>
      <c r="I3860" s="26"/>
      <c r="J3860" s="26"/>
      <c r="K3860" s="26"/>
      <c r="L3860" s="26"/>
      <c r="M3860" s="26"/>
      <c r="N3860" s="26"/>
      <c r="O3860" s="26"/>
      <c r="P3860" s="26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</row>
    <row r="3861">
      <c r="A3861" s="29"/>
      <c r="B3861" s="28"/>
      <c r="C3861" s="28"/>
      <c r="D3861" s="28"/>
      <c r="E3861" s="28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</row>
    <row r="3862">
      <c r="A3862" s="29"/>
      <c r="B3862" s="28"/>
      <c r="C3862" s="28"/>
      <c r="D3862" s="28"/>
      <c r="E3862" s="28"/>
      <c r="F3862" s="26"/>
      <c r="G3862" s="26"/>
      <c r="H3862" s="26"/>
      <c r="I3862" s="26"/>
      <c r="J3862" s="26"/>
      <c r="K3862" s="26"/>
      <c r="L3862" s="26"/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</row>
    <row r="3863">
      <c r="A3863" s="29"/>
      <c r="B3863" s="28"/>
      <c r="C3863" s="28"/>
      <c r="D3863" s="28"/>
      <c r="E3863" s="28"/>
      <c r="F3863" s="26"/>
      <c r="G3863" s="26"/>
      <c r="H3863" s="26"/>
      <c r="I3863" s="26"/>
      <c r="J3863" s="26"/>
      <c r="K3863" s="26"/>
      <c r="L3863" s="26"/>
      <c r="M3863" s="26"/>
      <c r="N3863" s="26"/>
      <c r="O3863" s="26"/>
      <c r="P3863" s="26"/>
      <c r="Q3863" s="26"/>
      <c r="R3863" s="26"/>
      <c r="S3863" s="26"/>
      <c r="T3863" s="26"/>
      <c r="U3863" s="26"/>
      <c r="V3863" s="26"/>
      <c r="W3863" s="26"/>
      <c r="X3863" s="26"/>
      <c r="Y3863" s="26"/>
      <c r="Z3863" s="26"/>
    </row>
    <row r="3864">
      <c r="A3864" s="29"/>
      <c r="B3864" s="28"/>
      <c r="C3864" s="28"/>
      <c r="D3864" s="28"/>
      <c r="E3864" s="28"/>
      <c r="F3864" s="26"/>
      <c r="G3864" s="26"/>
      <c r="H3864" s="26"/>
      <c r="I3864" s="26"/>
      <c r="J3864" s="26"/>
      <c r="K3864" s="26"/>
      <c r="L3864" s="26"/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</row>
    <row r="3865">
      <c r="A3865" s="29"/>
      <c r="B3865" s="28"/>
      <c r="C3865" s="28"/>
      <c r="D3865" s="28"/>
      <c r="E3865" s="28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</row>
    <row r="3866">
      <c r="A3866" s="29"/>
      <c r="B3866" s="28"/>
      <c r="C3866" s="28"/>
      <c r="D3866" s="28"/>
      <c r="E3866" s="28"/>
      <c r="F3866" s="26"/>
      <c r="G3866" s="26"/>
      <c r="H3866" s="26"/>
      <c r="I3866" s="26"/>
      <c r="J3866" s="26"/>
      <c r="K3866" s="26"/>
      <c r="L3866" s="26"/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</row>
    <row r="3867">
      <c r="A3867" s="29"/>
      <c r="B3867" s="28"/>
      <c r="C3867" s="28"/>
      <c r="D3867" s="28"/>
      <c r="E3867" s="28"/>
      <c r="F3867" s="26"/>
      <c r="G3867" s="26"/>
      <c r="H3867" s="26"/>
      <c r="I3867" s="26"/>
      <c r="J3867" s="26"/>
      <c r="K3867" s="26"/>
      <c r="L3867" s="26"/>
      <c r="M3867" s="26"/>
      <c r="N3867" s="26"/>
      <c r="O3867" s="26"/>
      <c r="P3867" s="26"/>
      <c r="Q3867" s="26"/>
      <c r="R3867" s="26"/>
      <c r="S3867" s="26"/>
      <c r="T3867" s="26"/>
      <c r="U3867" s="26"/>
      <c r="V3867" s="26"/>
      <c r="W3867" s="26"/>
      <c r="X3867" s="26"/>
      <c r="Y3867" s="26"/>
      <c r="Z3867" s="26"/>
    </row>
    <row r="3868">
      <c r="A3868" s="29"/>
      <c r="B3868" s="28"/>
      <c r="C3868" s="28"/>
      <c r="D3868" s="28"/>
      <c r="E3868" s="28"/>
      <c r="F3868" s="26"/>
      <c r="G3868" s="26"/>
      <c r="H3868" s="26"/>
      <c r="I3868" s="26"/>
      <c r="J3868" s="26"/>
      <c r="K3868" s="26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</row>
    <row r="3869">
      <c r="A3869" s="29"/>
      <c r="B3869" s="28"/>
      <c r="C3869" s="28"/>
      <c r="D3869" s="28"/>
      <c r="E3869" s="28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</row>
    <row r="3870">
      <c r="A3870" s="29"/>
      <c r="B3870" s="28"/>
      <c r="C3870" s="28"/>
      <c r="D3870" s="28"/>
      <c r="E3870" s="28"/>
      <c r="F3870" s="26"/>
      <c r="G3870" s="26"/>
      <c r="H3870" s="26"/>
      <c r="I3870" s="26"/>
      <c r="J3870" s="26"/>
      <c r="K3870" s="26"/>
      <c r="L3870" s="26"/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</row>
    <row r="3871">
      <c r="A3871" s="29"/>
      <c r="B3871" s="28"/>
      <c r="C3871" s="28"/>
      <c r="D3871" s="28"/>
      <c r="E3871" s="28"/>
      <c r="F3871" s="26"/>
      <c r="G3871" s="26"/>
      <c r="H3871" s="26"/>
      <c r="I3871" s="26"/>
      <c r="J3871" s="26"/>
      <c r="K3871" s="26"/>
      <c r="L3871" s="26"/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</row>
    <row r="3872">
      <c r="A3872" s="29"/>
      <c r="B3872" s="28"/>
      <c r="C3872" s="28"/>
      <c r="D3872" s="28"/>
      <c r="E3872" s="28"/>
      <c r="F3872" s="26"/>
      <c r="G3872" s="26"/>
      <c r="H3872" s="26"/>
      <c r="I3872" s="26"/>
      <c r="J3872" s="26"/>
      <c r="K3872" s="26"/>
      <c r="L3872" s="26"/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</row>
    <row r="3873">
      <c r="A3873" s="29"/>
      <c r="B3873" s="28"/>
      <c r="C3873" s="28"/>
      <c r="D3873" s="28"/>
      <c r="E3873" s="28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</row>
    <row r="3874">
      <c r="A3874" s="29"/>
      <c r="B3874" s="28"/>
      <c r="C3874" s="28"/>
      <c r="D3874" s="28"/>
      <c r="E3874" s="28"/>
      <c r="F3874" s="26"/>
      <c r="G3874" s="26"/>
      <c r="H3874" s="26"/>
      <c r="I3874" s="26"/>
      <c r="J3874" s="26"/>
      <c r="K3874" s="26"/>
      <c r="L3874" s="26"/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</row>
    <row r="3875">
      <c r="A3875" s="29"/>
      <c r="B3875" s="28"/>
      <c r="C3875" s="28"/>
      <c r="D3875" s="28"/>
      <c r="E3875" s="28"/>
      <c r="F3875" s="26"/>
      <c r="G3875" s="26"/>
      <c r="H3875" s="26"/>
      <c r="I3875" s="26"/>
      <c r="J3875" s="26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</row>
    <row r="3876">
      <c r="A3876" s="29"/>
      <c r="B3876" s="28"/>
      <c r="C3876" s="28"/>
      <c r="D3876" s="28"/>
      <c r="E3876" s="28"/>
      <c r="F3876" s="26"/>
      <c r="G3876" s="26"/>
      <c r="H3876" s="26"/>
      <c r="I3876" s="26"/>
      <c r="J3876" s="26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</row>
    <row r="3877">
      <c r="A3877" s="29"/>
      <c r="B3877" s="28"/>
      <c r="C3877" s="28"/>
      <c r="D3877" s="28"/>
      <c r="E3877" s="28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</row>
    <row r="3878">
      <c r="A3878" s="29"/>
      <c r="B3878" s="28"/>
      <c r="C3878" s="28"/>
      <c r="D3878" s="28"/>
      <c r="E3878" s="28"/>
      <c r="F3878" s="26"/>
      <c r="G3878" s="26"/>
      <c r="H3878" s="26"/>
      <c r="I3878" s="26"/>
      <c r="J3878" s="26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</row>
    <row r="3879">
      <c r="A3879" s="29"/>
      <c r="B3879" s="28"/>
      <c r="C3879" s="28"/>
      <c r="D3879" s="28"/>
      <c r="E3879" s="28"/>
      <c r="F3879" s="26"/>
      <c r="G3879" s="26"/>
      <c r="H3879" s="26"/>
      <c r="I3879" s="26"/>
      <c r="J3879" s="26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</row>
    <row r="3880">
      <c r="A3880" s="29"/>
      <c r="B3880" s="28"/>
      <c r="C3880" s="28"/>
      <c r="D3880" s="28"/>
      <c r="E3880" s="28"/>
      <c r="F3880" s="26"/>
      <c r="G3880" s="26"/>
      <c r="H3880" s="26"/>
      <c r="I3880" s="26"/>
      <c r="J3880" s="26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</row>
    <row r="3881">
      <c r="A3881" s="29"/>
      <c r="B3881" s="28"/>
      <c r="C3881" s="28"/>
      <c r="D3881" s="28"/>
      <c r="E3881" s="28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</row>
    <row r="3882">
      <c r="A3882" s="29"/>
      <c r="B3882" s="28"/>
      <c r="C3882" s="28"/>
      <c r="D3882" s="28"/>
      <c r="E3882" s="28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</row>
    <row r="3883">
      <c r="A3883" s="29"/>
      <c r="B3883" s="28"/>
      <c r="C3883" s="28"/>
      <c r="D3883" s="28"/>
      <c r="E3883" s="28"/>
      <c r="F3883" s="26"/>
      <c r="G3883" s="26"/>
      <c r="H3883" s="26"/>
      <c r="I3883" s="26"/>
      <c r="J3883" s="26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</row>
    <row r="3884">
      <c r="A3884" s="29"/>
      <c r="B3884" s="28"/>
      <c r="C3884" s="28"/>
      <c r="D3884" s="28"/>
      <c r="E3884" s="28"/>
      <c r="F3884" s="26"/>
      <c r="G3884" s="26"/>
      <c r="H3884" s="26"/>
      <c r="I3884" s="26"/>
      <c r="J3884" s="26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</row>
    <row r="3885">
      <c r="A3885" s="29"/>
      <c r="B3885" s="28"/>
      <c r="C3885" s="28"/>
      <c r="D3885" s="28"/>
      <c r="E3885" s="28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</row>
    <row r="3886">
      <c r="A3886" s="29"/>
      <c r="B3886" s="28"/>
      <c r="C3886" s="28"/>
      <c r="D3886" s="28"/>
      <c r="E3886" s="28"/>
      <c r="F3886" s="26"/>
      <c r="G3886" s="26"/>
      <c r="H3886" s="26"/>
      <c r="I3886" s="26"/>
      <c r="J3886" s="26"/>
      <c r="K3886" s="26"/>
      <c r="L3886" s="26"/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</row>
    <row r="3887">
      <c r="A3887" s="29"/>
      <c r="B3887" s="28"/>
      <c r="C3887" s="28"/>
      <c r="D3887" s="28"/>
      <c r="E3887" s="28"/>
      <c r="F3887" s="26"/>
      <c r="G3887" s="26"/>
      <c r="H3887" s="26"/>
      <c r="I3887" s="26"/>
      <c r="J3887" s="26"/>
      <c r="K3887" s="26"/>
      <c r="L3887" s="26"/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</row>
    <row r="3888">
      <c r="A3888" s="29"/>
      <c r="B3888" s="28"/>
      <c r="C3888" s="28"/>
      <c r="D3888" s="28"/>
      <c r="E3888" s="28"/>
      <c r="F3888" s="26"/>
      <c r="G3888" s="26"/>
      <c r="H3888" s="26"/>
      <c r="I3888" s="26"/>
      <c r="J3888" s="26"/>
      <c r="K3888" s="26"/>
      <c r="L3888" s="26"/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</row>
    <row r="3889">
      <c r="A3889" s="29"/>
      <c r="B3889" s="28"/>
      <c r="C3889" s="28"/>
      <c r="D3889" s="28"/>
      <c r="E3889" s="28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</row>
    <row r="3890">
      <c r="A3890" s="29"/>
      <c r="B3890" s="28"/>
      <c r="C3890" s="28"/>
      <c r="D3890" s="28"/>
      <c r="E3890" s="28"/>
      <c r="F3890" s="26"/>
      <c r="G3890" s="26"/>
      <c r="H3890" s="26"/>
      <c r="I3890" s="26"/>
      <c r="J3890" s="26"/>
      <c r="K3890" s="26"/>
      <c r="L3890" s="26"/>
      <c r="M3890" s="26"/>
      <c r="N3890" s="26"/>
      <c r="O3890" s="26"/>
      <c r="P3890" s="26"/>
      <c r="Q3890" s="26"/>
      <c r="R3890" s="26"/>
      <c r="S3890" s="26"/>
      <c r="T3890" s="26"/>
      <c r="U3890" s="26"/>
      <c r="V3890" s="26"/>
      <c r="W3890" s="26"/>
      <c r="X3890" s="26"/>
      <c r="Y3890" s="26"/>
      <c r="Z3890" s="26"/>
    </row>
    <row r="3891">
      <c r="A3891" s="29"/>
      <c r="B3891" s="28"/>
      <c r="C3891" s="28"/>
      <c r="D3891" s="28"/>
      <c r="E3891" s="28"/>
      <c r="F3891" s="26"/>
      <c r="G3891" s="26"/>
      <c r="H3891" s="26"/>
      <c r="I3891" s="26"/>
      <c r="J3891" s="26"/>
      <c r="K3891" s="26"/>
      <c r="L3891" s="26"/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</row>
    <row r="3892">
      <c r="A3892" s="29"/>
      <c r="B3892" s="28"/>
      <c r="C3892" s="28"/>
      <c r="D3892" s="28"/>
      <c r="E3892" s="28"/>
      <c r="F3892" s="26"/>
      <c r="G3892" s="26"/>
      <c r="H3892" s="26"/>
      <c r="I3892" s="26"/>
      <c r="J3892" s="26"/>
      <c r="K3892" s="26"/>
      <c r="L3892" s="26"/>
      <c r="M3892" s="26"/>
      <c r="N3892" s="26"/>
      <c r="O3892" s="26"/>
      <c r="P3892" s="26"/>
      <c r="Q3892" s="26"/>
      <c r="R3892" s="26"/>
      <c r="S3892" s="26"/>
      <c r="T3892" s="26"/>
      <c r="U3892" s="26"/>
      <c r="V3892" s="26"/>
      <c r="W3892" s="26"/>
      <c r="X3892" s="26"/>
      <c r="Y3892" s="26"/>
      <c r="Z3892" s="26"/>
    </row>
    <row r="3893">
      <c r="A3893" s="29"/>
      <c r="B3893" s="28"/>
      <c r="C3893" s="28"/>
      <c r="D3893" s="28"/>
      <c r="E3893" s="28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</row>
    <row r="3894">
      <c r="A3894" s="29"/>
      <c r="B3894" s="28"/>
      <c r="C3894" s="28"/>
      <c r="D3894" s="28"/>
      <c r="E3894" s="28"/>
      <c r="F3894" s="26"/>
      <c r="G3894" s="26"/>
      <c r="H3894" s="26"/>
      <c r="I3894" s="26"/>
      <c r="J3894" s="26"/>
      <c r="K3894" s="26"/>
      <c r="L3894" s="26"/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</row>
    <row r="3895">
      <c r="A3895" s="29"/>
      <c r="B3895" s="28"/>
      <c r="C3895" s="28"/>
      <c r="D3895" s="28"/>
      <c r="E3895" s="28"/>
      <c r="F3895" s="26"/>
      <c r="G3895" s="26"/>
      <c r="H3895" s="26"/>
      <c r="I3895" s="26"/>
      <c r="J3895" s="26"/>
      <c r="K3895" s="26"/>
      <c r="L3895" s="26"/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</row>
    <row r="3896">
      <c r="A3896" s="29"/>
      <c r="B3896" s="28"/>
      <c r="C3896" s="28"/>
      <c r="D3896" s="28"/>
      <c r="E3896" s="28"/>
      <c r="F3896" s="26"/>
      <c r="G3896" s="26"/>
      <c r="H3896" s="26"/>
      <c r="I3896" s="26"/>
      <c r="J3896" s="26"/>
      <c r="K3896" s="26"/>
      <c r="L3896" s="26"/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</row>
    <row r="3897">
      <c r="A3897" s="29"/>
      <c r="B3897" s="28"/>
      <c r="C3897" s="28"/>
      <c r="D3897" s="28"/>
      <c r="E3897" s="28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</row>
    <row r="3898">
      <c r="A3898" s="29"/>
      <c r="B3898" s="28"/>
      <c r="C3898" s="28"/>
      <c r="D3898" s="28"/>
      <c r="E3898" s="28"/>
      <c r="F3898" s="26"/>
      <c r="G3898" s="26"/>
      <c r="H3898" s="26"/>
      <c r="I3898" s="26"/>
      <c r="J3898" s="26"/>
      <c r="K3898" s="26"/>
      <c r="L3898" s="26"/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</row>
    <row r="3899">
      <c r="A3899" s="29"/>
      <c r="B3899" s="28"/>
      <c r="C3899" s="28"/>
      <c r="D3899" s="28"/>
      <c r="E3899" s="28"/>
      <c r="F3899" s="26"/>
      <c r="G3899" s="26"/>
      <c r="H3899" s="26"/>
      <c r="I3899" s="26"/>
      <c r="J3899" s="26"/>
      <c r="K3899" s="26"/>
      <c r="L3899" s="26"/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</row>
    <row r="3900">
      <c r="A3900" s="29"/>
      <c r="B3900" s="28"/>
      <c r="C3900" s="28"/>
      <c r="D3900" s="28"/>
      <c r="E3900" s="28"/>
      <c r="F3900" s="26"/>
      <c r="G3900" s="26"/>
      <c r="H3900" s="26"/>
      <c r="I3900" s="26"/>
      <c r="J3900" s="26"/>
      <c r="K3900" s="26"/>
      <c r="L3900" s="26"/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</row>
    <row r="3901">
      <c r="A3901" s="29"/>
      <c r="B3901" s="28"/>
      <c r="C3901" s="28"/>
      <c r="D3901" s="28"/>
      <c r="E3901" s="28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</row>
    <row r="3902">
      <c r="A3902" s="29"/>
      <c r="B3902" s="28"/>
      <c r="C3902" s="28"/>
      <c r="D3902" s="28"/>
      <c r="E3902" s="28"/>
      <c r="F3902" s="26"/>
      <c r="G3902" s="26"/>
      <c r="H3902" s="26"/>
      <c r="I3902" s="26"/>
      <c r="J3902" s="26"/>
      <c r="K3902" s="26"/>
      <c r="L3902" s="26"/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</row>
    <row r="3903">
      <c r="A3903" s="29"/>
      <c r="B3903" s="28"/>
      <c r="C3903" s="28"/>
      <c r="D3903" s="28"/>
      <c r="E3903" s="28"/>
      <c r="F3903" s="26"/>
      <c r="G3903" s="26"/>
      <c r="H3903" s="26"/>
      <c r="I3903" s="26"/>
      <c r="J3903" s="26"/>
      <c r="K3903" s="26"/>
      <c r="L3903" s="26"/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</row>
    <row r="3904">
      <c r="A3904" s="29"/>
      <c r="B3904" s="28"/>
      <c r="C3904" s="28"/>
      <c r="D3904" s="28"/>
      <c r="E3904" s="28"/>
      <c r="F3904" s="26"/>
      <c r="G3904" s="26"/>
      <c r="H3904" s="26"/>
      <c r="I3904" s="26"/>
      <c r="J3904" s="26"/>
      <c r="K3904" s="26"/>
      <c r="L3904" s="26"/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</row>
    <row r="3905">
      <c r="A3905" s="29"/>
      <c r="B3905" s="28"/>
      <c r="C3905" s="28"/>
      <c r="D3905" s="28"/>
      <c r="E3905" s="28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</row>
    <row r="3906">
      <c r="A3906" s="29"/>
      <c r="B3906" s="28"/>
      <c r="C3906" s="28"/>
      <c r="D3906" s="28"/>
      <c r="E3906" s="28"/>
      <c r="F3906" s="26"/>
      <c r="G3906" s="26"/>
      <c r="H3906" s="26"/>
      <c r="I3906" s="26"/>
      <c r="J3906" s="26"/>
      <c r="K3906" s="26"/>
      <c r="L3906" s="26"/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</row>
    <row r="3907">
      <c r="A3907" s="29"/>
      <c r="B3907" s="28"/>
      <c r="C3907" s="28"/>
      <c r="D3907" s="28"/>
      <c r="E3907" s="28"/>
      <c r="F3907" s="26"/>
      <c r="G3907" s="26"/>
      <c r="H3907" s="26"/>
      <c r="I3907" s="26"/>
      <c r="J3907" s="26"/>
      <c r="K3907" s="26"/>
      <c r="L3907" s="26"/>
      <c r="M3907" s="26"/>
      <c r="N3907" s="26"/>
      <c r="O3907" s="26"/>
      <c r="P3907" s="26"/>
      <c r="Q3907" s="26"/>
      <c r="R3907" s="26"/>
      <c r="S3907" s="26"/>
      <c r="T3907" s="26"/>
      <c r="U3907" s="26"/>
      <c r="V3907" s="26"/>
      <c r="W3907" s="26"/>
      <c r="X3907" s="26"/>
      <c r="Y3907" s="26"/>
      <c r="Z3907" s="26"/>
    </row>
    <row r="3908">
      <c r="A3908" s="29"/>
      <c r="B3908" s="28"/>
      <c r="C3908" s="28"/>
      <c r="D3908" s="28"/>
      <c r="E3908" s="28"/>
      <c r="F3908" s="26"/>
      <c r="G3908" s="26"/>
      <c r="H3908" s="26"/>
      <c r="I3908" s="26"/>
      <c r="J3908" s="26"/>
      <c r="K3908" s="26"/>
      <c r="L3908" s="26"/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</row>
    <row r="3909">
      <c r="A3909" s="29"/>
      <c r="B3909" s="28"/>
      <c r="C3909" s="28"/>
      <c r="D3909" s="28"/>
      <c r="E3909" s="28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</row>
    <row r="3910">
      <c r="A3910" s="29"/>
      <c r="B3910" s="28"/>
      <c r="C3910" s="28"/>
      <c r="D3910" s="28"/>
      <c r="E3910" s="28"/>
      <c r="F3910" s="26"/>
      <c r="G3910" s="26"/>
      <c r="H3910" s="26"/>
      <c r="I3910" s="26"/>
      <c r="J3910" s="26"/>
      <c r="K3910" s="26"/>
      <c r="L3910" s="26"/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</row>
    <row r="3911">
      <c r="A3911" s="29"/>
      <c r="B3911" s="28"/>
      <c r="C3911" s="28"/>
      <c r="D3911" s="28"/>
      <c r="E3911" s="28"/>
      <c r="F3911" s="26"/>
      <c r="G3911" s="26"/>
      <c r="H3911" s="26"/>
      <c r="I3911" s="26"/>
      <c r="J3911" s="26"/>
      <c r="K3911" s="26"/>
      <c r="L3911" s="26"/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</row>
    <row r="3912">
      <c r="A3912" s="29"/>
      <c r="B3912" s="28"/>
      <c r="C3912" s="28"/>
      <c r="D3912" s="28"/>
      <c r="E3912" s="28"/>
      <c r="F3912" s="26"/>
      <c r="G3912" s="26"/>
      <c r="H3912" s="26"/>
      <c r="I3912" s="26"/>
      <c r="J3912" s="26"/>
      <c r="K3912" s="26"/>
      <c r="L3912" s="26"/>
      <c r="M3912" s="26"/>
      <c r="N3912" s="26"/>
      <c r="O3912" s="26"/>
      <c r="P3912" s="26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</row>
    <row r="3913">
      <c r="A3913" s="29"/>
      <c r="B3913" s="28"/>
      <c r="C3913" s="28"/>
      <c r="D3913" s="28"/>
      <c r="E3913" s="28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</row>
    <row r="3914">
      <c r="A3914" s="29"/>
      <c r="B3914" s="28"/>
      <c r="C3914" s="28"/>
      <c r="D3914" s="28"/>
      <c r="E3914" s="28"/>
      <c r="F3914" s="26"/>
      <c r="G3914" s="26"/>
      <c r="H3914" s="26"/>
      <c r="I3914" s="26"/>
      <c r="J3914" s="26"/>
      <c r="K3914" s="26"/>
      <c r="L3914" s="26"/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</row>
    <row r="3915">
      <c r="A3915" s="29"/>
      <c r="B3915" s="28"/>
      <c r="C3915" s="28"/>
      <c r="D3915" s="28"/>
      <c r="E3915" s="28"/>
      <c r="F3915" s="26"/>
      <c r="G3915" s="26"/>
      <c r="H3915" s="26"/>
      <c r="I3915" s="26"/>
      <c r="J3915" s="26"/>
      <c r="K3915" s="26"/>
      <c r="L3915" s="26"/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</row>
    <row r="3916">
      <c r="A3916" s="29"/>
      <c r="B3916" s="28"/>
      <c r="C3916" s="28"/>
      <c r="D3916" s="28"/>
      <c r="E3916" s="28"/>
      <c r="F3916" s="26"/>
      <c r="G3916" s="26"/>
      <c r="H3916" s="26"/>
      <c r="I3916" s="26"/>
      <c r="J3916" s="26"/>
      <c r="K3916" s="26"/>
      <c r="L3916" s="26"/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</row>
    <row r="3917">
      <c r="A3917" s="29"/>
      <c r="B3917" s="28"/>
      <c r="C3917" s="28"/>
      <c r="D3917" s="28"/>
      <c r="E3917" s="28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26"/>
      <c r="X3917" s="26"/>
      <c r="Y3917" s="26"/>
      <c r="Z3917" s="26"/>
    </row>
    <row r="3918">
      <c r="A3918" s="29"/>
      <c r="B3918" s="28"/>
      <c r="C3918" s="28"/>
      <c r="D3918" s="28"/>
      <c r="E3918" s="28"/>
      <c r="F3918" s="26"/>
      <c r="G3918" s="26"/>
      <c r="H3918" s="26"/>
      <c r="I3918" s="26"/>
      <c r="J3918" s="26"/>
      <c r="K3918" s="26"/>
      <c r="L3918" s="26"/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</row>
    <row r="3919">
      <c r="A3919" s="29"/>
      <c r="B3919" s="28"/>
      <c r="C3919" s="28"/>
      <c r="D3919" s="28"/>
      <c r="E3919" s="28"/>
      <c r="F3919" s="26"/>
      <c r="G3919" s="26"/>
      <c r="H3919" s="26"/>
      <c r="I3919" s="26"/>
      <c r="J3919" s="26"/>
      <c r="K3919" s="26"/>
      <c r="L3919" s="26"/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</row>
    <row r="3920">
      <c r="A3920" s="29"/>
      <c r="B3920" s="28"/>
      <c r="C3920" s="28"/>
      <c r="D3920" s="28"/>
      <c r="E3920" s="28"/>
      <c r="F3920" s="26"/>
      <c r="G3920" s="26"/>
      <c r="H3920" s="26"/>
      <c r="I3920" s="26"/>
      <c r="J3920" s="26"/>
      <c r="K3920" s="26"/>
      <c r="L3920" s="26"/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</row>
    <row r="3921">
      <c r="A3921" s="29"/>
      <c r="B3921" s="28"/>
      <c r="C3921" s="28"/>
      <c r="D3921" s="28"/>
      <c r="E3921" s="28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</row>
    <row r="3922">
      <c r="A3922" s="29"/>
      <c r="B3922" s="28"/>
      <c r="C3922" s="28"/>
      <c r="D3922" s="28"/>
      <c r="E3922" s="28"/>
      <c r="F3922" s="26"/>
      <c r="G3922" s="26"/>
      <c r="H3922" s="26"/>
      <c r="I3922" s="26"/>
      <c r="J3922" s="26"/>
      <c r="K3922" s="26"/>
      <c r="L3922" s="26"/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</row>
    <row r="3923">
      <c r="A3923" s="29"/>
      <c r="B3923" s="28"/>
      <c r="C3923" s="28"/>
      <c r="D3923" s="28"/>
      <c r="E3923" s="28"/>
      <c r="F3923" s="26"/>
      <c r="G3923" s="26"/>
      <c r="H3923" s="26"/>
      <c r="I3923" s="26"/>
      <c r="J3923" s="26"/>
      <c r="K3923" s="26"/>
      <c r="L3923" s="26"/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</row>
    <row r="3924">
      <c r="A3924" s="29"/>
      <c r="B3924" s="28"/>
      <c r="C3924" s="28"/>
      <c r="D3924" s="28"/>
      <c r="E3924" s="28"/>
      <c r="F3924" s="26"/>
      <c r="G3924" s="26"/>
      <c r="H3924" s="26"/>
      <c r="I3924" s="26"/>
      <c r="J3924" s="26"/>
      <c r="K3924" s="26"/>
      <c r="L3924" s="26"/>
      <c r="M3924" s="26"/>
      <c r="N3924" s="26"/>
      <c r="O3924" s="26"/>
      <c r="P3924" s="26"/>
      <c r="Q3924" s="26"/>
      <c r="R3924" s="26"/>
      <c r="S3924" s="26"/>
      <c r="T3924" s="26"/>
      <c r="U3924" s="26"/>
      <c r="V3924" s="26"/>
      <c r="W3924" s="26"/>
      <c r="X3924" s="26"/>
      <c r="Y3924" s="26"/>
      <c r="Z3924" s="26"/>
    </row>
    <row r="3925">
      <c r="A3925" s="29"/>
      <c r="B3925" s="28"/>
      <c r="C3925" s="28"/>
      <c r="D3925" s="28"/>
      <c r="E3925" s="28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</row>
    <row r="3926">
      <c r="A3926" s="29"/>
      <c r="B3926" s="28"/>
      <c r="C3926" s="28"/>
      <c r="D3926" s="28"/>
      <c r="E3926" s="28"/>
      <c r="F3926" s="26"/>
      <c r="G3926" s="26"/>
      <c r="H3926" s="26"/>
      <c r="I3926" s="26"/>
      <c r="J3926" s="26"/>
      <c r="K3926" s="26"/>
      <c r="L3926" s="26"/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</row>
    <row r="3927">
      <c r="A3927" s="29"/>
      <c r="B3927" s="28"/>
      <c r="C3927" s="28"/>
      <c r="D3927" s="28"/>
      <c r="E3927" s="28"/>
      <c r="F3927" s="26"/>
      <c r="G3927" s="26"/>
      <c r="H3927" s="26"/>
      <c r="I3927" s="26"/>
      <c r="J3927" s="26"/>
      <c r="K3927" s="26"/>
      <c r="L3927" s="26"/>
      <c r="M3927" s="26"/>
      <c r="N3927" s="26"/>
      <c r="O3927" s="26"/>
      <c r="P3927" s="26"/>
      <c r="Q3927" s="26"/>
      <c r="R3927" s="26"/>
      <c r="S3927" s="26"/>
      <c r="T3927" s="26"/>
      <c r="U3927" s="26"/>
      <c r="V3927" s="26"/>
      <c r="W3927" s="26"/>
      <c r="X3927" s="26"/>
      <c r="Y3927" s="26"/>
      <c r="Z3927" s="26"/>
    </row>
    <row r="3928">
      <c r="A3928" s="29"/>
      <c r="B3928" s="28"/>
      <c r="C3928" s="28"/>
      <c r="D3928" s="28"/>
      <c r="E3928" s="28"/>
      <c r="F3928" s="26"/>
      <c r="G3928" s="26"/>
      <c r="H3928" s="26"/>
      <c r="I3928" s="26"/>
      <c r="J3928" s="26"/>
      <c r="K3928" s="26"/>
      <c r="L3928" s="26"/>
      <c r="M3928" s="26"/>
      <c r="N3928" s="26"/>
      <c r="O3928" s="26"/>
      <c r="P3928" s="26"/>
      <c r="Q3928" s="26"/>
      <c r="R3928" s="26"/>
      <c r="S3928" s="26"/>
      <c r="T3928" s="26"/>
      <c r="U3928" s="26"/>
      <c r="V3928" s="26"/>
      <c r="W3928" s="26"/>
      <c r="X3928" s="26"/>
      <c r="Y3928" s="26"/>
      <c r="Z3928" s="26"/>
    </row>
    <row r="3929">
      <c r="A3929" s="29"/>
      <c r="B3929" s="28"/>
      <c r="C3929" s="28"/>
      <c r="D3929" s="28"/>
      <c r="E3929" s="28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</row>
    <row r="3930">
      <c r="A3930" s="29"/>
      <c r="B3930" s="28"/>
      <c r="C3930" s="28"/>
      <c r="D3930" s="28"/>
      <c r="E3930" s="28"/>
      <c r="F3930" s="26"/>
      <c r="G3930" s="26"/>
      <c r="H3930" s="26"/>
      <c r="I3930" s="26"/>
      <c r="J3930" s="26"/>
      <c r="K3930" s="26"/>
      <c r="L3930" s="26"/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</row>
    <row r="3931">
      <c r="A3931" s="29"/>
      <c r="B3931" s="28"/>
      <c r="C3931" s="28"/>
      <c r="D3931" s="28"/>
      <c r="E3931" s="28"/>
      <c r="F3931" s="26"/>
      <c r="G3931" s="26"/>
      <c r="H3931" s="26"/>
      <c r="I3931" s="26"/>
      <c r="J3931" s="26"/>
      <c r="K3931" s="26"/>
      <c r="L3931" s="26"/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</row>
    <row r="3932">
      <c r="A3932" s="29"/>
      <c r="B3932" s="28"/>
      <c r="C3932" s="28"/>
      <c r="D3932" s="28"/>
      <c r="E3932" s="28"/>
      <c r="F3932" s="26"/>
      <c r="G3932" s="26"/>
      <c r="H3932" s="26"/>
      <c r="I3932" s="26"/>
      <c r="J3932" s="26"/>
      <c r="K3932" s="26"/>
      <c r="L3932" s="26"/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</row>
    <row r="3933">
      <c r="A3933" s="29"/>
      <c r="B3933" s="28"/>
      <c r="C3933" s="28"/>
      <c r="D3933" s="28"/>
      <c r="E3933" s="28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</row>
    <row r="3934">
      <c r="A3934" s="29"/>
      <c r="B3934" s="28"/>
      <c r="C3934" s="28"/>
      <c r="D3934" s="28"/>
      <c r="E3934" s="28"/>
      <c r="F3934" s="26"/>
      <c r="G3934" s="26"/>
      <c r="H3934" s="26"/>
      <c r="I3934" s="26"/>
      <c r="J3934" s="26"/>
      <c r="K3934" s="26"/>
      <c r="L3934" s="26"/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</row>
    <row r="3935">
      <c r="A3935" s="29"/>
      <c r="B3935" s="28"/>
      <c r="C3935" s="28"/>
      <c r="D3935" s="28"/>
      <c r="E3935" s="28"/>
      <c r="F3935" s="26"/>
      <c r="G3935" s="26"/>
      <c r="H3935" s="26"/>
      <c r="I3935" s="26"/>
      <c r="J3935" s="26"/>
      <c r="K3935" s="26"/>
      <c r="L3935" s="26"/>
      <c r="M3935" s="26"/>
      <c r="N3935" s="26"/>
      <c r="O3935" s="26"/>
      <c r="P3935" s="26"/>
      <c r="Q3935" s="26"/>
      <c r="R3935" s="26"/>
      <c r="S3935" s="26"/>
      <c r="T3935" s="26"/>
      <c r="U3935" s="26"/>
      <c r="V3935" s="26"/>
      <c r="W3935" s="26"/>
      <c r="X3935" s="26"/>
      <c r="Y3935" s="26"/>
      <c r="Z3935" s="26"/>
    </row>
    <row r="3936">
      <c r="A3936" s="29"/>
      <c r="B3936" s="28"/>
      <c r="C3936" s="28"/>
      <c r="D3936" s="28"/>
      <c r="E3936" s="28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</row>
    <row r="3937">
      <c r="A3937" s="29"/>
      <c r="B3937" s="28"/>
      <c r="C3937" s="28"/>
      <c r="D3937" s="28"/>
      <c r="E3937" s="28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</row>
    <row r="3938">
      <c r="A3938" s="29"/>
      <c r="B3938" s="28"/>
      <c r="C3938" s="28"/>
      <c r="D3938" s="28"/>
      <c r="E3938" s="28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</row>
    <row r="3939">
      <c r="A3939" s="29"/>
      <c r="B3939" s="28"/>
      <c r="C3939" s="28"/>
      <c r="D3939" s="28"/>
      <c r="E3939" s="28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</row>
    <row r="3940">
      <c r="A3940" s="29"/>
      <c r="B3940" s="28"/>
      <c r="C3940" s="28"/>
      <c r="D3940" s="28"/>
      <c r="E3940" s="28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</row>
    <row r="3941">
      <c r="A3941" s="29"/>
      <c r="B3941" s="28"/>
      <c r="C3941" s="28"/>
      <c r="D3941" s="28"/>
      <c r="E3941" s="28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</row>
    <row r="3942">
      <c r="A3942" s="29"/>
      <c r="B3942" s="28"/>
      <c r="C3942" s="28"/>
      <c r="D3942" s="28"/>
      <c r="E3942" s="28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</row>
    <row r="3943">
      <c r="A3943" s="29"/>
      <c r="B3943" s="28"/>
      <c r="C3943" s="28"/>
      <c r="D3943" s="28"/>
      <c r="E3943" s="28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</row>
    <row r="3944">
      <c r="A3944" s="29"/>
      <c r="B3944" s="28"/>
      <c r="C3944" s="28"/>
      <c r="D3944" s="28"/>
      <c r="E3944" s="28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</row>
    <row r="3945">
      <c r="A3945" s="29"/>
      <c r="B3945" s="28"/>
      <c r="C3945" s="28"/>
      <c r="D3945" s="28"/>
      <c r="E3945" s="28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</row>
    <row r="3946">
      <c r="A3946" s="29"/>
      <c r="B3946" s="28"/>
      <c r="C3946" s="28"/>
      <c r="D3946" s="28"/>
      <c r="E3946" s="28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</row>
    <row r="3947">
      <c r="A3947" s="29"/>
      <c r="B3947" s="28"/>
      <c r="C3947" s="28"/>
      <c r="D3947" s="28"/>
      <c r="E3947" s="28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6"/>
      <c r="Z3947" s="26"/>
    </row>
    <row r="3948">
      <c r="A3948" s="29"/>
      <c r="B3948" s="28"/>
      <c r="C3948" s="28"/>
      <c r="D3948" s="28"/>
      <c r="E3948" s="28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6"/>
      <c r="Z3948" s="26"/>
    </row>
    <row r="3949">
      <c r="A3949" s="29"/>
      <c r="B3949" s="28"/>
      <c r="C3949" s="28"/>
      <c r="D3949" s="28"/>
      <c r="E3949" s="28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</row>
    <row r="3950">
      <c r="A3950" s="29"/>
      <c r="B3950" s="28"/>
      <c r="C3950" s="28"/>
      <c r="D3950" s="28"/>
      <c r="E3950" s="28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</row>
    <row r="3951">
      <c r="A3951" s="29"/>
      <c r="B3951" s="28"/>
      <c r="C3951" s="28"/>
      <c r="D3951" s="28"/>
      <c r="E3951" s="28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</row>
    <row r="3952">
      <c r="A3952" s="29"/>
      <c r="B3952" s="28"/>
      <c r="C3952" s="28"/>
      <c r="D3952" s="28"/>
      <c r="E3952" s="28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</row>
    <row r="3953">
      <c r="A3953" s="29"/>
      <c r="B3953" s="28"/>
      <c r="C3953" s="28"/>
      <c r="D3953" s="28"/>
      <c r="E3953" s="28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</row>
    <row r="3954">
      <c r="A3954" s="29"/>
      <c r="B3954" s="28"/>
      <c r="C3954" s="28"/>
      <c r="D3954" s="28"/>
      <c r="E3954" s="28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</row>
    <row r="3955">
      <c r="A3955" s="29"/>
      <c r="B3955" s="28"/>
      <c r="C3955" s="28"/>
      <c r="D3955" s="28"/>
      <c r="E3955" s="28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</row>
    <row r="3956">
      <c r="A3956" s="29"/>
      <c r="B3956" s="28"/>
      <c r="C3956" s="28"/>
      <c r="D3956" s="28"/>
      <c r="E3956" s="28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</row>
    <row r="3957">
      <c r="A3957" s="29"/>
      <c r="B3957" s="28"/>
      <c r="C3957" s="28"/>
      <c r="D3957" s="28"/>
      <c r="E3957" s="28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</row>
    <row r="3958">
      <c r="A3958" s="29"/>
      <c r="B3958" s="28"/>
      <c r="C3958" s="28"/>
      <c r="D3958" s="28"/>
      <c r="E3958" s="28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</row>
    <row r="3959">
      <c r="A3959" s="29"/>
      <c r="B3959" s="28"/>
      <c r="C3959" s="28"/>
      <c r="D3959" s="28"/>
      <c r="E3959" s="28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</row>
    <row r="3960">
      <c r="A3960" s="29"/>
      <c r="B3960" s="28"/>
      <c r="C3960" s="28"/>
      <c r="D3960" s="28"/>
      <c r="E3960" s="28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</row>
    <row r="3961">
      <c r="A3961" s="29"/>
      <c r="B3961" s="28"/>
      <c r="C3961" s="28"/>
      <c r="D3961" s="28"/>
      <c r="E3961" s="28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</row>
    <row r="3962">
      <c r="A3962" s="29"/>
      <c r="B3962" s="28"/>
      <c r="C3962" s="28"/>
      <c r="D3962" s="28"/>
      <c r="E3962" s="28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</row>
    <row r="3963">
      <c r="A3963" s="29"/>
      <c r="B3963" s="28"/>
      <c r="C3963" s="28"/>
      <c r="D3963" s="28"/>
      <c r="E3963" s="28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6"/>
      <c r="Z3963" s="26"/>
    </row>
    <row r="3964">
      <c r="A3964" s="29"/>
      <c r="B3964" s="28"/>
      <c r="C3964" s="28"/>
      <c r="D3964" s="28"/>
      <c r="E3964" s="28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</row>
    <row r="3965">
      <c r="A3965" s="29"/>
      <c r="B3965" s="28"/>
      <c r="C3965" s="28"/>
      <c r="D3965" s="28"/>
      <c r="E3965" s="28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</row>
    <row r="3966">
      <c r="A3966" s="29"/>
      <c r="B3966" s="28"/>
      <c r="C3966" s="28"/>
      <c r="D3966" s="28"/>
      <c r="E3966" s="28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</row>
    <row r="3967">
      <c r="A3967" s="29"/>
      <c r="B3967" s="28"/>
      <c r="C3967" s="28"/>
      <c r="D3967" s="28"/>
      <c r="E3967" s="28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</row>
    <row r="3968">
      <c r="A3968" s="29"/>
      <c r="B3968" s="28"/>
      <c r="C3968" s="28"/>
      <c r="D3968" s="28"/>
      <c r="E3968" s="28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</row>
    <row r="3969">
      <c r="A3969" s="29"/>
      <c r="B3969" s="28"/>
      <c r="C3969" s="28"/>
      <c r="D3969" s="28"/>
      <c r="E3969" s="28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</row>
    <row r="3970">
      <c r="A3970" s="29"/>
      <c r="B3970" s="28"/>
      <c r="C3970" s="28"/>
      <c r="D3970" s="28"/>
      <c r="E3970" s="28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</row>
    <row r="3971">
      <c r="A3971" s="29"/>
      <c r="B3971" s="28"/>
      <c r="C3971" s="28"/>
      <c r="D3971" s="28"/>
      <c r="E3971" s="28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</row>
    <row r="3972">
      <c r="A3972" s="29"/>
      <c r="B3972" s="28"/>
      <c r="C3972" s="28"/>
      <c r="D3972" s="28"/>
      <c r="E3972" s="28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</row>
    <row r="3973">
      <c r="A3973" s="29"/>
      <c r="B3973" s="28"/>
      <c r="C3973" s="28"/>
      <c r="D3973" s="28"/>
      <c r="E3973" s="28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</row>
    <row r="3974">
      <c r="A3974" s="29"/>
      <c r="B3974" s="28"/>
      <c r="C3974" s="28"/>
      <c r="D3974" s="28"/>
      <c r="E3974" s="28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</row>
    <row r="3975">
      <c r="A3975" s="29"/>
      <c r="B3975" s="28"/>
      <c r="C3975" s="28"/>
      <c r="D3975" s="28"/>
      <c r="E3975" s="28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6"/>
      <c r="Z3975" s="26"/>
    </row>
    <row r="3976">
      <c r="A3976" s="29"/>
      <c r="B3976" s="28"/>
      <c r="C3976" s="28"/>
      <c r="D3976" s="28"/>
      <c r="E3976" s="28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</row>
    <row r="3977">
      <c r="A3977" s="29"/>
      <c r="B3977" s="28"/>
      <c r="C3977" s="28"/>
      <c r="D3977" s="28"/>
      <c r="E3977" s="28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6"/>
      <c r="Z3977" s="26"/>
    </row>
    <row r="3978">
      <c r="A3978" s="29"/>
      <c r="B3978" s="28"/>
      <c r="C3978" s="28"/>
      <c r="D3978" s="28"/>
      <c r="E3978" s="28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</row>
    <row r="3979">
      <c r="A3979" s="29"/>
      <c r="B3979" s="28"/>
      <c r="C3979" s="28"/>
      <c r="D3979" s="28"/>
      <c r="E3979" s="28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</row>
    <row r="3980">
      <c r="A3980" s="29"/>
      <c r="B3980" s="28"/>
      <c r="C3980" s="28"/>
      <c r="D3980" s="28"/>
      <c r="E3980" s="28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</row>
    <row r="3981">
      <c r="A3981" s="29"/>
      <c r="B3981" s="28"/>
      <c r="C3981" s="28"/>
      <c r="D3981" s="28"/>
      <c r="E3981" s="28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</row>
    <row r="3982">
      <c r="A3982" s="29"/>
      <c r="B3982" s="28"/>
      <c r="C3982" s="28"/>
      <c r="D3982" s="28"/>
      <c r="E3982" s="28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</row>
    <row r="3983">
      <c r="A3983" s="29"/>
      <c r="B3983" s="28"/>
      <c r="C3983" s="28"/>
      <c r="D3983" s="28"/>
      <c r="E3983" s="28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</row>
    <row r="3984">
      <c r="A3984" s="29"/>
      <c r="B3984" s="28"/>
      <c r="C3984" s="28"/>
      <c r="D3984" s="28"/>
      <c r="E3984" s="28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</row>
    <row r="3985">
      <c r="A3985" s="29"/>
      <c r="B3985" s="28"/>
      <c r="C3985" s="28"/>
      <c r="D3985" s="28"/>
      <c r="E3985" s="28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6"/>
      <c r="Z3985" s="26"/>
    </row>
    <row r="3986">
      <c r="A3986" s="29"/>
      <c r="B3986" s="28"/>
      <c r="C3986" s="28"/>
      <c r="D3986" s="28"/>
      <c r="E3986" s="28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</row>
    <row r="3987">
      <c r="A3987" s="29"/>
      <c r="B3987" s="28"/>
      <c r="C3987" s="28"/>
      <c r="D3987" s="28"/>
      <c r="E3987" s="28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</row>
    <row r="3988">
      <c r="A3988" s="29"/>
      <c r="B3988" s="28"/>
      <c r="C3988" s="28"/>
      <c r="D3988" s="28"/>
      <c r="E3988" s="28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</row>
    <row r="3989">
      <c r="A3989" s="29"/>
      <c r="B3989" s="28"/>
      <c r="C3989" s="28"/>
      <c r="D3989" s="28"/>
      <c r="E3989" s="28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</row>
    <row r="3990">
      <c r="A3990" s="29"/>
      <c r="B3990" s="28"/>
      <c r="C3990" s="28"/>
      <c r="D3990" s="28"/>
      <c r="E3990" s="28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</row>
    <row r="3991">
      <c r="A3991" s="29"/>
      <c r="B3991" s="28"/>
      <c r="C3991" s="28"/>
      <c r="D3991" s="28"/>
      <c r="E3991" s="28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</row>
    <row r="3992">
      <c r="A3992" s="29"/>
      <c r="B3992" s="28"/>
      <c r="C3992" s="28"/>
      <c r="D3992" s="28"/>
      <c r="E3992" s="28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</row>
    <row r="3993">
      <c r="A3993" s="29"/>
      <c r="B3993" s="28"/>
      <c r="C3993" s="28"/>
      <c r="D3993" s="28"/>
      <c r="E3993" s="28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</row>
    <row r="3994">
      <c r="A3994" s="29"/>
      <c r="B3994" s="28"/>
      <c r="C3994" s="28"/>
      <c r="D3994" s="28"/>
      <c r="E3994" s="28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</row>
    <row r="3995">
      <c r="A3995" s="29"/>
      <c r="B3995" s="28"/>
      <c r="C3995" s="28"/>
      <c r="D3995" s="28"/>
      <c r="E3995" s="28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</row>
    <row r="3996">
      <c r="A3996" s="29"/>
      <c r="B3996" s="28"/>
      <c r="C3996" s="28"/>
      <c r="D3996" s="28"/>
      <c r="E3996" s="28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6"/>
      <c r="Z3996" s="26"/>
    </row>
    <row r="3997">
      <c r="A3997" s="29"/>
      <c r="B3997" s="28"/>
      <c r="C3997" s="28"/>
      <c r="D3997" s="28"/>
      <c r="E3997" s="28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</row>
    <row r="3998">
      <c r="A3998" s="29"/>
      <c r="B3998" s="28"/>
      <c r="C3998" s="28"/>
      <c r="D3998" s="28"/>
      <c r="E3998" s="28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</row>
    <row r="3999">
      <c r="A3999" s="29"/>
      <c r="B3999" s="28"/>
      <c r="C3999" s="28"/>
      <c r="D3999" s="28"/>
      <c r="E3999" s="28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</row>
    <row r="4000">
      <c r="A4000" s="29"/>
      <c r="B4000" s="28"/>
      <c r="C4000" s="28"/>
      <c r="D4000" s="28"/>
      <c r="E4000" s="28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</row>
    <row r="4001">
      <c r="A4001" s="29"/>
      <c r="B4001" s="28"/>
      <c r="C4001" s="28"/>
      <c r="D4001" s="28"/>
      <c r="E4001" s="28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</row>
    <row r="4002">
      <c r="A4002" s="29"/>
      <c r="B4002" s="28"/>
      <c r="C4002" s="28"/>
      <c r="D4002" s="28"/>
      <c r="E4002" s="28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</row>
    <row r="4003">
      <c r="A4003" s="29"/>
      <c r="B4003" s="28"/>
      <c r="C4003" s="28"/>
      <c r="D4003" s="28"/>
      <c r="E4003" s="28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</row>
    <row r="4004">
      <c r="A4004" s="29"/>
      <c r="B4004" s="28"/>
      <c r="C4004" s="28"/>
      <c r="D4004" s="28"/>
      <c r="E4004" s="28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6"/>
      <c r="Z4004" s="26"/>
    </row>
    <row r="4005">
      <c r="A4005" s="29"/>
      <c r="B4005" s="28"/>
      <c r="C4005" s="28"/>
      <c r="D4005" s="28"/>
      <c r="E4005" s="28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</row>
    <row r="4006">
      <c r="A4006" s="29"/>
      <c r="B4006" s="28"/>
      <c r="C4006" s="28"/>
      <c r="D4006" s="28"/>
      <c r="E4006" s="28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</row>
    <row r="4007">
      <c r="A4007" s="29"/>
      <c r="B4007" s="28"/>
      <c r="C4007" s="28"/>
      <c r="D4007" s="28"/>
      <c r="E4007" s="28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</row>
    <row r="4008">
      <c r="A4008" s="29"/>
      <c r="B4008" s="28"/>
      <c r="C4008" s="28"/>
      <c r="D4008" s="28"/>
      <c r="E4008" s="28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</row>
    <row r="4009">
      <c r="A4009" s="29"/>
      <c r="B4009" s="28"/>
      <c r="C4009" s="28"/>
      <c r="D4009" s="28"/>
      <c r="E4009" s="28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6"/>
      <c r="Z4009" s="26"/>
    </row>
    <row r="4010">
      <c r="A4010" s="29"/>
      <c r="B4010" s="28"/>
      <c r="C4010" s="28"/>
      <c r="D4010" s="28"/>
      <c r="E4010" s="28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6"/>
      <c r="Z4010" s="26"/>
    </row>
    <row r="4011">
      <c r="A4011" s="29"/>
      <c r="B4011" s="28"/>
      <c r="C4011" s="28"/>
      <c r="D4011" s="28"/>
      <c r="E4011" s="28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6"/>
      <c r="Z4011" s="26"/>
    </row>
    <row r="4012">
      <c r="A4012" s="29"/>
      <c r="B4012" s="28"/>
      <c r="C4012" s="28"/>
      <c r="D4012" s="28"/>
      <c r="E4012" s="28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6"/>
      <c r="Z4012" s="26"/>
    </row>
    <row r="4013">
      <c r="A4013" s="29"/>
      <c r="B4013" s="28"/>
      <c r="C4013" s="28"/>
      <c r="D4013" s="28"/>
      <c r="E4013" s="28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</row>
    <row r="4014">
      <c r="A4014" s="29"/>
      <c r="B4014" s="28"/>
      <c r="C4014" s="28"/>
      <c r="D4014" s="28"/>
      <c r="E4014" s="28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</row>
    <row r="4015">
      <c r="A4015" s="29"/>
      <c r="B4015" s="28"/>
      <c r="C4015" s="28"/>
      <c r="D4015" s="28"/>
      <c r="E4015" s="28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</row>
    <row r="4016">
      <c r="A4016" s="29"/>
      <c r="B4016" s="28"/>
      <c r="C4016" s="28"/>
      <c r="D4016" s="28"/>
      <c r="E4016" s="28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</row>
    <row r="4017">
      <c r="A4017" s="29"/>
      <c r="B4017" s="28"/>
      <c r="C4017" s="28"/>
      <c r="D4017" s="28"/>
      <c r="E4017" s="28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6"/>
      <c r="Z4017" s="26"/>
    </row>
    <row r="4018">
      <c r="A4018" s="29"/>
      <c r="B4018" s="28"/>
      <c r="C4018" s="28"/>
      <c r="D4018" s="28"/>
      <c r="E4018" s="28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</row>
    <row r="4019">
      <c r="A4019" s="29"/>
      <c r="B4019" s="28"/>
      <c r="C4019" s="28"/>
      <c r="D4019" s="28"/>
      <c r="E4019" s="28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</row>
    <row r="4020">
      <c r="A4020" s="29"/>
      <c r="B4020" s="28"/>
      <c r="C4020" s="28"/>
      <c r="D4020" s="28"/>
      <c r="E4020" s="28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</row>
    <row r="4021">
      <c r="A4021" s="29"/>
      <c r="B4021" s="28"/>
      <c r="C4021" s="28"/>
      <c r="D4021" s="28"/>
      <c r="E4021" s="28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</row>
    <row r="4022">
      <c r="A4022" s="29"/>
      <c r="B4022" s="28"/>
      <c r="C4022" s="28"/>
      <c r="D4022" s="28"/>
      <c r="E4022" s="28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</row>
    <row r="4023">
      <c r="A4023" s="29"/>
      <c r="B4023" s="28"/>
      <c r="C4023" s="28"/>
      <c r="D4023" s="28"/>
      <c r="E4023" s="28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</row>
    <row r="4024">
      <c r="A4024" s="29"/>
      <c r="B4024" s="28"/>
      <c r="C4024" s="28"/>
      <c r="D4024" s="28"/>
      <c r="E4024" s="28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</row>
    <row r="4025">
      <c r="A4025" s="29"/>
      <c r="B4025" s="28"/>
      <c r="C4025" s="28"/>
      <c r="D4025" s="28"/>
      <c r="E4025" s="28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</row>
    <row r="4026">
      <c r="A4026" s="29"/>
      <c r="B4026" s="28"/>
      <c r="C4026" s="28"/>
      <c r="D4026" s="28"/>
      <c r="E4026" s="28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</row>
    <row r="4027">
      <c r="A4027" s="29"/>
      <c r="B4027" s="28"/>
      <c r="C4027" s="28"/>
      <c r="D4027" s="28"/>
      <c r="E4027" s="28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</row>
    <row r="4028">
      <c r="A4028" s="29"/>
      <c r="B4028" s="28"/>
      <c r="C4028" s="28"/>
      <c r="D4028" s="28"/>
      <c r="E4028" s="28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</row>
    <row r="4029">
      <c r="A4029" s="29"/>
      <c r="B4029" s="28"/>
      <c r="C4029" s="28"/>
      <c r="D4029" s="28"/>
      <c r="E4029" s="28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6"/>
      <c r="Z4029" s="26"/>
    </row>
    <row r="4030">
      <c r="A4030" s="29"/>
      <c r="B4030" s="28"/>
      <c r="C4030" s="28"/>
      <c r="D4030" s="28"/>
      <c r="E4030" s="28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</row>
    <row r="4031">
      <c r="A4031" s="29"/>
      <c r="B4031" s="28"/>
      <c r="C4031" s="28"/>
      <c r="D4031" s="28"/>
      <c r="E4031" s="28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</row>
    <row r="4032">
      <c r="A4032" s="29"/>
      <c r="B4032" s="28"/>
      <c r="C4032" s="28"/>
      <c r="D4032" s="28"/>
      <c r="E4032" s="28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6"/>
      <c r="Z4032" s="2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5"/>
    <col customWidth="1" min="3" max="3" width="24.75"/>
    <col customWidth="1" min="6" max="6" width="18.38"/>
    <col customWidth="1" min="7" max="7" width="17.13"/>
    <col customWidth="1" min="15" max="15" width="16.63"/>
    <col customWidth="1" min="16" max="16" width="17.5"/>
  </cols>
  <sheetData>
    <row r="1">
      <c r="A1" s="30"/>
      <c r="B1" s="31"/>
      <c r="C1" s="31"/>
      <c r="D1" s="32"/>
      <c r="E1" s="32"/>
      <c r="F1" s="32"/>
      <c r="G1" s="33"/>
      <c r="K1" s="31"/>
      <c r="L1" s="32"/>
      <c r="M1" s="32"/>
      <c r="N1" s="32"/>
      <c r="O1" s="31"/>
      <c r="P1" s="31"/>
      <c r="Q1" s="31"/>
      <c r="R1" s="31"/>
      <c r="S1" s="31"/>
      <c r="T1" s="32"/>
      <c r="U1" s="32"/>
      <c r="V1" s="32"/>
      <c r="W1" s="32"/>
      <c r="X1" s="32"/>
      <c r="Y1" s="32"/>
    </row>
    <row r="2">
      <c r="A2" s="34" t="s">
        <v>12074</v>
      </c>
      <c r="B2" s="35"/>
      <c r="C2" s="36"/>
      <c r="D2" s="37" t="s">
        <v>12075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9"/>
      <c r="P2" s="31"/>
      <c r="Q2" s="31"/>
      <c r="R2" s="31"/>
      <c r="S2" s="31"/>
      <c r="T2" s="32"/>
      <c r="U2" s="32"/>
      <c r="V2" s="32"/>
      <c r="W2" s="32"/>
      <c r="X2" s="32"/>
      <c r="Y2" s="32"/>
    </row>
    <row r="3">
      <c r="A3" s="40"/>
      <c r="E3" s="32"/>
      <c r="F3" s="32"/>
      <c r="G3" s="31"/>
      <c r="H3" s="31"/>
      <c r="I3" s="32"/>
      <c r="J3" s="32"/>
      <c r="K3" s="31"/>
      <c r="L3" s="32"/>
      <c r="M3" s="32"/>
      <c r="N3" s="32"/>
      <c r="O3" s="31"/>
      <c r="P3" s="31"/>
      <c r="Q3" s="31"/>
      <c r="R3" s="31"/>
      <c r="S3" s="31"/>
      <c r="T3" s="32"/>
      <c r="U3" s="32"/>
      <c r="V3" s="32"/>
      <c r="W3" s="32"/>
      <c r="X3" s="32"/>
      <c r="Y3" s="32"/>
    </row>
    <row r="4" ht="47.25" customHeight="1">
      <c r="A4" s="41" t="s">
        <v>12076</v>
      </c>
      <c r="B4" s="39"/>
      <c r="C4" s="42">
        <f> MAX(b_block1!B2:B2000)+MAX(b_block2!B2:B2000)</f>
        <v>51696.93164</v>
      </c>
      <c r="D4" s="43"/>
      <c r="E4" s="32"/>
      <c r="F4" s="32"/>
      <c r="G4" s="31"/>
      <c r="H4" s="31"/>
      <c r="I4" s="32"/>
      <c r="J4" s="32">
        <f>IFERROR(__xludf.DUMMYFUNCTION("ArrayFormula(iferror(
split(transpose(split(textjoin("","",true,
   if(len(H6:H2000),
       {G6:H2000,if(H6:H2000&lt;&gt;H7:H2000,"";;"","";"")
        },
)),"";"",true,false)),"","",true,true)))"),32971.43359)</f>
        <v>32971.43359</v>
      </c>
      <c r="K4" s="31">
        <f>IFERROR(__xludf.DUMMYFUNCTION("""COMPUTED_VALUE"""),45233.0)</f>
        <v>45233</v>
      </c>
      <c r="L4" s="44"/>
      <c r="M4" s="45">
        <f>MAX(K4:K43)</f>
        <v>45233</v>
      </c>
      <c r="N4" s="32"/>
      <c r="O4" s="31"/>
      <c r="P4" s="31"/>
      <c r="Q4" s="31"/>
      <c r="R4" s="46">
        <f>IFERROR(__xludf.DUMMYFUNCTION("ArrayFormula(iferror(
split(transpose(split(textjoin("","",true,
   if(len(Q6:Q2000),
       {P6:Q2000,if(Q6:Q2000&lt;&gt;Q7:Q2000,"";;"","";"")
        },
)),"";"",true,false)),"","",true,true)))"),18725.49805)</f>
        <v>18725.49805</v>
      </c>
      <c r="S4" s="31">
        <f>IFERROR(__xludf.DUMMYFUNCTION("""COMPUTED_VALUE"""),45236.0)</f>
        <v>45236</v>
      </c>
      <c r="T4" s="32"/>
      <c r="U4" s="32">
        <f>MAX(S4:S43)</f>
        <v>45236</v>
      </c>
      <c r="V4" s="32"/>
      <c r="W4" s="32"/>
      <c r="X4" s="32"/>
      <c r="Y4" s="32"/>
    </row>
    <row r="5">
      <c r="A5" s="47"/>
      <c r="D5" s="32"/>
      <c r="E5" s="32"/>
      <c r="F5" s="32"/>
      <c r="G5" s="31"/>
      <c r="H5" s="31"/>
      <c r="I5" s="32"/>
      <c r="J5" s="32">
        <f>IFERROR(__xludf.DUMMYFUNCTION("""COMPUTED_VALUE"""),32964.35938)</f>
        <v>32964.35938</v>
      </c>
      <c r="K5" s="31">
        <f>IFERROR(__xludf.DUMMYFUNCTION("""COMPUTED_VALUE"""),45233.0)</f>
        <v>45233</v>
      </c>
      <c r="L5" s="32"/>
      <c r="M5" s="32"/>
      <c r="N5" s="32"/>
      <c r="O5" s="31"/>
      <c r="P5" s="31"/>
      <c r="Q5" s="31"/>
      <c r="R5" s="31">
        <f>IFERROR(__xludf.DUMMYFUNCTION("""COMPUTED_VALUE"""),18724.10156)</f>
        <v>18724.10156</v>
      </c>
      <c r="S5" s="31">
        <f>IFERROR(__xludf.DUMMYFUNCTION("""COMPUTED_VALUE"""),45236.0)</f>
        <v>45236</v>
      </c>
      <c r="T5" s="32"/>
      <c r="U5" s="32"/>
      <c r="V5" s="32"/>
      <c r="W5" s="32"/>
      <c r="X5" s="32"/>
      <c r="Y5" s="32"/>
    </row>
    <row r="6">
      <c r="A6" s="48" t="s">
        <v>12077</v>
      </c>
      <c r="B6" s="39"/>
      <c r="C6" s="49">
        <f>(MAX(L6:L2000)-MIN(L6:L2000))+(MAX(T6:T2000)-MIN(T6:T2000))</f>
        <v>34.81641</v>
      </c>
      <c r="D6" s="50"/>
      <c r="E6" s="51"/>
      <c r="F6" s="52" t="str">
        <f t="array" ref="F6:G41">sortn(sort(b_block1!A2:B2000,2,false),6^2,2,2,false)</f>
        <v>2023-11-03 10:00</v>
      </c>
      <c r="G6" s="31">
        <v>32971.43359375</v>
      </c>
      <c r="H6" s="31" t="str">
        <f t="shared" ref="H6:H41" si="1">LEFT(F6:F41,10)</f>
        <v>2023-11-03</v>
      </c>
      <c r="I6" s="44" t="s">
        <v>12078</v>
      </c>
      <c r="J6" s="53">
        <f>IFERROR(__xludf.DUMMYFUNCTION("""COMPUTED_VALUE"""),32959.19141)</f>
        <v>32959.19141</v>
      </c>
      <c r="K6" s="31">
        <f>IFERROR(__xludf.DUMMYFUNCTION("""COMPUTED_VALUE"""),45233.0)</f>
        <v>45233</v>
      </c>
      <c r="L6" s="54">
        <f t="array" ref="L6:L45">IF(K4:K43 = $M$4,J4:J43)</f>
        <v>32971.43359</v>
      </c>
      <c r="M6" s="32"/>
      <c r="N6" s="32"/>
      <c r="O6" s="55" t="str">
        <f t="array" ref="O6:P41">sortn(sort(b_block2!A2:B2000,2,false),6^2,2,2,false)</f>
        <v>2023-11-06 06:30</v>
      </c>
      <c r="P6" s="31">
        <v>18725.498046875</v>
      </c>
      <c r="Q6" s="31" t="str">
        <f t="shared" ref="Q6:Q41" si="2">LEFT((O6:O41),10)</f>
        <v>2023-11-06</v>
      </c>
      <c r="R6" s="31">
        <f>IFERROR(__xludf.DUMMYFUNCTION("""COMPUTED_VALUE"""),18724.09375)</f>
        <v>18724.09375</v>
      </c>
      <c r="S6" s="31">
        <f>IFERROR(__xludf.DUMMYFUNCTION("""COMPUTED_VALUE"""),45236.0)</f>
        <v>45236</v>
      </c>
      <c r="T6" s="32">
        <f t="array" ref="T6:T45">IF(S4:S43 = $U$4,R4:R43)</f>
        <v>18725.49805</v>
      </c>
      <c r="U6" s="32"/>
      <c r="V6" s="32"/>
      <c r="W6" s="32"/>
      <c r="X6" s="32"/>
      <c r="Y6" s="32"/>
    </row>
    <row r="7">
      <c r="A7" s="47"/>
      <c r="D7" s="32"/>
      <c r="E7" s="32"/>
      <c r="F7" s="32" t="s">
        <v>3961</v>
      </c>
      <c r="G7" s="31">
        <v>32964.359375</v>
      </c>
      <c r="H7" s="31" t="str">
        <f t="shared" si="1"/>
        <v>2023-11-03</v>
      </c>
      <c r="I7" s="32"/>
      <c r="J7" s="56">
        <f>IFERROR(__xludf.DUMMYFUNCTION("""COMPUTED_VALUE"""),32952.35156)</f>
        <v>32952.35156</v>
      </c>
      <c r="K7" s="31">
        <f>IFERROR(__xludf.DUMMYFUNCTION("""COMPUTED_VALUE"""),45233.0)</f>
        <v>45233</v>
      </c>
      <c r="L7" s="32">
        <v>32964.35938</v>
      </c>
      <c r="M7" s="32">
        <f>max(L6:L2000)</f>
        <v>32971.43359</v>
      </c>
      <c r="N7" s="32"/>
      <c r="O7" s="31" t="s">
        <v>8250</v>
      </c>
      <c r="P7" s="31">
        <v>18724.1015625</v>
      </c>
      <c r="Q7" s="31" t="str">
        <f t="shared" si="2"/>
        <v>2023-11-06</v>
      </c>
      <c r="R7" s="31">
        <f>IFERROR(__xludf.DUMMYFUNCTION("""COMPUTED_VALUE"""),18724.08789)</f>
        <v>18724.08789</v>
      </c>
      <c r="S7" s="31">
        <f>IFERROR(__xludf.DUMMYFUNCTION("""COMPUTED_VALUE"""),45236.0)</f>
        <v>45236</v>
      </c>
      <c r="T7" s="32">
        <v>18724.10156</v>
      </c>
      <c r="U7" s="32"/>
      <c r="V7" s="32"/>
      <c r="W7" s="32"/>
      <c r="X7" s="32"/>
      <c r="Y7" s="32"/>
    </row>
    <row r="8">
      <c r="A8" s="57" t="s">
        <v>12079</v>
      </c>
      <c r="B8" s="35"/>
      <c r="C8" s="36"/>
      <c r="D8" s="32"/>
      <c r="E8" s="32"/>
      <c r="F8" s="32" t="s">
        <v>3960</v>
      </c>
      <c r="G8" s="31">
        <v>32959.19140625</v>
      </c>
      <c r="H8" s="31" t="str">
        <f t="shared" si="1"/>
        <v>2023-11-03</v>
      </c>
      <c r="I8" s="32"/>
      <c r="J8" s="56">
        <f>IFERROR(__xludf.DUMMYFUNCTION("""COMPUTED_VALUE"""),32945.15234)</f>
        <v>32945.15234</v>
      </c>
      <c r="K8" s="31">
        <f>IFERROR(__xludf.DUMMYFUNCTION("""COMPUTED_VALUE"""),45233.0)</f>
        <v>45233</v>
      </c>
      <c r="L8" s="32">
        <v>32959.19141</v>
      </c>
      <c r="M8" s="32"/>
      <c r="N8" s="32"/>
      <c r="O8" s="31" t="s">
        <v>8249</v>
      </c>
      <c r="P8" s="31">
        <v>18724.09375</v>
      </c>
      <c r="Q8" s="31" t="str">
        <f t="shared" si="2"/>
        <v>2023-11-06</v>
      </c>
      <c r="R8" s="31"/>
      <c r="S8" s="31"/>
      <c r="T8" s="32">
        <v>18724.09375</v>
      </c>
      <c r="U8" s="32"/>
      <c r="V8" s="32"/>
      <c r="W8" s="32"/>
      <c r="X8" s="32"/>
      <c r="Y8" s="32"/>
    </row>
    <row r="9">
      <c r="A9" s="58"/>
      <c r="E9" s="32"/>
      <c r="F9" s="32" t="s">
        <v>3959</v>
      </c>
      <c r="G9" s="31">
        <v>32952.3515625</v>
      </c>
      <c r="H9" s="31" t="str">
        <f t="shared" si="1"/>
        <v>2023-11-03</v>
      </c>
      <c r="I9" s="32"/>
      <c r="J9" s="56">
        <f>IFERROR(__xludf.DUMMYFUNCTION("""COMPUTED_VALUE"""),32938.02734)</f>
        <v>32938.02734</v>
      </c>
      <c r="K9" s="31">
        <f>IFERROR(__xludf.DUMMYFUNCTION("""COMPUTED_VALUE"""),45233.0)</f>
        <v>45233</v>
      </c>
      <c r="L9" s="32">
        <v>32952.35156</v>
      </c>
      <c r="M9" s="32"/>
      <c r="N9" s="32"/>
      <c r="O9" s="31" t="s">
        <v>8248</v>
      </c>
      <c r="P9" s="31">
        <v>18724.087890625</v>
      </c>
      <c r="Q9" s="31" t="str">
        <f t="shared" si="2"/>
        <v>2023-11-06</v>
      </c>
      <c r="R9" s="31">
        <f>IFERROR(__xludf.DUMMYFUNCTION("""COMPUTED_VALUE"""),18722.75586)</f>
        <v>18722.75586</v>
      </c>
      <c r="S9" s="31">
        <f>IFERROR(__xludf.DUMMYFUNCTION("""COMPUTED_VALUE"""),45235.0)</f>
        <v>45235</v>
      </c>
      <c r="T9" s="32">
        <v>18724.08789</v>
      </c>
      <c r="U9" s="32"/>
      <c r="V9" s="32"/>
      <c r="W9" s="32"/>
      <c r="X9" s="32"/>
      <c r="Y9" s="32"/>
    </row>
    <row r="10">
      <c r="A10" s="59" t="s">
        <v>12080</v>
      </c>
      <c r="B10" s="39"/>
      <c r="C10" s="60">
        <f>MAX(g_block!B2:B2000)</f>
        <v>6118.606445</v>
      </c>
      <c r="D10" s="61"/>
      <c r="E10" s="51" t="str">
        <f>IFERROR(__xludf.DUMMYFUNCTION("FILTER(B:B, A:A=MAX(A:A))"),"")</f>
        <v/>
      </c>
      <c r="F10" s="32" t="s">
        <v>3958</v>
      </c>
      <c r="G10" s="31">
        <v>32945.15234375</v>
      </c>
      <c r="H10" s="31" t="str">
        <f t="shared" si="1"/>
        <v>2023-11-03</v>
      </c>
      <c r="I10" s="32"/>
      <c r="J10" s="56"/>
      <c r="K10" s="31"/>
      <c r="L10" s="32">
        <v>32945.15234</v>
      </c>
      <c r="M10" s="32"/>
      <c r="N10" s="32"/>
      <c r="O10" s="31" t="s">
        <v>8247</v>
      </c>
      <c r="P10" s="31">
        <v>18722.755859375</v>
      </c>
      <c r="Q10" s="31" t="str">
        <f t="shared" si="2"/>
        <v>2023-11-05</v>
      </c>
      <c r="R10" s="31">
        <f>IFERROR(__xludf.DUMMYFUNCTION("""COMPUTED_VALUE"""),18718.23828)</f>
        <v>18718.23828</v>
      </c>
      <c r="S10" s="31">
        <f>IFERROR(__xludf.DUMMYFUNCTION("""COMPUTED_VALUE"""),45235.0)</f>
        <v>45235</v>
      </c>
      <c r="T10" s="32" t="b">
        <v>0</v>
      </c>
      <c r="U10" s="32"/>
      <c r="V10" s="32"/>
      <c r="W10" s="32"/>
      <c r="X10" s="32"/>
      <c r="Y10" s="32"/>
    </row>
    <row r="11">
      <c r="A11" s="47"/>
      <c r="D11" s="32"/>
      <c r="E11" s="32"/>
      <c r="F11" s="32" t="s">
        <v>3957</v>
      </c>
      <c r="G11" s="31">
        <v>32938.02734375</v>
      </c>
      <c r="H11" s="31" t="str">
        <f t="shared" si="1"/>
        <v>2023-11-03</v>
      </c>
      <c r="I11" s="32"/>
      <c r="J11" s="56">
        <f>IFERROR(__xludf.DUMMYFUNCTION("""COMPUTED_VALUE"""),32930.82031)</f>
        <v>32930.82031</v>
      </c>
      <c r="K11" s="31">
        <f>IFERROR(__xludf.DUMMYFUNCTION("""COMPUTED_VALUE"""),45232.0)</f>
        <v>45232</v>
      </c>
      <c r="L11" s="32">
        <v>32938.02734</v>
      </c>
      <c r="M11" s="32"/>
      <c r="N11" s="32"/>
      <c r="O11" s="31" t="s">
        <v>8246</v>
      </c>
      <c r="P11" s="31">
        <v>18718.23828125</v>
      </c>
      <c r="Q11" s="31" t="str">
        <f t="shared" si="2"/>
        <v>2023-11-05</v>
      </c>
      <c r="R11" s="31">
        <f>IFERROR(__xludf.DUMMYFUNCTION("""COMPUTED_VALUE"""),18716.17188)</f>
        <v>18716.17188</v>
      </c>
      <c r="S11" s="31">
        <f>IFERROR(__xludf.DUMMYFUNCTION("""COMPUTED_VALUE"""),45235.0)</f>
        <v>45235</v>
      </c>
      <c r="T11" s="32" t="b">
        <v>0</v>
      </c>
      <c r="U11" s="32"/>
      <c r="V11" s="32"/>
      <c r="W11" s="32"/>
      <c r="X11" s="32"/>
      <c r="Y11" s="32"/>
    </row>
    <row r="12">
      <c r="A12" s="48" t="s">
        <v>12077</v>
      </c>
      <c r="B12" s="39"/>
      <c r="C12" s="60">
        <f>(MAX(I50:I2000)-MIN(I50:I2000))</f>
        <v>0.177734</v>
      </c>
      <c r="D12" s="32"/>
      <c r="E12" s="32"/>
      <c r="F12" s="32" t="s">
        <v>3956</v>
      </c>
      <c r="G12" s="31">
        <v>32930.8203125</v>
      </c>
      <c r="H12" s="31" t="str">
        <f t="shared" si="1"/>
        <v>2023-11-02</v>
      </c>
      <c r="I12" s="32"/>
      <c r="J12" s="32">
        <f>IFERROR(__xludf.DUMMYFUNCTION("""COMPUTED_VALUE"""),32923.67188)</f>
        <v>32923.67188</v>
      </c>
      <c r="K12" s="31">
        <f>IFERROR(__xludf.DUMMYFUNCTION("""COMPUTED_VALUE"""),45232.0)</f>
        <v>45232</v>
      </c>
      <c r="L12" s="32" t="b">
        <v>0</v>
      </c>
      <c r="M12" s="32"/>
      <c r="N12" s="32"/>
      <c r="O12" s="31" t="s">
        <v>8245</v>
      </c>
      <c r="P12" s="31">
        <v>18716.171875</v>
      </c>
      <c r="Q12" s="31" t="str">
        <f t="shared" si="2"/>
        <v>2023-11-05</v>
      </c>
      <c r="R12" s="31">
        <f>IFERROR(__xludf.DUMMYFUNCTION("""COMPUTED_VALUE"""),18711.67383)</f>
        <v>18711.67383</v>
      </c>
      <c r="S12" s="31">
        <f>IFERROR(__xludf.DUMMYFUNCTION("""COMPUTED_VALUE"""),45235.0)</f>
        <v>45235</v>
      </c>
      <c r="T12" s="32" t="b">
        <v>0</v>
      </c>
      <c r="U12" s="32"/>
      <c r="V12" s="32"/>
      <c r="W12" s="32"/>
      <c r="X12" s="32"/>
      <c r="Y12" s="32"/>
    </row>
    <row r="13">
      <c r="A13" s="47"/>
      <c r="D13" s="32"/>
      <c r="E13" s="32"/>
      <c r="F13" s="32" t="s">
        <v>3955</v>
      </c>
      <c r="G13" s="31">
        <v>32923.671875</v>
      </c>
      <c r="H13" s="31" t="str">
        <f t="shared" si="1"/>
        <v>2023-11-02</v>
      </c>
      <c r="I13" s="32"/>
      <c r="J13" s="32">
        <f>IFERROR(__xludf.DUMMYFUNCTION("""COMPUTED_VALUE"""),32916.45703)</f>
        <v>32916.45703</v>
      </c>
      <c r="K13" s="31">
        <f>IFERROR(__xludf.DUMMYFUNCTION("""COMPUTED_VALUE"""),45232.0)</f>
        <v>45232</v>
      </c>
      <c r="L13" s="32" t="b">
        <v>0</v>
      </c>
      <c r="M13" s="32"/>
      <c r="N13" s="32"/>
      <c r="O13" s="31" t="s">
        <v>8244</v>
      </c>
      <c r="P13" s="31">
        <v>18711.673828125</v>
      </c>
      <c r="Q13" s="31" t="str">
        <f t="shared" si="2"/>
        <v>2023-11-05</v>
      </c>
      <c r="R13" s="31">
        <f>IFERROR(__xludf.DUMMYFUNCTION("""COMPUTED_VALUE"""),18709.90039)</f>
        <v>18709.90039</v>
      </c>
      <c r="S13" s="31">
        <f>IFERROR(__xludf.DUMMYFUNCTION("""COMPUTED_VALUE"""),45235.0)</f>
        <v>45235</v>
      </c>
      <c r="T13" s="32" t="b">
        <v>0</v>
      </c>
      <c r="U13" s="32"/>
      <c r="V13" s="32"/>
      <c r="W13" s="32"/>
      <c r="X13" s="32"/>
      <c r="Y13" s="32"/>
    </row>
    <row r="14">
      <c r="A14" s="57" t="s">
        <v>12081</v>
      </c>
      <c r="B14" s="35"/>
      <c r="C14" s="36"/>
      <c r="D14" s="32"/>
      <c r="E14" s="32"/>
      <c r="F14" s="32" t="s">
        <v>3954</v>
      </c>
      <c r="G14" s="31">
        <v>32916.45703125</v>
      </c>
      <c r="H14" s="31" t="str">
        <f t="shared" si="1"/>
        <v>2023-11-02</v>
      </c>
      <c r="I14" s="32"/>
      <c r="J14" s="32">
        <f>IFERROR(__xludf.DUMMYFUNCTION("""COMPUTED_VALUE"""),32909.44141)</f>
        <v>32909.44141</v>
      </c>
      <c r="K14" s="31">
        <f>IFERROR(__xludf.DUMMYFUNCTION("""COMPUTED_VALUE"""),45232.0)</f>
        <v>45232</v>
      </c>
      <c r="L14" s="32" t="b">
        <v>0</v>
      </c>
      <c r="M14" s="32"/>
      <c r="N14" s="32"/>
      <c r="O14" s="31" t="s">
        <v>8243</v>
      </c>
      <c r="P14" s="31">
        <v>18709.900390625</v>
      </c>
      <c r="Q14" s="31" t="str">
        <f t="shared" si="2"/>
        <v>2023-11-05</v>
      </c>
      <c r="R14" s="31">
        <f>IFERROR(__xludf.DUMMYFUNCTION("""COMPUTED_VALUE"""),18706.3125)</f>
        <v>18706.3125</v>
      </c>
      <c r="S14" s="31">
        <f>IFERROR(__xludf.DUMMYFUNCTION("""COMPUTED_VALUE"""),45235.0)</f>
        <v>45235</v>
      </c>
      <c r="T14" s="32" t="b">
        <v>0</v>
      </c>
      <c r="U14" s="32"/>
      <c r="V14" s="32"/>
      <c r="W14" s="32"/>
      <c r="X14" s="32"/>
      <c r="Y14" s="32"/>
    </row>
    <row r="15">
      <c r="A15" s="62"/>
      <c r="D15" s="32"/>
      <c r="E15" s="32"/>
      <c r="F15" s="32" t="s">
        <v>3953</v>
      </c>
      <c r="G15" s="31">
        <v>32909.44140625</v>
      </c>
      <c r="H15" s="31" t="str">
        <f t="shared" si="1"/>
        <v>2023-11-02</v>
      </c>
      <c r="I15" s="32"/>
      <c r="J15" s="32">
        <f>IFERROR(__xludf.DUMMYFUNCTION("""COMPUTED_VALUE"""),32902.31641)</f>
        <v>32902.31641</v>
      </c>
      <c r="K15" s="31">
        <f>IFERROR(__xludf.DUMMYFUNCTION("""COMPUTED_VALUE"""),45232.0)</f>
        <v>45232</v>
      </c>
      <c r="L15" s="32" t="b">
        <v>0</v>
      </c>
      <c r="M15" s="32"/>
      <c r="N15" s="32"/>
      <c r="O15" s="31" t="s">
        <v>8242</v>
      </c>
      <c r="P15" s="31">
        <v>18706.3125</v>
      </c>
      <c r="Q15" s="31" t="str">
        <f t="shared" si="2"/>
        <v>2023-11-05</v>
      </c>
      <c r="R15" s="31"/>
      <c r="S15" s="31"/>
      <c r="T15" s="32" t="b">
        <v>0</v>
      </c>
      <c r="U15" s="32"/>
      <c r="V15" s="32"/>
      <c r="W15" s="32"/>
      <c r="X15" s="32"/>
      <c r="Y15" s="32"/>
    </row>
    <row r="16">
      <c r="A16" s="48" t="s">
        <v>12080</v>
      </c>
      <c r="B16" s="39"/>
      <c r="C16" s="60">
        <f>C4+C10</f>
        <v>57815.53809</v>
      </c>
      <c r="D16" s="32"/>
      <c r="E16" s="32"/>
      <c r="F16" s="32" t="s">
        <v>3952</v>
      </c>
      <c r="G16" s="31">
        <v>32902.31640625</v>
      </c>
      <c r="H16" s="31" t="str">
        <f t="shared" si="1"/>
        <v>2023-11-02</v>
      </c>
      <c r="I16" s="32"/>
      <c r="J16" s="32">
        <f>IFERROR(__xludf.DUMMYFUNCTION("""COMPUTED_VALUE"""),32895.19922)</f>
        <v>32895.19922</v>
      </c>
      <c r="K16" s="31">
        <f>IFERROR(__xludf.DUMMYFUNCTION("""COMPUTED_VALUE"""),45232.0)</f>
        <v>45232</v>
      </c>
      <c r="L16" s="32" t="b">
        <v>0</v>
      </c>
      <c r="M16" s="32"/>
      <c r="N16" s="32"/>
      <c r="O16" s="31" t="s">
        <v>8241</v>
      </c>
      <c r="P16" s="31">
        <v>18686.07421875</v>
      </c>
      <c r="Q16" s="31" t="str">
        <f t="shared" si="2"/>
        <v>2023-11-04</v>
      </c>
      <c r="R16" s="31">
        <f>IFERROR(__xludf.DUMMYFUNCTION("""COMPUTED_VALUE"""),18686.07422)</f>
        <v>18686.07422</v>
      </c>
      <c r="S16" s="31">
        <f>IFERROR(__xludf.DUMMYFUNCTION("""COMPUTED_VALUE"""),45234.0)</f>
        <v>45234</v>
      </c>
      <c r="T16" s="32" t="b">
        <v>0</v>
      </c>
      <c r="U16" s="32"/>
      <c r="V16" s="32"/>
      <c r="W16" s="32"/>
      <c r="X16" s="32"/>
      <c r="Y16" s="32"/>
    </row>
    <row r="17">
      <c r="A17" s="47"/>
      <c r="D17" s="32"/>
      <c r="E17" s="32"/>
      <c r="F17" s="32" t="s">
        <v>3951</v>
      </c>
      <c r="G17" s="31">
        <v>32895.19921875</v>
      </c>
      <c r="H17" s="31" t="str">
        <f t="shared" si="1"/>
        <v>2023-11-02</v>
      </c>
      <c r="I17" s="32"/>
      <c r="J17" s="32">
        <f>IFERROR(__xludf.DUMMYFUNCTION("""COMPUTED_VALUE"""),32888.00391)</f>
        <v>32888.00391</v>
      </c>
      <c r="K17" s="31">
        <f>IFERROR(__xludf.DUMMYFUNCTION("""COMPUTED_VALUE"""),45232.0)</f>
        <v>45232</v>
      </c>
      <c r="L17" s="32" t="b">
        <v>0</v>
      </c>
      <c r="M17" s="32"/>
      <c r="N17" s="32"/>
      <c r="O17" s="31" t="s">
        <v>8240</v>
      </c>
      <c r="P17" s="31">
        <v>18681.52734375</v>
      </c>
      <c r="Q17" s="31" t="str">
        <f t="shared" si="2"/>
        <v>2023-11-04</v>
      </c>
      <c r="R17" s="31">
        <f>IFERROR(__xludf.DUMMYFUNCTION("""COMPUTED_VALUE"""),18681.52734)</f>
        <v>18681.52734</v>
      </c>
      <c r="S17" s="31">
        <f>IFERROR(__xludf.DUMMYFUNCTION("""COMPUTED_VALUE"""),45234.0)</f>
        <v>45234</v>
      </c>
      <c r="T17" s="32" t="b">
        <v>0</v>
      </c>
      <c r="U17" s="32"/>
      <c r="V17" s="32"/>
      <c r="W17" s="32"/>
      <c r="X17" s="32"/>
      <c r="Y17" s="32"/>
    </row>
    <row r="18">
      <c r="A18" s="48" t="s">
        <v>12077</v>
      </c>
      <c r="B18" s="39"/>
      <c r="C18" s="60">
        <f>C6+C12</f>
        <v>34.994144</v>
      </c>
      <c r="D18" s="32"/>
      <c r="E18" s="32"/>
      <c r="F18" s="32" t="s">
        <v>3950</v>
      </c>
      <c r="G18" s="31">
        <v>32888.00390625</v>
      </c>
      <c r="H18" s="31" t="str">
        <f t="shared" si="1"/>
        <v>2023-11-02</v>
      </c>
      <c r="I18" s="32"/>
      <c r="J18" s="32">
        <f>IFERROR(__xludf.DUMMYFUNCTION("""COMPUTED_VALUE"""),32881.01172)</f>
        <v>32881.01172</v>
      </c>
      <c r="K18" s="31">
        <f>IFERROR(__xludf.DUMMYFUNCTION("""COMPUTED_VALUE"""),45232.0)</f>
        <v>45232</v>
      </c>
      <c r="L18" s="32" t="b">
        <v>0</v>
      </c>
      <c r="M18" s="32"/>
      <c r="N18" s="32"/>
      <c r="O18" s="31" t="s">
        <v>8239</v>
      </c>
      <c r="P18" s="31">
        <v>18676.90625</v>
      </c>
      <c r="Q18" s="31" t="str">
        <f t="shared" si="2"/>
        <v>2023-11-04</v>
      </c>
      <c r="R18" s="31">
        <f>IFERROR(__xludf.DUMMYFUNCTION("""COMPUTED_VALUE"""),18676.90625)</f>
        <v>18676.90625</v>
      </c>
      <c r="S18" s="31">
        <f>IFERROR(__xludf.DUMMYFUNCTION("""COMPUTED_VALUE"""),45234.0)</f>
        <v>45234</v>
      </c>
      <c r="T18" s="32" t="b">
        <v>0</v>
      </c>
      <c r="U18" s="32"/>
      <c r="V18" s="32"/>
      <c r="W18" s="32"/>
      <c r="X18" s="32"/>
      <c r="Y18" s="32"/>
    </row>
    <row r="19">
      <c r="A19" s="32"/>
      <c r="B19" s="31"/>
      <c r="C19" s="31"/>
      <c r="D19" s="32"/>
      <c r="E19" s="32"/>
      <c r="F19" s="32" t="s">
        <v>3949</v>
      </c>
      <c r="G19" s="31">
        <v>32881.01171875</v>
      </c>
      <c r="H19" s="31" t="str">
        <f t="shared" si="1"/>
        <v>2023-11-02</v>
      </c>
      <c r="I19" s="32"/>
      <c r="J19" s="32">
        <f>IFERROR(__xludf.DUMMYFUNCTION("""COMPUTED_VALUE"""),32873.98828)</f>
        <v>32873.98828</v>
      </c>
      <c r="K19" s="31">
        <f>IFERROR(__xludf.DUMMYFUNCTION("""COMPUTED_VALUE"""),45232.0)</f>
        <v>45232</v>
      </c>
      <c r="L19" s="32" t="b">
        <v>0</v>
      </c>
      <c r="M19" s="32"/>
      <c r="N19" s="32"/>
      <c r="O19" s="31" t="s">
        <v>8238</v>
      </c>
      <c r="P19" s="31">
        <v>18672.4296875</v>
      </c>
      <c r="Q19" s="31" t="str">
        <f t="shared" si="2"/>
        <v>2023-11-04</v>
      </c>
      <c r="R19" s="31">
        <f>IFERROR(__xludf.DUMMYFUNCTION("""COMPUTED_VALUE"""),18672.42969)</f>
        <v>18672.42969</v>
      </c>
      <c r="S19" s="31">
        <f>IFERROR(__xludf.DUMMYFUNCTION("""COMPUTED_VALUE"""),45234.0)</f>
        <v>45234</v>
      </c>
      <c r="T19" s="32" t="b">
        <v>0</v>
      </c>
      <c r="U19" s="32"/>
      <c r="V19" s="32"/>
      <c r="W19" s="32"/>
      <c r="X19" s="32"/>
      <c r="Y19" s="32"/>
    </row>
    <row r="20">
      <c r="A20" s="32"/>
      <c r="B20" s="31"/>
      <c r="C20" s="31"/>
      <c r="D20" s="32"/>
      <c r="E20" s="32"/>
      <c r="F20" s="32" t="s">
        <v>3948</v>
      </c>
      <c r="G20" s="31">
        <v>32873.98828125</v>
      </c>
      <c r="H20" s="31" t="str">
        <f t="shared" si="1"/>
        <v>2023-11-02</v>
      </c>
      <c r="I20" s="32"/>
      <c r="J20" s="32">
        <f>IFERROR(__xludf.DUMMYFUNCTION("""COMPUTED_VALUE"""),32867.625)</f>
        <v>32867.625</v>
      </c>
      <c r="K20" s="31">
        <f>IFERROR(__xludf.DUMMYFUNCTION("""COMPUTED_VALUE"""),45232.0)</f>
        <v>45232</v>
      </c>
      <c r="L20" s="32" t="b">
        <v>0</v>
      </c>
      <c r="M20" s="32"/>
      <c r="N20" s="32"/>
      <c r="O20" s="31" t="s">
        <v>8237</v>
      </c>
      <c r="P20" s="31">
        <v>18667.841796875</v>
      </c>
      <c r="Q20" s="31" t="str">
        <f t="shared" si="2"/>
        <v>2023-11-04</v>
      </c>
      <c r="R20" s="31">
        <f>IFERROR(__xludf.DUMMYFUNCTION("""COMPUTED_VALUE"""),18667.8418)</f>
        <v>18667.8418</v>
      </c>
      <c r="S20" s="31">
        <f>IFERROR(__xludf.DUMMYFUNCTION("""COMPUTED_VALUE"""),45234.0)</f>
        <v>45234</v>
      </c>
      <c r="T20" s="32" t="b">
        <v>0</v>
      </c>
      <c r="U20" s="32"/>
      <c r="V20" s="32"/>
      <c r="W20" s="32"/>
      <c r="X20" s="32"/>
      <c r="Y20" s="32"/>
    </row>
    <row r="21">
      <c r="A21" s="32"/>
      <c r="B21" s="31"/>
      <c r="C21" s="31"/>
      <c r="D21" s="32"/>
      <c r="E21" s="32"/>
      <c r="F21" s="32" t="s">
        <v>3947</v>
      </c>
      <c r="G21" s="31">
        <v>32867.625</v>
      </c>
      <c r="H21" s="31" t="str">
        <f t="shared" si="1"/>
        <v>2023-11-02</v>
      </c>
      <c r="I21" s="32"/>
      <c r="J21" s="32">
        <f>IFERROR(__xludf.DUMMYFUNCTION("""COMPUTED_VALUE"""),32863.79297)</f>
        <v>32863.79297</v>
      </c>
      <c r="K21" s="31">
        <f>IFERROR(__xludf.DUMMYFUNCTION("""COMPUTED_VALUE"""),45232.0)</f>
        <v>45232</v>
      </c>
      <c r="L21" s="32" t="b">
        <v>0</v>
      </c>
      <c r="M21" s="32"/>
      <c r="N21" s="32"/>
      <c r="O21" s="31" t="s">
        <v>8236</v>
      </c>
      <c r="P21" s="31">
        <v>18663.326171875</v>
      </c>
      <c r="Q21" s="31" t="str">
        <f t="shared" si="2"/>
        <v>2023-11-04</v>
      </c>
      <c r="R21" s="31">
        <f>IFERROR(__xludf.DUMMYFUNCTION("""COMPUTED_VALUE"""),18663.32617)</f>
        <v>18663.32617</v>
      </c>
      <c r="S21" s="31">
        <f>IFERROR(__xludf.DUMMYFUNCTION("""COMPUTED_VALUE"""),45234.0)</f>
        <v>45234</v>
      </c>
      <c r="T21" s="32" t="b">
        <v>0</v>
      </c>
      <c r="U21" s="32"/>
      <c r="V21" s="32"/>
      <c r="W21" s="32"/>
      <c r="X21" s="32"/>
      <c r="Y21" s="32"/>
    </row>
    <row r="22">
      <c r="A22" s="32"/>
      <c r="B22" s="31"/>
      <c r="C22" s="31"/>
      <c r="D22" s="32"/>
      <c r="E22" s="32"/>
      <c r="F22" s="32" t="s">
        <v>3946</v>
      </c>
      <c r="G22" s="31">
        <v>32863.79296875</v>
      </c>
      <c r="H22" s="31" t="str">
        <f t="shared" si="1"/>
        <v>2023-11-02</v>
      </c>
      <c r="I22" s="32"/>
      <c r="J22" s="32">
        <f>IFERROR(__xludf.DUMMYFUNCTION("""COMPUTED_VALUE"""),32856.69141)</f>
        <v>32856.69141</v>
      </c>
      <c r="K22" s="31">
        <f>IFERROR(__xludf.DUMMYFUNCTION("""COMPUTED_VALUE"""),45232.0)</f>
        <v>45232</v>
      </c>
      <c r="L22" s="32" t="b">
        <v>0</v>
      </c>
      <c r="M22" s="32"/>
      <c r="N22" s="32"/>
      <c r="O22" s="31" t="s">
        <v>8235</v>
      </c>
      <c r="P22" s="31">
        <v>18658.79296875</v>
      </c>
      <c r="Q22" s="31" t="str">
        <f t="shared" si="2"/>
        <v>2023-11-04</v>
      </c>
      <c r="R22" s="31">
        <f>IFERROR(__xludf.DUMMYFUNCTION("""COMPUTED_VALUE"""),18658.79297)</f>
        <v>18658.79297</v>
      </c>
      <c r="S22" s="31">
        <f>IFERROR(__xludf.DUMMYFUNCTION("""COMPUTED_VALUE"""),45234.0)</f>
        <v>45234</v>
      </c>
      <c r="T22" s="32" t="b">
        <v>0</v>
      </c>
      <c r="U22" s="32"/>
      <c r="V22" s="32"/>
      <c r="W22" s="32"/>
      <c r="X22" s="32"/>
      <c r="Y22" s="32"/>
    </row>
    <row r="23">
      <c r="A23" s="32"/>
      <c r="B23" s="31"/>
      <c r="C23" s="31"/>
      <c r="D23" s="32"/>
      <c r="E23" s="32"/>
      <c r="F23" s="32" t="s">
        <v>3945</v>
      </c>
      <c r="G23" s="31">
        <v>32856.69140625</v>
      </c>
      <c r="H23" s="31" t="str">
        <f t="shared" si="1"/>
        <v>2023-11-02</v>
      </c>
      <c r="I23" s="32"/>
      <c r="J23" s="32"/>
      <c r="K23" s="31"/>
      <c r="L23" s="32" t="b">
        <v>0</v>
      </c>
      <c r="M23" s="32"/>
      <c r="N23" s="32"/>
      <c r="O23" s="31" t="s">
        <v>8234</v>
      </c>
      <c r="P23" s="31">
        <v>18657.685546875</v>
      </c>
      <c r="Q23" s="31" t="str">
        <f t="shared" si="2"/>
        <v>2023-11-04</v>
      </c>
      <c r="R23" s="31">
        <f>IFERROR(__xludf.DUMMYFUNCTION("""COMPUTED_VALUE"""),18657.68555)</f>
        <v>18657.68555</v>
      </c>
      <c r="S23" s="31">
        <f>IFERROR(__xludf.DUMMYFUNCTION("""COMPUTED_VALUE"""),45234.0)</f>
        <v>45234</v>
      </c>
      <c r="T23" s="32" t="b">
        <v>0</v>
      </c>
      <c r="U23" s="32"/>
      <c r="V23" s="32"/>
      <c r="W23" s="32"/>
      <c r="X23" s="32"/>
      <c r="Y23" s="32"/>
    </row>
    <row r="24">
      <c r="A24" s="32"/>
      <c r="B24" s="31"/>
      <c r="C24" s="31"/>
      <c r="D24" s="32"/>
      <c r="E24" s="32"/>
      <c r="F24" s="32" t="s">
        <v>3944</v>
      </c>
      <c r="G24" s="31">
        <v>32849.73046875</v>
      </c>
      <c r="H24" s="31" t="str">
        <f t="shared" si="1"/>
        <v>2023-11-01</v>
      </c>
      <c r="I24" s="32"/>
      <c r="J24" s="32">
        <f>IFERROR(__xludf.DUMMYFUNCTION("""COMPUTED_VALUE"""),32849.73047)</f>
        <v>32849.73047</v>
      </c>
      <c r="K24" s="31">
        <f>IFERROR(__xludf.DUMMYFUNCTION("""COMPUTED_VALUE"""),45231.0)</f>
        <v>45231</v>
      </c>
      <c r="L24" s="32" t="b">
        <v>0</v>
      </c>
      <c r="M24" s="32"/>
      <c r="N24" s="32"/>
      <c r="O24" s="31" t="s">
        <v>8233</v>
      </c>
      <c r="P24" s="31">
        <v>18657.681640625</v>
      </c>
      <c r="Q24" s="31" t="str">
        <f t="shared" si="2"/>
        <v>2023-11-04</v>
      </c>
      <c r="R24" s="31">
        <f>IFERROR(__xludf.DUMMYFUNCTION("""COMPUTED_VALUE"""),18657.68164)</f>
        <v>18657.68164</v>
      </c>
      <c r="S24" s="31">
        <f>IFERROR(__xludf.DUMMYFUNCTION("""COMPUTED_VALUE"""),45234.0)</f>
        <v>45234</v>
      </c>
      <c r="T24" s="32" t="b">
        <v>0</v>
      </c>
      <c r="U24" s="32"/>
      <c r="V24" s="32"/>
      <c r="W24" s="32"/>
      <c r="X24" s="32"/>
      <c r="Y24" s="32"/>
    </row>
    <row r="25">
      <c r="A25" s="32"/>
      <c r="B25" s="31"/>
      <c r="C25" s="31"/>
      <c r="D25" s="32"/>
      <c r="E25" s="32"/>
      <c r="F25" s="32" t="s">
        <v>3943</v>
      </c>
      <c r="G25" s="31">
        <v>32835.72265625</v>
      </c>
      <c r="H25" s="31" t="str">
        <f t="shared" si="1"/>
        <v>2023-11-01</v>
      </c>
      <c r="I25" s="32"/>
      <c r="J25" s="32">
        <f>IFERROR(__xludf.DUMMYFUNCTION("""COMPUTED_VALUE"""),32835.72266)</f>
        <v>32835.72266</v>
      </c>
      <c r="K25" s="31">
        <f>IFERROR(__xludf.DUMMYFUNCTION("""COMPUTED_VALUE"""),45231.0)</f>
        <v>45231</v>
      </c>
      <c r="L25" s="32" t="b">
        <v>0</v>
      </c>
      <c r="M25" s="32"/>
      <c r="N25" s="32"/>
      <c r="O25" s="31" t="s">
        <v>8232</v>
      </c>
      <c r="P25" s="31">
        <v>18657.470703125</v>
      </c>
      <c r="Q25" s="31" t="str">
        <f t="shared" si="2"/>
        <v>2023-11-04</v>
      </c>
      <c r="R25" s="31">
        <f>IFERROR(__xludf.DUMMYFUNCTION("""COMPUTED_VALUE"""),18657.4707)</f>
        <v>18657.4707</v>
      </c>
      <c r="S25" s="31">
        <f>IFERROR(__xludf.DUMMYFUNCTION("""COMPUTED_VALUE"""),45234.0)</f>
        <v>45234</v>
      </c>
      <c r="T25" s="32" t="b">
        <v>0</v>
      </c>
      <c r="U25" s="32"/>
      <c r="V25" s="32"/>
      <c r="W25" s="32"/>
      <c r="X25" s="32"/>
      <c r="Y25" s="32"/>
    </row>
    <row r="26">
      <c r="A26" s="32"/>
      <c r="B26" s="31"/>
      <c r="C26" s="31"/>
      <c r="D26" s="32"/>
      <c r="E26" s="32"/>
      <c r="F26" s="32" t="s">
        <v>3942</v>
      </c>
      <c r="G26" s="31">
        <v>32828.65234375</v>
      </c>
      <c r="H26" s="31" t="str">
        <f t="shared" si="1"/>
        <v>2023-11-01</v>
      </c>
      <c r="I26" s="32"/>
      <c r="J26" s="32">
        <f>IFERROR(__xludf.DUMMYFUNCTION("""COMPUTED_VALUE"""),32828.65234)</f>
        <v>32828.65234</v>
      </c>
      <c r="K26" s="31">
        <f>IFERROR(__xludf.DUMMYFUNCTION("""COMPUTED_VALUE"""),45231.0)</f>
        <v>45231</v>
      </c>
      <c r="L26" s="32" t="b">
        <v>0</v>
      </c>
      <c r="M26" s="32"/>
      <c r="N26" s="32"/>
      <c r="O26" s="31" t="s">
        <v>8231</v>
      </c>
      <c r="P26" s="31">
        <v>18655.66796875</v>
      </c>
      <c r="Q26" s="31" t="str">
        <f t="shared" si="2"/>
        <v>2023-11-03</v>
      </c>
      <c r="R26" s="31"/>
      <c r="S26" s="31"/>
      <c r="T26" s="32" t="b">
        <v>0</v>
      </c>
      <c r="U26" s="32"/>
      <c r="V26" s="32"/>
      <c r="W26" s="32"/>
      <c r="X26" s="32"/>
      <c r="Y26" s="32"/>
    </row>
    <row r="27">
      <c r="A27" s="32"/>
      <c r="B27" s="31"/>
      <c r="C27" s="31"/>
      <c r="D27" s="32"/>
      <c r="E27" s="32"/>
      <c r="F27" s="32" t="s">
        <v>3941</v>
      </c>
      <c r="G27" s="31">
        <v>32821.5703125</v>
      </c>
      <c r="H27" s="31" t="str">
        <f t="shared" si="1"/>
        <v>2023-11-01</v>
      </c>
      <c r="I27" s="32"/>
      <c r="J27" s="32">
        <f>IFERROR(__xludf.DUMMYFUNCTION("""COMPUTED_VALUE"""),32821.57031)</f>
        <v>32821.57031</v>
      </c>
      <c r="K27" s="31">
        <f>IFERROR(__xludf.DUMMYFUNCTION("""COMPUTED_VALUE"""),45231.0)</f>
        <v>45231</v>
      </c>
      <c r="L27" s="32" t="b">
        <v>0</v>
      </c>
      <c r="M27" s="32"/>
      <c r="N27" s="32"/>
      <c r="O27" s="31" t="s">
        <v>8230</v>
      </c>
      <c r="P27" s="31">
        <v>18651.818359375</v>
      </c>
      <c r="Q27" s="31" t="str">
        <f t="shared" si="2"/>
        <v>2023-11-03</v>
      </c>
      <c r="R27" s="31">
        <f>IFERROR(__xludf.DUMMYFUNCTION("""COMPUTED_VALUE"""),18655.66797)</f>
        <v>18655.66797</v>
      </c>
      <c r="S27" s="31">
        <f>IFERROR(__xludf.DUMMYFUNCTION("""COMPUTED_VALUE"""),45233.0)</f>
        <v>45233</v>
      </c>
      <c r="T27" s="32" t="b">
        <v>0</v>
      </c>
      <c r="U27" s="32"/>
      <c r="V27" s="32"/>
      <c r="W27" s="32"/>
      <c r="X27" s="32"/>
      <c r="Y27" s="32"/>
    </row>
    <row r="28">
      <c r="A28" s="32"/>
      <c r="B28" s="31"/>
      <c r="C28" s="31"/>
      <c r="D28" s="32"/>
      <c r="E28" s="32"/>
      <c r="F28" s="32" t="s">
        <v>3940</v>
      </c>
      <c r="G28" s="31">
        <v>32814.44921875</v>
      </c>
      <c r="H28" s="31" t="str">
        <f t="shared" si="1"/>
        <v>2023-11-01</v>
      </c>
      <c r="I28" s="32"/>
      <c r="J28" s="32">
        <f>IFERROR(__xludf.DUMMYFUNCTION("""COMPUTED_VALUE"""),32814.44922)</f>
        <v>32814.44922</v>
      </c>
      <c r="K28" s="31">
        <f>IFERROR(__xludf.DUMMYFUNCTION("""COMPUTED_VALUE"""),45231.0)</f>
        <v>45231</v>
      </c>
      <c r="L28" s="32" t="b">
        <v>0</v>
      </c>
      <c r="M28" s="32"/>
      <c r="N28" s="32"/>
      <c r="O28" s="31" t="s">
        <v>8229</v>
      </c>
      <c r="P28" s="31">
        <v>18647.224609375</v>
      </c>
      <c r="Q28" s="31" t="str">
        <f t="shared" si="2"/>
        <v>2023-11-03</v>
      </c>
      <c r="R28" s="31">
        <f>IFERROR(__xludf.DUMMYFUNCTION("""COMPUTED_VALUE"""),18651.81836)</f>
        <v>18651.81836</v>
      </c>
      <c r="S28" s="31">
        <f>IFERROR(__xludf.DUMMYFUNCTION("""COMPUTED_VALUE"""),45233.0)</f>
        <v>45233</v>
      </c>
      <c r="T28" s="32" t="b">
        <v>0</v>
      </c>
      <c r="U28" s="32"/>
      <c r="V28" s="32"/>
      <c r="W28" s="32"/>
      <c r="X28" s="32"/>
      <c r="Y28" s="32"/>
    </row>
    <row r="29">
      <c r="A29" s="32"/>
      <c r="B29" s="31"/>
      <c r="C29" s="31"/>
      <c r="D29" s="32"/>
      <c r="E29" s="32"/>
      <c r="F29" s="32" t="s">
        <v>3939</v>
      </c>
      <c r="G29" s="31">
        <v>32807.453125</v>
      </c>
      <c r="H29" s="31" t="str">
        <f t="shared" si="1"/>
        <v>2023-11-01</v>
      </c>
      <c r="I29" s="32"/>
      <c r="J29" s="32">
        <f>IFERROR(__xludf.DUMMYFUNCTION("""COMPUTED_VALUE"""),32807.45313)</f>
        <v>32807.45313</v>
      </c>
      <c r="K29" s="31">
        <f>IFERROR(__xludf.DUMMYFUNCTION("""COMPUTED_VALUE"""),45231.0)</f>
        <v>45231</v>
      </c>
      <c r="L29" s="32" t="b">
        <v>0</v>
      </c>
      <c r="M29" s="32"/>
      <c r="N29" s="32"/>
      <c r="O29" s="31" t="s">
        <v>8228</v>
      </c>
      <c r="P29" s="31">
        <v>18642.740234375</v>
      </c>
      <c r="Q29" s="31" t="str">
        <f t="shared" si="2"/>
        <v>2023-11-03</v>
      </c>
      <c r="R29" s="31">
        <f>IFERROR(__xludf.DUMMYFUNCTION("""COMPUTED_VALUE"""),18647.22461)</f>
        <v>18647.22461</v>
      </c>
      <c r="S29" s="31">
        <f>IFERROR(__xludf.DUMMYFUNCTION("""COMPUTED_VALUE"""),45233.0)</f>
        <v>45233</v>
      </c>
      <c r="T29" s="32" t="b">
        <v>0</v>
      </c>
      <c r="U29" s="32"/>
      <c r="V29" s="32"/>
      <c r="W29" s="32"/>
      <c r="X29" s="32"/>
      <c r="Y29" s="32"/>
    </row>
    <row r="30">
      <c r="A30" s="32"/>
      <c r="B30" s="31"/>
      <c r="C30" s="31"/>
      <c r="D30" s="32"/>
      <c r="E30" s="32"/>
      <c r="F30" s="32" t="s">
        <v>3938</v>
      </c>
      <c r="G30" s="31">
        <v>32800.63671875</v>
      </c>
      <c r="H30" s="31" t="str">
        <f t="shared" si="1"/>
        <v>2023-11-01</v>
      </c>
      <c r="I30" s="32"/>
      <c r="J30" s="32">
        <f>IFERROR(__xludf.DUMMYFUNCTION("""COMPUTED_VALUE"""),32800.63672)</f>
        <v>32800.63672</v>
      </c>
      <c r="K30" s="31">
        <f>IFERROR(__xludf.DUMMYFUNCTION("""COMPUTED_VALUE"""),45231.0)</f>
        <v>45231</v>
      </c>
      <c r="L30" s="32" t="b">
        <v>0</v>
      </c>
      <c r="M30" s="32"/>
      <c r="N30" s="32"/>
      <c r="O30" s="31" t="s">
        <v>8227</v>
      </c>
      <c r="P30" s="31">
        <v>18638.1953125</v>
      </c>
      <c r="Q30" s="31" t="str">
        <f t="shared" si="2"/>
        <v>2023-11-03</v>
      </c>
      <c r="R30" s="31">
        <f>IFERROR(__xludf.DUMMYFUNCTION("""COMPUTED_VALUE"""),18642.74023)</f>
        <v>18642.74023</v>
      </c>
      <c r="S30" s="31">
        <f>IFERROR(__xludf.DUMMYFUNCTION("""COMPUTED_VALUE"""),45233.0)</f>
        <v>45233</v>
      </c>
      <c r="T30" s="32" t="b">
        <v>0</v>
      </c>
      <c r="U30" s="32"/>
      <c r="V30" s="32"/>
      <c r="W30" s="32"/>
      <c r="X30" s="32"/>
      <c r="Y30" s="32"/>
    </row>
    <row r="31">
      <c r="A31" s="32"/>
      <c r="B31" s="31"/>
      <c r="C31" s="31"/>
      <c r="D31" s="32"/>
      <c r="E31" s="32"/>
      <c r="F31" s="32" t="s">
        <v>3937</v>
      </c>
      <c r="G31" s="31">
        <v>32794.078125</v>
      </c>
      <c r="H31" s="31" t="str">
        <f t="shared" si="1"/>
        <v>2023-11-01</v>
      </c>
      <c r="I31" s="32"/>
      <c r="J31" s="32">
        <f>IFERROR(__xludf.DUMMYFUNCTION("""COMPUTED_VALUE"""),32794.07813)</f>
        <v>32794.07813</v>
      </c>
      <c r="K31" s="31">
        <f>IFERROR(__xludf.DUMMYFUNCTION("""COMPUTED_VALUE"""),45231.0)</f>
        <v>45231</v>
      </c>
      <c r="L31" s="32" t="b">
        <v>0</v>
      </c>
      <c r="M31" s="32"/>
      <c r="N31" s="32"/>
      <c r="O31" s="31" t="s">
        <v>8226</v>
      </c>
      <c r="P31" s="31">
        <v>18633.912109375</v>
      </c>
      <c r="Q31" s="31" t="str">
        <f t="shared" si="2"/>
        <v>2023-11-03</v>
      </c>
      <c r="R31" s="31">
        <f>IFERROR(__xludf.DUMMYFUNCTION("""COMPUTED_VALUE"""),18638.19531)</f>
        <v>18638.19531</v>
      </c>
      <c r="S31" s="31">
        <f>IFERROR(__xludf.DUMMYFUNCTION("""COMPUTED_VALUE"""),45233.0)</f>
        <v>45233</v>
      </c>
      <c r="T31" s="32" t="b">
        <v>0</v>
      </c>
      <c r="U31" s="32"/>
      <c r="V31" s="32"/>
      <c r="W31" s="32"/>
      <c r="X31" s="32"/>
      <c r="Y31" s="32"/>
    </row>
    <row r="32">
      <c r="A32" s="32"/>
      <c r="B32" s="31"/>
      <c r="C32" s="31"/>
      <c r="D32" s="32"/>
      <c r="E32" s="32"/>
      <c r="F32" s="32" t="s">
        <v>3936</v>
      </c>
      <c r="G32" s="31">
        <v>32790.2578125</v>
      </c>
      <c r="H32" s="31" t="str">
        <f t="shared" si="1"/>
        <v>2023-11-01</v>
      </c>
      <c r="I32" s="32"/>
      <c r="J32" s="32">
        <f>IFERROR(__xludf.DUMMYFUNCTION("""COMPUTED_VALUE"""),32790.25781)</f>
        <v>32790.25781</v>
      </c>
      <c r="K32" s="31">
        <f>IFERROR(__xludf.DUMMYFUNCTION("""COMPUTED_VALUE"""),45231.0)</f>
        <v>45231</v>
      </c>
      <c r="L32" s="32" t="b">
        <v>0</v>
      </c>
      <c r="M32" s="32"/>
      <c r="N32" s="32"/>
      <c r="O32" s="31" t="s">
        <v>8225</v>
      </c>
      <c r="P32" s="31">
        <v>18629.353515625</v>
      </c>
      <c r="Q32" s="31" t="str">
        <f t="shared" si="2"/>
        <v>2023-11-03</v>
      </c>
      <c r="R32" s="31">
        <f>IFERROR(__xludf.DUMMYFUNCTION("""COMPUTED_VALUE"""),18633.91211)</f>
        <v>18633.91211</v>
      </c>
      <c r="S32" s="31">
        <f>IFERROR(__xludf.DUMMYFUNCTION("""COMPUTED_VALUE"""),45233.0)</f>
        <v>45233</v>
      </c>
      <c r="T32" s="32" t="b">
        <v>0</v>
      </c>
      <c r="U32" s="32"/>
      <c r="V32" s="32"/>
      <c r="W32" s="32"/>
      <c r="X32" s="32"/>
      <c r="Y32" s="32"/>
    </row>
    <row r="33">
      <c r="A33" s="32"/>
      <c r="B33" s="31"/>
      <c r="C33" s="31"/>
      <c r="D33" s="32"/>
      <c r="E33" s="32"/>
      <c r="F33" s="32" t="s">
        <v>3935</v>
      </c>
      <c r="G33" s="31">
        <v>32785.109375</v>
      </c>
      <c r="H33" s="31" t="str">
        <f t="shared" si="1"/>
        <v>2023-11-01</v>
      </c>
      <c r="I33" s="32"/>
      <c r="J33" s="32">
        <f>IFERROR(__xludf.DUMMYFUNCTION("""COMPUTED_VALUE"""),32785.10938)</f>
        <v>32785.10938</v>
      </c>
      <c r="K33" s="31">
        <f>IFERROR(__xludf.DUMMYFUNCTION("""COMPUTED_VALUE"""),45231.0)</f>
        <v>45231</v>
      </c>
      <c r="L33" s="32" t="b">
        <v>0</v>
      </c>
      <c r="M33" s="32"/>
      <c r="N33" s="32"/>
      <c r="O33" s="31" t="s">
        <v>8224</v>
      </c>
      <c r="P33" s="31">
        <v>18626.412109375</v>
      </c>
      <c r="Q33" s="31" t="str">
        <f t="shared" si="2"/>
        <v>2023-11-03</v>
      </c>
      <c r="R33" s="31">
        <f>IFERROR(__xludf.DUMMYFUNCTION("""COMPUTED_VALUE"""),18629.35352)</f>
        <v>18629.35352</v>
      </c>
      <c r="S33" s="31">
        <f>IFERROR(__xludf.DUMMYFUNCTION("""COMPUTED_VALUE"""),45233.0)</f>
        <v>45233</v>
      </c>
      <c r="T33" s="32" t="b">
        <v>0</v>
      </c>
      <c r="U33" s="32"/>
      <c r="V33" s="32"/>
      <c r="W33" s="32"/>
      <c r="X33" s="32"/>
      <c r="Y33" s="32"/>
    </row>
    <row r="34">
      <c r="A34" s="32"/>
      <c r="B34" s="31"/>
      <c r="C34" s="31"/>
      <c r="D34" s="32"/>
      <c r="E34" s="32"/>
      <c r="F34" s="32" t="s">
        <v>3934</v>
      </c>
      <c r="G34" s="31">
        <v>32765.271484375</v>
      </c>
      <c r="H34" s="31" t="str">
        <f t="shared" si="1"/>
        <v>2023-10-31</v>
      </c>
      <c r="I34" s="32"/>
      <c r="J34" s="32"/>
      <c r="K34" s="31"/>
      <c r="L34" s="32" t="b">
        <v>0</v>
      </c>
      <c r="M34" s="32"/>
      <c r="N34" s="32"/>
      <c r="O34" s="31" t="s">
        <v>8223</v>
      </c>
      <c r="P34" s="31">
        <v>18626.408203125</v>
      </c>
      <c r="Q34" s="31" t="str">
        <f t="shared" si="2"/>
        <v>2023-11-03</v>
      </c>
      <c r="R34" s="31">
        <f>IFERROR(__xludf.DUMMYFUNCTION("""COMPUTED_VALUE"""),18626.41211)</f>
        <v>18626.41211</v>
      </c>
      <c r="S34" s="31">
        <f>IFERROR(__xludf.DUMMYFUNCTION("""COMPUTED_VALUE"""),45233.0)</f>
        <v>45233</v>
      </c>
      <c r="T34" s="32" t="b">
        <v>0</v>
      </c>
      <c r="U34" s="32"/>
      <c r="V34" s="32"/>
      <c r="W34" s="32"/>
      <c r="X34" s="32"/>
      <c r="Y34" s="32"/>
    </row>
    <row r="35">
      <c r="A35" s="32"/>
      <c r="B35" s="31"/>
      <c r="C35" s="31"/>
      <c r="D35" s="32"/>
      <c r="E35" s="32"/>
      <c r="F35" s="32" t="s">
        <v>3933</v>
      </c>
      <c r="G35" s="31">
        <v>32758.404296875</v>
      </c>
      <c r="H35" s="31" t="str">
        <f t="shared" si="1"/>
        <v>2023-10-31</v>
      </c>
      <c r="I35" s="32"/>
      <c r="J35" s="32">
        <f>IFERROR(__xludf.DUMMYFUNCTION("""COMPUTED_VALUE"""),32765.27148)</f>
        <v>32765.27148</v>
      </c>
      <c r="K35" s="31">
        <f>IFERROR(__xludf.DUMMYFUNCTION("""COMPUTED_VALUE"""),45230.0)</f>
        <v>45230</v>
      </c>
      <c r="L35" s="32" t="b">
        <v>0</v>
      </c>
      <c r="M35" s="32"/>
      <c r="N35" s="32"/>
      <c r="O35" s="31" t="s">
        <v>8222</v>
      </c>
      <c r="P35" s="31">
        <v>18626.404296875</v>
      </c>
      <c r="Q35" s="31" t="str">
        <f t="shared" si="2"/>
        <v>2023-11-03</v>
      </c>
      <c r="R35" s="31">
        <f>IFERROR(__xludf.DUMMYFUNCTION("""COMPUTED_VALUE"""),18626.4082)</f>
        <v>18626.4082</v>
      </c>
      <c r="S35" s="31">
        <f>IFERROR(__xludf.DUMMYFUNCTION("""COMPUTED_VALUE"""),45233.0)</f>
        <v>45233</v>
      </c>
      <c r="T35" s="32" t="b">
        <v>0</v>
      </c>
      <c r="U35" s="32"/>
      <c r="V35" s="32"/>
      <c r="W35" s="32"/>
      <c r="X35" s="32"/>
      <c r="Y35" s="32"/>
    </row>
    <row r="36">
      <c r="A36" s="32"/>
      <c r="B36" s="31"/>
      <c r="C36" s="31"/>
      <c r="D36" s="32"/>
      <c r="E36" s="32"/>
      <c r="F36" s="32" t="s">
        <v>3932</v>
      </c>
      <c r="G36" s="31">
        <v>32751.294921875</v>
      </c>
      <c r="H36" s="31" t="str">
        <f t="shared" si="1"/>
        <v>2023-10-31</v>
      </c>
      <c r="I36" s="32"/>
      <c r="J36" s="32">
        <f>IFERROR(__xludf.DUMMYFUNCTION("""COMPUTED_VALUE"""),32758.4043)</f>
        <v>32758.4043</v>
      </c>
      <c r="K36" s="31">
        <f>IFERROR(__xludf.DUMMYFUNCTION("""COMPUTED_VALUE"""),45230.0)</f>
        <v>45230</v>
      </c>
      <c r="L36" s="32" t="b">
        <v>0</v>
      </c>
      <c r="M36" s="32"/>
      <c r="N36" s="32"/>
      <c r="O36" s="31" t="s">
        <v>8221</v>
      </c>
      <c r="P36" s="31">
        <v>18626.400390625</v>
      </c>
      <c r="Q36" s="31" t="str">
        <f t="shared" si="2"/>
        <v>2023-11-02</v>
      </c>
      <c r="R36" s="31">
        <f>IFERROR(__xludf.DUMMYFUNCTION("""COMPUTED_VALUE"""),18626.4043)</f>
        <v>18626.4043</v>
      </c>
      <c r="S36" s="31">
        <f>IFERROR(__xludf.DUMMYFUNCTION("""COMPUTED_VALUE"""),45233.0)</f>
        <v>45233</v>
      </c>
      <c r="T36" s="32" t="b">
        <v>0</v>
      </c>
      <c r="U36" s="32"/>
      <c r="V36" s="32"/>
      <c r="W36" s="32"/>
      <c r="X36" s="32"/>
      <c r="Y36" s="32"/>
    </row>
    <row r="37">
      <c r="A37" s="32"/>
      <c r="B37" s="31"/>
      <c r="C37" s="31"/>
      <c r="D37" s="32"/>
      <c r="E37" s="32"/>
      <c r="F37" s="32" t="s">
        <v>3931</v>
      </c>
      <c r="G37" s="31">
        <v>32744.248046875</v>
      </c>
      <c r="H37" s="31" t="str">
        <f t="shared" si="1"/>
        <v>2023-10-31</v>
      </c>
      <c r="I37" s="32"/>
      <c r="J37" s="32">
        <f>IFERROR(__xludf.DUMMYFUNCTION("""COMPUTED_VALUE"""),32751.29492)</f>
        <v>32751.29492</v>
      </c>
      <c r="K37" s="31">
        <f>IFERROR(__xludf.DUMMYFUNCTION("""COMPUTED_VALUE"""),45230.0)</f>
        <v>45230</v>
      </c>
      <c r="L37" s="32" t="b">
        <v>0</v>
      </c>
      <c r="M37" s="32"/>
      <c r="N37" s="32"/>
      <c r="O37" s="31" t="s">
        <v>8220</v>
      </c>
      <c r="P37" s="31">
        <v>18623.29296875</v>
      </c>
      <c r="Q37" s="31" t="str">
        <f t="shared" si="2"/>
        <v>2023-11-02</v>
      </c>
      <c r="R37" s="31"/>
      <c r="S37" s="31"/>
      <c r="T37" s="32" t="b">
        <v>0</v>
      </c>
      <c r="U37" s="32"/>
      <c r="V37" s="32"/>
      <c r="W37" s="32"/>
      <c r="X37" s="32"/>
      <c r="Y37" s="32"/>
    </row>
    <row r="38">
      <c r="A38" s="32"/>
      <c r="B38" s="31"/>
      <c r="C38" s="31"/>
      <c r="D38" s="32"/>
      <c r="E38" s="32"/>
      <c r="F38" s="32" t="s">
        <v>3930</v>
      </c>
      <c r="G38" s="31">
        <v>32737.2734375</v>
      </c>
      <c r="H38" s="31" t="str">
        <f t="shared" si="1"/>
        <v>2023-10-31</v>
      </c>
      <c r="I38" s="32"/>
      <c r="J38" s="32">
        <f>IFERROR(__xludf.DUMMYFUNCTION("""COMPUTED_VALUE"""),32744.24805)</f>
        <v>32744.24805</v>
      </c>
      <c r="K38" s="31">
        <f>IFERROR(__xludf.DUMMYFUNCTION("""COMPUTED_VALUE"""),45230.0)</f>
        <v>45230</v>
      </c>
      <c r="L38" s="32" t="b">
        <v>0</v>
      </c>
      <c r="M38" s="32"/>
      <c r="N38" s="32"/>
      <c r="O38" s="31" t="s">
        <v>8219</v>
      </c>
      <c r="P38" s="31">
        <v>18620.53125</v>
      </c>
      <c r="Q38" s="31" t="str">
        <f t="shared" si="2"/>
        <v>2023-11-02</v>
      </c>
      <c r="R38" s="31">
        <f>IFERROR(__xludf.DUMMYFUNCTION("""COMPUTED_VALUE"""),18626.40039)</f>
        <v>18626.40039</v>
      </c>
      <c r="S38" s="31">
        <f>IFERROR(__xludf.DUMMYFUNCTION("""COMPUTED_VALUE"""),45232.0)</f>
        <v>45232</v>
      </c>
      <c r="T38" s="32" t="b">
        <v>0</v>
      </c>
      <c r="U38" s="32"/>
      <c r="V38" s="32"/>
      <c r="W38" s="32"/>
      <c r="X38" s="32"/>
      <c r="Y38" s="32"/>
    </row>
    <row r="39">
      <c r="A39" s="32"/>
      <c r="B39" s="31"/>
      <c r="C39" s="31"/>
      <c r="D39" s="32"/>
      <c r="E39" s="32"/>
      <c r="F39" s="32" t="s">
        <v>3929</v>
      </c>
      <c r="G39" s="31">
        <v>32730.232421875</v>
      </c>
      <c r="H39" s="31" t="str">
        <f t="shared" si="1"/>
        <v>2023-10-31</v>
      </c>
      <c r="I39" s="32"/>
      <c r="J39" s="32">
        <f>IFERROR(__xludf.DUMMYFUNCTION("""COMPUTED_VALUE"""),32737.27344)</f>
        <v>32737.27344</v>
      </c>
      <c r="K39" s="31">
        <f>IFERROR(__xludf.DUMMYFUNCTION("""COMPUTED_VALUE"""),45230.0)</f>
        <v>45230</v>
      </c>
      <c r="L39" s="32" t="b">
        <v>0</v>
      </c>
      <c r="M39" s="32"/>
      <c r="N39" s="32"/>
      <c r="O39" s="31" t="s">
        <v>8218</v>
      </c>
      <c r="P39" s="31">
        <v>18616.76953125</v>
      </c>
      <c r="Q39" s="31" t="str">
        <f t="shared" si="2"/>
        <v>2023-11-02</v>
      </c>
      <c r="R39" s="31">
        <f>IFERROR(__xludf.DUMMYFUNCTION("""COMPUTED_VALUE"""),18623.29297)</f>
        <v>18623.29297</v>
      </c>
      <c r="S39" s="31">
        <f>IFERROR(__xludf.DUMMYFUNCTION("""COMPUTED_VALUE"""),45232.0)</f>
        <v>45232</v>
      </c>
      <c r="T39" s="32" t="b">
        <v>0</v>
      </c>
      <c r="U39" s="32"/>
      <c r="V39" s="32"/>
      <c r="W39" s="32"/>
      <c r="X39" s="32"/>
      <c r="Y39" s="32"/>
    </row>
    <row r="40">
      <c r="A40" s="32"/>
      <c r="B40" s="31"/>
      <c r="C40" s="31"/>
      <c r="D40" s="32"/>
      <c r="E40" s="32"/>
      <c r="F40" s="32" t="s">
        <v>3928</v>
      </c>
      <c r="G40" s="31">
        <v>32723.1953125</v>
      </c>
      <c r="H40" s="31" t="str">
        <f t="shared" si="1"/>
        <v>2023-10-31</v>
      </c>
      <c r="I40" s="32"/>
      <c r="J40" s="32">
        <f>IFERROR(__xludf.DUMMYFUNCTION("""COMPUTED_VALUE"""),32730.23242)</f>
        <v>32730.23242</v>
      </c>
      <c r="K40" s="31">
        <f>IFERROR(__xludf.DUMMYFUNCTION("""COMPUTED_VALUE"""),45230.0)</f>
        <v>45230</v>
      </c>
      <c r="L40" s="32" t="b">
        <v>0</v>
      </c>
      <c r="M40" s="32"/>
      <c r="N40" s="32"/>
      <c r="O40" s="31" t="s">
        <v>8217</v>
      </c>
      <c r="P40" s="31">
        <v>18616.326171875</v>
      </c>
      <c r="Q40" s="31" t="str">
        <f t="shared" si="2"/>
        <v>2023-11-02</v>
      </c>
      <c r="R40" s="31">
        <f>IFERROR(__xludf.DUMMYFUNCTION("""COMPUTED_VALUE"""),18620.53125)</f>
        <v>18620.53125</v>
      </c>
      <c r="S40" s="31">
        <f>IFERROR(__xludf.DUMMYFUNCTION("""COMPUTED_VALUE"""),45232.0)</f>
        <v>45232</v>
      </c>
      <c r="T40" s="32" t="b">
        <v>0</v>
      </c>
      <c r="U40" s="32"/>
      <c r="V40" s="32"/>
      <c r="W40" s="32"/>
      <c r="X40" s="32"/>
      <c r="Y40" s="32"/>
    </row>
    <row r="41">
      <c r="A41" s="32"/>
      <c r="B41" s="31"/>
      <c r="C41" s="31"/>
      <c r="D41" s="32"/>
      <c r="E41" s="32"/>
      <c r="F41" s="32" t="s">
        <v>3927</v>
      </c>
      <c r="G41" s="31">
        <v>32716.056640625</v>
      </c>
      <c r="H41" s="31" t="str">
        <f t="shared" si="1"/>
        <v>2023-10-31</v>
      </c>
      <c r="I41" s="32"/>
      <c r="J41" s="32">
        <f>IFERROR(__xludf.DUMMYFUNCTION("""COMPUTED_VALUE"""),32723.19531)</f>
        <v>32723.19531</v>
      </c>
      <c r="K41" s="31">
        <f>IFERROR(__xludf.DUMMYFUNCTION("""COMPUTED_VALUE"""),45230.0)</f>
        <v>45230</v>
      </c>
      <c r="L41" s="32" t="b">
        <v>0</v>
      </c>
      <c r="M41" s="32"/>
      <c r="N41" s="32"/>
      <c r="O41" s="31" t="s">
        <v>8216</v>
      </c>
      <c r="P41" s="31">
        <v>18612.59765625</v>
      </c>
      <c r="Q41" s="31" t="str">
        <f t="shared" si="2"/>
        <v>2023-11-02</v>
      </c>
      <c r="R41" s="31">
        <f>IFERROR(__xludf.DUMMYFUNCTION("""COMPUTED_VALUE"""),18616.76953)</f>
        <v>18616.76953</v>
      </c>
      <c r="S41" s="31">
        <f>IFERROR(__xludf.DUMMYFUNCTION("""COMPUTED_VALUE"""),45232.0)</f>
        <v>45232</v>
      </c>
      <c r="T41" s="32" t="b">
        <v>0</v>
      </c>
      <c r="U41" s="32"/>
      <c r="V41" s="32"/>
      <c r="W41" s="32"/>
      <c r="X41" s="32"/>
      <c r="Y41" s="32"/>
    </row>
    <row r="42">
      <c r="A42" s="32"/>
      <c r="B42" s="31"/>
      <c r="C42" s="31"/>
      <c r="D42" s="32"/>
      <c r="E42" s="32"/>
      <c r="F42" s="32"/>
      <c r="G42" s="31"/>
      <c r="H42" s="31"/>
      <c r="I42" s="32"/>
      <c r="J42" s="32">
        <f>IFERROR(__xludf.DUMMYFUNCTION("""COMPUTED_VALUE"""),32716.05664)</f>
        <v>32716.05664</v>
      </c>
      <c r="K42" s="31">
        <f>IFERROR(__xludf.DUMMYFUNCTION("""COMPUTED_VALUE"""),45230.0)</f>
        <v>45230</v>
      </c>
      <c r="L42" s="32" t="b">
        <v>0</v>
      </c>
      <c r="M42" s="32"/>
      <c r="N42" s="32"/>
      <c r="O42" s="31"/>
      <c r="P42" s="31"/>
      <c r="Q42" s="31"/>
      <c r="R42" s="31">
        <f>IFERROR(__xludf.DUMMYFUNCTION("""COMPUTED_VALUE"""),18616.32617)</f>
        <v>18616.32617</v>
      </c>
      <c r="S42" s="31">
        <f>IFERROR(__xludf.DUMMYFUNCTION("""COMPUTED_VALUE"""),45232.0)</f>
        <v>45232</v>
      </c>
      <c r="T42" s="32" t="b">
        <v>0</v>
      </c>
      <c r="U42" s="32"/>
      <c r="V42" s="32"/>
      <c r="W42" s="32"/>
      <c r="X42" s="32"/>
      <c r="Y42" s="32"/>
    </row>
    <row r="43">
      <c r="A43" s="32"/>
      <c r="B43" s="31"/>
      <c r="C43" s="31"/>
      <c r="D43" s="32"/>
      <c r="E43" s="32"/>
      <c r="F43" s="32"/>
      <c r="G43" s="31"/>
      <c r="H43" s="31"/>
      <c r="I43" s="32"/>
      <c r="J43" s="32"/>
      <c r="K43" s="31"/>
      <c r="L43" s="32" t="b">
        <v>0</v>
      </c>
      <c r="M43" s="32"/>
      <c r="N43" s="32"/>
      <c r="O43" s="31"/>
      <c r="P43" s="31"/>
      <c r="Q43" s="31"/>
      <c r="R43" s="31">
        <f>IFERROR(__xludf.DUMMYFUNCTION("""COMPUTED_VALUE"""),18612.59766)</f>
        <v>18612.59766</v>
      </c>
      <c r="S43" s="31">
        <f>IFERROR(__xludf.DUMMYFUNCTION("""COMPUTED_VALUE"""),45232.0)</f>
        <v>45232</v>
      </c>
      <c r="T43" s="32" t="b">
        <v>0</v>
      </c>
      <c r="U43" s="32"/>
      <c r="V43" s="32"/>
      <c r="W43" s="32"/>
      <c r="X43" s="32"/>
      <c r="Y43" s="32"/>
    </row>
    <row r="44">
      <c r="A44" s="32"/>
      <c r="B44" s="31"/>
      <c r="C44" s="31"/>
      <c r="D44" s="32"/>
      <c r="E44" s="32"/>
      <c r="F44" s="32"/>
      <c r="G44" s="31"/>
      <c r="H44" s="31"/>
      <c r="I44" s="32"/>
      <c r="J44" s="32"/>
      <c r="K44" s="31"/>
      <c r="L44" s="32" t="b">
        <v>0</v>
      </c>
      <c r="M44" s="32"/>
      <c r="N44" s="32"/>
      <c r="O44" s="31"/>
      <c r="P44" s="31"/>
      <c r="Q44" s="31"/>
      <c r="R44" s="31"/>
      <c r="S44" s="31"/>
      <c r="T44" s="32" t="b">
        <v>0</v>
      </c>
      <c r="U44" s="32"/>
      <c r="V44" s="32"/>
      <c r="W44" s="32"/>
      <c r="X44" s="32"/>
      <c r="Y44" s="32"/>
    </row>
    <row r="45">
      <c r="A45" s="32"/>
      <c r="B45" s="31"/>
      <c r="C45" s="31"/>
      <c r="D45" s="32"/>
      <c r="E45" s="32"/>
      <c r="F45" s="32"/>
      <c r="G45" s="31"/>
      <c r="H45" s="31"/>
      <c r="I45" s="32"/>
      <c r="J45" s="32"/>
      <c r="K45" s="31"/>
      <c r="L45" s="32" t="b">
        <v>0</v>
      </c>
      <c r="M45" s="32"/>
      <c r="N45" s="32"/>
      <c r="O45" s="31"/>
      <c r="P45" s="31"/>
      <c r="Q45" s="31"/>
      <c r="R45" s="31"/>
      <c r="S45" s="31"/>
      <c r="T45" s="32" t="b">
        <v>0</v>
      </c>
      <c r="U45" s="32"/>
      <c r="V45" s="32"/>
      <c r="W45" s="32"/>
      <c r="X45" s="32"/>
      <c r="Y45" s="32"/>
    </row>
    <row r="46">
      <c r="A46" s="32"/>
      <c r="B46" s="31"/>
      <c r="C46" s="31"/>
      <c r="D46" s="32"/>
      <c r="E46" s="32"/>
      <c r="F46" s="32"/>
      <c r="G46" s="31"/>
      <c r="H46" s="31"/>
      <c r="I46" s="32"/>
      <c r="J46" s="32"/>
      <c r="K46" s="31"/>
      <c r="L46" s="32"/>
      <c r="M46" s="32"/>
      <c r="N46" s="32"/>
      <c r="O46" s="31"/>
      <c r="P46" s="31"/>
      <c r="Q46" s="31"/>
      <c r="R46" s="31"/>
      <c r="S46" s="31"/>
      <c r="T46" s="32"/>
      <c r="U46" s="32"/>
      <c r="V46" s="32"/>
      <c r="W46" s="32"/>
      <c r="X46" s="32"/>
      <c r="Y46" s="32"/>
    </row>
    <row r="47">
      <c r="A47" s="32"/>
      <c r="B47" s="31"/>
      <c r="C47" s="31"/>
      <c r="D47" s="32"/>
      <c r="E47" s="32"/>
      <c r="F47" s="32"/>
      <c r="G47" s="31"/>
      <c r="H47" s="31"/>
      <c r="I47" s="32"/>
      <c r="J47" s="32"/>
      <c r="K47" s="31"/>
      <c r="L47" s="32"/>
      <c r="M47" s="32"/>
      <c r="N47" s="32"/>
      <c r="O47" s="31"/>
      <c r="P47" s="31"/>
      <c r="Q47" s="31"/>
      <c r="R47" s="31"/>
      <c r="S47" s="31"/>
      <c r="T47" s="32"/>
      <c r="U47" s="32"/>
      <c r="V47" s="32"/>
      <c r="W47" s="32"/>
      <c r="X47" s="32"/>
      <c r="Y47" s="32"/>
    </row>
    <row r="48">
      <c r="A48" s="32"/>
      <c r="B48" s="31"/>
      <c r="C48" s="31"/>
      <c r="D48" s="32"/>
      <c r="E48" s="32"/>
      <c r="F48" s="32"/>
      <c r="G48" s="31"/>
      <c r="H48" s="31"/>
      <c r="I48" s="32"/>
      <c r="J48" s="32"/>
      <c r="K48" s="31"/>
      <c r="L48" s="32"/>
      <c r="M48" s="32"/>
      <c r="N48" s="32"/>
      <c r="O48" s="31"/>
      <c r="P48" s="31"/>
      <c r="Q48" s="31"/>
      <c r="R48" s="31"/>
      <c r="S48" s="31"/>
      <c r="T48" s="32"/>
      <c r="U48" s="32"/>
      <c r="V48" s="32"/>
      <c r="W48" s="32"/>
      <c r="X48" s="32"/>
      <c r="Y48" s="32"/>
    </row>
    <row r="49">
      <c r="A49" s="32"/>
      <c r="B49" s="31"/>
      <c r="C49" s="31"/>
      <c r="D49" s="32"/>
      <c r="E49" s="32"/>
      <c r="F49" s="32"/>
      <c r="G49" s="31"/>
      <c r="H49" s="31"/>
      <c r="I49" s="32"/>
      <c r="J49" s="32"/>
      <c r="K49" s="31"/>
      <c r="L49" s="32"/>
      <c r="M49" s="32"/>
      <c r="N49" s="32"/>
      <c r="O49" s="31"/>
      <c r="P49" s="31"/>
      <c r="Q49" s="31"/>
      <c r="R49" s="31"/>
      <c r="S49" s="31"/>
      <c r="T49" s="32"/>
      <c r="U49" s="32"/>
      <c r="V49" s="32"/>
      <c r="W49" s="32"/>
      <c r="X49" s="32"/>
      <c r="Y49" s="32"/>
    </row>
    <row r="50">
      <c r="A50" s="32"/>
      <c r="B50" s="31"/>
      <c r="C50" s="31"/>
      <c r="D50" s="32"/>
      <c r="E50" s="32"/>
      <c r="F50" s="32"/>
      <c r="G50" s="31"/>
      <c r="H50" s="31"/>
      <c r="I50" s="32">
        <f t="array" ref="I50:I88">IF(E51:E89 = $A$91,D51:D89)</f>
        <v>6118.606445</v>
      </c>
      <c r="J50" s="32"/>
      <c r="K50" s="31"/>
      <c r="L50" s="32"/>
      <c r="M50" s="32"/>
      <c r="N50" s="32"/>
      <c r="O50" s="31"/>
      <c r="P50" s="31"/>
      <c r="Q50" s="31"/>
      <c r="R50" s="31"/>
      <c r="S50" s="31"/>
      <c r="T50" s="32"/>
      <c r="U50" s="32"/>
      <c r="V50" s="32"/>
      <c r="W50" s="32"/>
      <c r="X50" s="32"/>
      <c r="Y50" s="32"/>
    </row>
    <row r="51">
      <c r="A51" s="63" t="str">
        <f t="array" ref="A51:B86">sortn(sort(g_block!A2:B2000,2,false),6^2,2,2,false)</f>
        <v>2023-10-23 02:15</v>
      </c>
      <c r="B51" s="31">
        <v>6118.6064453125</v>
      </c>
      <c r="C51" s="31" t="str">
        <f t="shared" ref="C51:C86" si="3">LEFT(A51:A86,10)</f>
        <v>2023-10-23</v>
      </c>
      <c r="D51" s="32">
        <f>IFERROR(__xludf.DUMMYFUNCTION("ArrayFormula(iferror(
split(transpose(split(textjoin("","",true,
   if(len(C51:C2000),
       {B51:C2000,if(C51:C2000&lt;&gt;C52:C2000,"";;"","";"")
        },
)),"";"",true,false)),"","",true,true)))"),6118.606445)</f>
        <v>6118.606445</v>
      </c>
      <c r="E51" s="32">
        <f>IFERROR(__xludf.DUMMYFUNCTION("""COMPUTED_VALUE"""),45222.0)</f>
        <v>45222</v>
      </c>
      <c r="F51" s="63"/>
      <c r="G51" s="31"/>
      <c r="H51" s="31"/>
      <c r="I51" s="32">
        <v>6118.428711</v>
      </c>
      <c r="J51" s="32"/>
      <c r="K51" s="31"/>
      <c r="L51" s="32"/>
      <c r="M51" s="32"/>
      <c r="N51" s="32"/>
      <c r="O51" s="31"/>
      <c r="P51" s="31"/>
      <c r="Q51" s="31"/>
      <c r="R51" s="31"/>
      <c r="S51" s="31"/>
      <c r="T51" s="32"/>
      <c r="U51" s="32"/>
      <c r="V51" s="32"/>
      <c r="W51" s="32"/>
      <c r="X51" s="32"/>
      <c r="Y51" s="32"/>
    </row>
    <row r="52">
      <c r="A52" s="32" t="s">
        <v>12072</v>
      </c>
      <c r="B52" s="31">
        <v>6118.4287109375</v>
      </c>
      <c r="C52" s="31" t="str">
        <f t="shared" si="3"/>
        <v>2023-10-23</v>
      </c>
      <c r="D52" s="32">
        <f>IFERROR(__xludf.DUMMYFUNCTION("""COMPUTED_VALUE"""),6118.428711)</f>
        <v>6118.428711</v>
      </c>
      <c r="E52" s="32">
        <f>IFERROR(__xludf.DUMMYFUNCTION("""COMPUTED_VALUE"""),45222.0)</f>
        <v>45222</v>
      </c>
      <c r="F52" s="32"/>
      <c r="G52" s="31"/>
      <c r="H52" s="31"/>
      <c r="I52" s="32" t="b">
        <v>0</v>
      </c>
      <c r="J52" s="32"/>
      <c r="K52" s="31"/>
      <c r="L52" s="32"/>
      <c r="M52" s="32"/>
      <c r="N52" s="32"/>
      <c r="O52" s="31"/>
      <c r="P52" s="31"/>
      <c r="Q52" s="31"/>
      <c r="R52" s="31"/>
      <c r="S52" s="31"/>
      <c r="T52" s="32"/>
      <c r="U52" s="32"/>
      <c r="V52" s="32"/>
      <c r="W52" s="32"/>
      <c r="X52" s="32"/>
      <c r="Y52" s="32"/>
    </row>
    <row r="53">
      <c r="A53" s="32" t="s">
        <v>12071</v>
      </c>
      <c r="B53" s="31">
        <v>6118.24658203125</v>
      </c>
      <c r="C53" s="31" t="str">
        <f t="shared" si="3"/>
        <v>2023-10-22</v>
      </c>
      <c r="D53" s="32"/>
      <c r="E53" s="32"/>
      <c r="F53" s="32"/>
      <c r="G53" s="31"/>
      <c r="H53" s="31"/>
      <c r="I53" s="32" t="b">
        <v>0</v>
      </c>
      <c r="J53" s="32"/>
      <c r="K53" s="31"/>
      <c r="L53" s="32"/>
      <c r="M53" s="32"/>
      <c r="N53" s="32"/>
      <c r="O53" s="31"/>
      <c r="P53" s="31"/>
      <c r="Q53" s="31"/>
      <c r="R53" s="31"/>
      <c r="S53" s="31"/>
      <c r="T53" s="32"/>
      <c r="U53" s="32"/>
      <c r="V53" s="32"/>
      <c r="W53" s="32"/>
      <c r="X53" s="32"/>
      <c r="Y53" s="32"/>
    </row>
    <row r="54">
      <c r="A54" s="32" t="s">
        <v>12070</v>
      </c>
      <c r="B54" s="31">
        <v>6118.06396484375</v>
      </c>
      <c r="C54" s="31" t="str">
        <f t="shared" si="3"/>
        <v>2023-10-22</v>
      </c>
      <c r="D54" s="32">
        <f>IFERROR(__xludf.DUMMYFUNCTION("""COMPUTED_VALUE"""),6118.246582)</f>
        <v>6118.246582</v>
      </c>
      <c r="E54" s="32">
        <f>IFERROR(__xludf.DUMMYFUNCTION("""COMPUTED_VALUE"""),45221.0)</f>
        <v>45221</v>
      </c>
      <c r="F54" s="32"/>
      <c r="G54" s="31"/>
      <c r="H54" s="31"/>
      <c r="I54" s="32" t="b">
        <v>0</v>
      </c>
      <c r="J54" s="32"/>
      <c r="K54" s="31"/>
      <c r="L54" s="32"/>
      <c r="M54" s="32"/>
      <c r="N54" s="32"/>
      <c r="O54" s="31"/>
      <c r="P54" s="31"/>
      <c r="Q54" s="31"/>
      <c r="R54" s="31"/>
      <c r="S54" s="31"/>
      <c r="T54" s="32"/>
      <c r="U54" s="32"/>
      <c r="V54" s="32"/>
      <c r="W54" s="32"/>
      <c r="X54" s="32"/>
      <c r="Y54" s="32"/>
    </row>
    <row r="55">
      <c r="A55" s="32" t="s">
        <v>12069</v>
      </c>
      <c r="B55" s="31">
        <v>6117.7021484375</v>
      </c>
      <c r="C55" s="31" t="str">
        <f t="shared" si="3"/>
        <v>2023-10-22</v>
      </c>
      <c r="D55" s="32">
        <f>IFERROR(__xludf.DUMMYFUNCTION("""COMPUTED_VALUE"""),6118.063965)</f>
        <v>6118.063965</v>
      </c>
      <c r="E55" s="32">
        <f>IFERROR(__xludf.DUMMYFUNCTION("""COMPUTED_VALUE"""),45221.0)</f>
        <v>45221</v>
      </c>
      <c r="F55" s="32"/>
      <c r="G55" s="31"/>
      <c r="H55" s="31"/>
      <c r="I55" s="32" t="b">
        <v>0</v>
      </c>
      <c r="J55" s="32"/>
      <c r="K55" s="31"/>
      <c r="L55" s="32"/>
      <c r="M55" s="32"/>
      <c r="N55" s="32"/>
      <c r="O55" s="31"/>
      <c r="P55" s="31"/>
      <c r="Q55" s="31"/>
      <c r="R55" s="31"/>
      <c r="S55" s="31"/>
      <c r="T55" s="32"/>
      <c r="U55" s="32"/>
      <c r="V55" s="32"/>
      <c r="W55" s="32"/>
      <c r="X55" s="32"/>
      <c r="Y55" s="32"/>
    </row>
    <row r="56">
      <c r="A56" s="32" t="s">
        <v>12068</v>
      </c>
      <c r="B56" s="31">
        <v>6117.52294921875</v>
      </c>
      <c r="C56" s="31" t="str">
        <f t="shared" si="3"/>
        <v>2023-10-22</v>
      </c>
      <c r="D56" s="32">
        <f>IFERROR(__xludf.DUMMYFUNCTION("""COMPUTED_VALUE"""),6117.702148)</f>
        <v>6117.702148</v>
      </c>
      <c r="E56" s="32">
        <f>IFERROR(__xludf.DUMMYFUNCTION("""COMPUTED_VALUE"""),45221.0)</f>
        <v>45221</v>
      </c>
      <c r="F56" s="32"/>
      <c r="G56" s="31"/>
      <c r="H56" s="31"/>
      <c r="I56" s="32" t="b">
        <v>0</v>
      </c>
      <c r="J56" s="32"/>
      <c r="K56" s="31"/>
      <c r="L56" s="32"/>
      <c r="M56" s="32"/>
      <c r="N56" s="32"/>
      <c r="O56" s="31"/>
      <c r="P56" s="31"/>
      <c r="Q56" s="31"/>
      <c r="R56" s="31"/>
      <c r="S56" s="31"/>
      <c r="T56" s="32"/>
      <c r="U56" s="32"/>
      <c r="V56" s="32"/>
      <c r="W56" s="32"/>
      <c r="X56" s="32"/>
      <c r="Y56" s="32"/>
    </row>
    <row r="57">
      <c r="A57" s="32" t="s">
        <v>12067</v>
      </c>
      <c r="B57" s="31">
        <v>6117.34423828125</v>
      </c>
      <c r="C57" s="31" t="str">
        <f t="shared" si="3"/>
        <v>2023-10-22</v>
      </c>
      <c r="D57" s="32">
        <f>IFERROR(__xludf.DUMMYFUNCTION("""COMPUTED_VALUE"""),6117.522949)</f>
        <v>6117.522949</v>
      </c>
      <c r="E57" s="32">
        <f>IFERROR(__xludf.DUMMYFUNCTION("""COMPUTED_VALUE"""),45221.0)</f>
        <v>45221</v>
      </c>
      <c r="F57" s="32"/>
      <c r="G57" s="31"/>
      <c r="H57" s="31"/>
      <c r="I57" s="32" t="b">
        <v>0</v>
      </c>
      <c r="J57" s="32"/>
      <c r="K57" s="31"/>
      <c r="L57" s="32"/>
      <c r="M57" s="32"/>
      <c r="N57" s="32"/>
      <c r="O57" s="31"/>
      <c r="P57" s="31"/>
      <c r="Q57" s="31"/>
      <c r="R57" s="31"/>
      <c r="S57" s="31"/>
      <c r="T57" s="32"/>
      <c r="U57" s="32"/>
      <c r="V57" s="32"/>
      <c r="W57" s="32"/>
      <c r="X57" s="32"/>
      <c r="Y57" s="32"/>
    </row>
    <row r="58">
      <c r="A58" s="32" t="s">
        <v>12066</v>
      </c>
      <c r="B58" s="31">
        <v>6117.16748046875</v>
      </c>
      <c r="C58" s="31" t="str">
        <f t="shared" si="3"/>
        <v>2023-10-22</v>
      </c>
      <c r="D58" s="32">
        <f>IFERROR(__xludf.DUMMYFUNCTION("""COMPUTED_VALUE"""),6117.344238)</f>
        <v>6117.344238</v>
      </c>
      <c r="E58" s="32">
        <f>IFERROR(__xludf.DUMMYFUNCTION("""COMPUTED_VALUE"""),45221.0)</f>
        <v>45221</v>
      </c>
      <c r="F58" s="32"/>
      <c r="G58" s="31"/>
      <c r="H58" s="31"/>
      <c r="I58" s="32" t="b">
        <v>0</v>
      </c>
      <c r="J58" s="32"/>
      <c r="K58" s="31"/>
      <c r="L58" s="32"/>
      <c r="M58" s="32"/>
      <c r="N58" s="32"/>
      <c r="O58" s="31"/>
      <c r="P58" s="31"/>
      <c r="Q58" s="31"/>
      <c r="R58" s="31"/>
      <c r="S58" s="31"/>
      <c r="T58" s="32"/>
      <c r="U58" s="32"/>
      <c r="V58" s="32"/>
      <c r="W58" s="32"/>
      <c r="X58" s="32"/>
      <c r="Y58" s="32"/>
    </row>
    <row r="59">
      <c r="A59" s="32" t="s">
        <v>12065</v>
      </c>
      <c r="B59" s="31">
        <v>6116.99560546875</v>
      </c>
      <c r="C59" s="31" t="str">
        <f t="shared" si="3"/>
        <v>2023-10-22</v>
      </c>
      <c r="D59" s="32">
        <f>IFERROR(__xludf.DUMMYFUNCTION("""COMPUTED_VALUE"""),6117.16748)</f>
        <v>6117.16748</v>
      </c>
      <c r="E59" s="32">
        <f>IFERROR(__xludf.DUMMYFUNCTION("""COMPUTED_VALUE"""),45221.0)</f>
        <v>45221</v>
      </c>
      <c r="F59" s="32"/>
      <c r="G59" s="31"/>
      <c r="H59" s="31"/>
      <c r="I59" s="32" t="b">
        <v>0</v>
      </c>
      <c r="J59" s="32"/>
      <c r="K59" s="31"/>
      <c r="L59" s="32"/>
      <c r="M59" s="32"/>
      <c r="N59" s="32"/>
      <c r="O59" s="31"/>
      <c r="P59" s="31"/>
      <c r="Q59" s="31"/>
      <c r="R59" s="31"/>
      <c r="S59" s="31"/>
      <c r="T59" s="32"/>
      <c r="U59" s="32"/>
      <c r="V59" s="32"/>
      <c r="W59" s="32"/>
      <c r="X59" s="32"/>
      <c r="Y59" s="32"/>
    </row>
    <row r="60">
      <c r="A60" s="32" t="s">
        <v>12064</v>
      </c>
      <c r="B60" s="31">
        <v>6116.8203125</v>
      </c>
      <c r="C60" s="31" t="str">
        <f t="shared" si="3"/>
        <v>2023-10-22</v>
      </c>
      <c r="D60" s="32">
        <f>IFERROR(__xludf.DUMMYFUNCTION("""COMPUTED_VALUE"""),6116.995605)</f>
        <v>6116.995605</v>
      </c>
      <c r="E60" s="32">
        <f>IFERROR(__xludf.DUMMYFUNCTION("""COMPUTED_VALUE"""),45221.0)</f>
        <v>45221</v>
      </c>
      <c r="F60" s="32"/>
      <c r="G60" s="31"/>
      <c r="H60" s="31"/>
      <c r="I60" s="32" t="b">
        <v>0</v>
      </c>
      <c r="J60" s="32"/>
      <c r="K60" s="31"/>
      <c r="L60" s="32"/>
      <c r="M60" s="32"/>
      <c r="N60" s="32"/>
      <c r="O60" s="31"/>
      <c r="P60" s="31"/>
      <c r="Q60" s="31"/>
      <c r="R60" s="31"/>
      <c r="S60" s="31"/>
      <c r="T60" s="32"/>
      <c r="U60" s="32"/>
      <c r="V60" s="32"/>
      <c r="W60" s="32"/>
      <c r="X60" s="32"/>
      <c r="Y60" s="32"/>
    </row>
    <row r="61">
      <c r="A61" s="32" t="s">
        <v>12063</v>
      </c>
      <c r="B61" s="31">
        <v>6116.47705078125</v>
      </c>
      <c r="C61" s="31" t="str">
        <f t="shared" si="3"/>
        <v>2023-10-22</v>
      </c>
      <c r="D61" s="32">
        <f>IFERROR(__xludf.DUMMYFUNCTION("""COMPUTED_VALUE"""),6116.820313)</f>
        <v>6116.820313</v>
      </c>
      <c r="E61" s="32">
        <f>IFERROR(__xludf.DUMMYFUNCTION("""COMPUTED_VALUE"""),45221.0)</f>
        <v>45221</v>
      </c>
      <c r="F61" s="32"/>
      <c r="G61" s="31"/>
      <c r="H61" s="31"/>
      <c r="I61" s="32" t="b">
        <v>0</v>
      </c>
      <c r="J61" s="32"/>
      <c r="K61" s="31"/>
      <c r="L61" s="32"/>
      <c r="M61" s="32"/>
      <c r="N61" s="32"/>
      <c r="O61" s="31"/>
      <c r="P61" s="31"/>
      <c r="Q61" s="31"/>
      <c r="R61" s="31"/>
      <c r="S61" s="31"/>
      <c r="T61" s="32"/>
      <c r="U61" s="32"/>
      <c r="V61" s="32"/>
      <c r="W61" s="32"/>
      <c r="X61" s="32"/>
      <c r="Y61" s="32"/>
    </row>
    <row r="62">
      <c r="A62" s="32" t="s">
        <v>12062</v>
      </c>
      <c r="B62" s="31">
        <v>6116.30615234375</v>
      </c>
      <c r="C62" s="31" t="str">
        <f t="shared" si="3"/>
        <v>2023-10-22</v>
      </c>
      <c r="D62" s="32">
        <f>IFERROR(__xludf.DUMMYFUNCTION("""COMPUTED_VALUE"""),6116.477051)</f>
        <v>6116.477051</v>
      </c>
      <c r="E62" s="32">
        <f>IFERROR(__xludf.DUMMYFUNCTION("""COMPUTED_VALUE"""),45221.0)</f>
        <v>45221</v>
      </c>
      <c r="F62" s="32"/>
      <c r="G62" s="31"/>
      <c r="H62" s="31"/>
      <c r="I62" s="32" t="b">
        <v>0</v>
      </c>
      <c r="J62" s="32"/>
      <c r="K62" s="31"/>
      <c r="L62" s="32"/>
      <c r="M62" s="32"/>
      <c r="N62" s="32"/>
      <c r="O62" s="31"/>
      <c r="P62" s="31"/>
      <c r="Q62" s="31"/>
      <c r="R62" s="31"/>
      <c r="S62" s="31"/>
      <c r="T62" s="32"/>
      <c r="U62" s="32"/>
      <c r="V62" s="32"/>
      <c r="W62" s="32"/>
      <c r="X62" s="32"/>
      <c r="Y62" s="32"/>
    </row>
    <row r="63">
      <c r="A63" s="32" t="s">
        <v>12061</v>
      </c>
      <c r="B63" s="31">
        <v>6116.1259765625</v>
      </c>
      <c r="C63" s="31" t="str">
        <f t="shared" si="3"/>
        <v>2023-10-21</v>
      </c>
      <c r="D63" s="32">
        <f>IFERROR(__xludf.DUMMYFUNCTION("""COMPUTED_VALUE"""),6116.306152)</f>
        <v>6116.306152</v>
      </c>
      <c r="E63" s="32">
        <f>IFERROR(__xludf.DUMMYFUNCTION("""COMPUTED_VALUE"""),45221.0)</f>
        <v>45221</v>
      </c>
      <c r="F63" s="32"/>
      <c r="G63" s="31"/>
      <c r="H63" s="31"/>
      <c r="I63" s="32" t="b">
        <v>0</v>
      </c>
      <c r="J63" s="32"/>
      <c r="K63" s="31"/>
      <c r="L63" s="32"/>
      <c r="M63" s="32"/>
      <c r="N63" s="32"/>
      <c r="O63" s="31"/>
      <c r="P63" s="31"/>
      <c r="Q63" s="31"/>
      <c r="R63" s="31"/>
      <c r="S63" s="31"/>
      <c r="T63" s="32"/>
      <c r="U63" s="32"/>
      <c r="V63" s="32"/>
      <c r="W63" s="32"/>
      <c r="X63" s="32"/>
      <c r="Y63" s="32"/>
    </row>
    <row r="64">
      <c r="A64" s="32" t="s">
        <v>12060</v>
      </c>
      <c r="B64" s="31">
        <v>6115.9462890625</v>
      </c>
      <c r="C64" s="31" t="str">
        <f t="shared" si="3"/>
        <v>2023-10-21</v>
      </c>
      <c r="D64" s="32"/>
      <c r="E64" s="32"/>
      <c r="F64" s="32"/>
      <c r="G64" s="31"/>
      <c r="H64" s="31"/>
      <c r="I64" s="32" t="b">
        <v>0</v>
      </c>
      <c r="J64" s="32"/>
      <c r="K64" s="31"/>
      <c r="L64" s="32"/>
      <c r="M64" s="32"/>
      <c r="N64" s="32"/>
      <c r="O64" s="31"/>
      <c r="P64" s="31"/>
      <c r="Q64" s="31"/>
      <c r="R64" s="31"/>
      <c r="S64" s="31"/>
      <c r="T64" s="32"/>
      <c r="U64" s="32"/>
      <c r="V64" s="32"/>
      <c r="W64" s="32"/>
      <c r="X64" s="32"/>
      <c r="Y64" s="32"/>
    </row>
    <row r="65">
      <c r="A65" s="32" t="s">
        <v>12059</v>
      </c>
      <c r="B65" s="31">
        <v>6115.76611328125</v>
      </c>
      <c r="C65" s="31" t="str">
        <f t="shared" si="3"/>
        <v>2023-10-21</v>
      </c>
      <c r="D65" s="32">
        <f>IFERROR(__xludf.DUMMYFUNCTION("""COMPUTED_VALUE"""),6116.125977)</f>
        <v>6116.125977</v>
      </c>
      <c r="E65" s="32">
        <f>IFERROR(__xludf.DUMMYFUNCTION("""COMPUTED_VALUE"""),45220.0)</f>
        <v>45220</v>
      </c>
      <c r="F65" s="32"/>
      <c r="G65" s="31"/>
      <c r="H65" s="31"/>
      <c r="I65" s="32" t="b">
        <v>0</v>
      </c>
      <c r="J65" s="32"/>
      <c r="K65" s="31"/>
      <c r="L65" s="32"/>
      <c r="M65" s="32"/>
      <c r="N65" s="32"/>
      <c r="O65" s="31"/>
      <c r="P65" s="31"/>
      <c r="Q65" s="31"/>
      <c r="R65" s="31"/>
      <c r="S65" s="31"/>
      <c r="T65" s="32"/>
      <c r="U65" s="32"/>
      <c r="V65" s="32"/>
      <c r="W65" s="32"/>
      <c r="X65" s="32"/>
      <c r="Y65" s="32"/>
    </row>
    <row r="66">
      <c r="A66" s="32" t="s">
        <v>12058</v>
      </c>
      <c r="B66" s="31">
        <v>6115.5849609375</v>
      </c>
      <c r="C66" s="31" t="str">
        <f t="shared" si="3"/>
        <v>2023-10-21</v>
      </c>
      <c r="D66" s="32">
        <f>IFERROR(__xludf.DUMMYFUNCTION("""COMPUTED_VALUE"""),6115.946289)</f>
        <v>6115.946289</v>
      </c>
      <c r="E66" s="32">
        <f>IFERROR(__xludf.DUMMYFUNCTION("""COMPUTED_VALUE"""),45220.0)</f>
        <v>45220</v>
      </c>
      <c r="F66" s="32"/>
      <c r="G66" s="31"/>
      <c r="H66" s="31"/>
      <c r="I66" s="32" t="b">
        <v>0</v>
      </c>
      <c r="J66" s="32"/>
      <c r="K66" s="31"/>
      <c r="L66" s="32"/>
      <c r="M66" s="32"/>
      <c r="N66" s="32"/>
      <c r="O66" s="31"/>
      <c r="P66" s="31"/>
      <c r="Q66" s="31"/>
      <c r="R66" s="31"/>
      <c r="S66" s="31"/>
      <c r="T66" s="32"/>
      <c r="U66" s="32"/>
      <c r="V66" s="32"/>
      <c r="W66" s="32"/>
      <c r="X66" s="32"/>
      <c r="Y66" s="32"/>
    </row>
    <row r="67">
      <c r="A67" s="32" t="s">
        <v>12057</v>
      </c>
      <c r="B67" s="31">
        <v>6097.87158203125</v>
      </c>
      <c r="C67" s="31" t="str">
        <f t="shared" si="3"/>
        <v>2023-10-21</v>
      </c>
      <c r="D67" s="32">
        <f>IFERROR(__xludf.DUMMYFUNCTION("""COMPUTED_VALUE"""),6115.766113)</f>
        <v>6115.766113</v>
      </c>
      <c r="E67" s="32">
        <f>IFERROR(__xludf.DUMMYFUNCTION("""COMPUTED_VALUE"""),45220.0)</f>
        <v>45220</v>
      </c>
      <c r="F67" s="32"/>
      <c r="G67" s="31"/>
      <c r="H67" s="31"/>
      <c r="I67" s="32" t="b">
        <v>0</v>
      </c>
      <c r="J67" s="32"/>
      <c r="K67" s="31"/>
      <c r="L67" s="32"/>
      <c r="M67" s="32"/>
      <c r="N67" s="32"/>
      <c r="O67" s="31"/>
      <c r="P67" s="31"/>
      <c r="Q67" s="31"/>
      <c r="R67" s="31"/>
      <c r="S67" s="31"/>
      <c r="T67" s="32"/>
      <c r="U67" s="32"/>
      <c r="V67" s="32"/>
      <c r="W67" s="32"/>
      <c r="X67" s="32"/>
      <c r="Y67" s="32"/>
    </row>
    <row r="68">
      <c r="A68" s="32" t="s">
        <v>12056</v>
      </c>
      <c r="B68" s="31">
        <v>6097.69091796875</v>
      </c>
      <c r="C68" s="31" t="str">
        <f t="shared" si="3"/>
        <v>2023-10-21</v>
      </c>
      <c r="D68" s="32">
        <f>IFERROR(__xludf.DUMMYFUNCTION("""COMPUTED_VALUE"""),6115.584961)</f>
        <v>6115.584961</v>
      </c>
      <c r="E68" s="32">
        <f>IFERROR(__xludf.DUMMYFUNCTION("""COMPUTED_VALUE"""),45220.0)</f>
        <v>45220</v>
      </c>
      <c r="F68" s="32"/>
      <c r="G68" s="31"/>
      <c r="H68" s="31"/>
      <c r="I68" s="32" t="b">
        <v>0</v>
      </c>
      <c r="J68" s="32"/>
      <c r="K68" s="31"/>
      <c r="L68" s="32"/>
      <c r="M68" s="32"/>
      <c r="N68" s="32"/>
      <c r="O68" s="31"/>
      <c r="P68" s="31"/>
      <c r="Q68" s="31"/>
      <c r="R68" s="31"/>
      <c r="S68" s="31"/>
      <c r="T68" s="32"/>
      <c r="U68" s="32"/>
      <c r="V68" s="32"/>
      <c r="W68" s="32"/>
      <c r="X68" s="32"/>
      <c r="Y68" s="32"/>
    </row>
    <row r="69">
      <c r="A69" s="32" t="s">
        <v>12055</v>
      </c>
      <c r="B69" s="31">
        <v>6097.51611328125</v>
      </c>
      <c r="C69" s="31" t="str">
        <f t="shared" si="3"/>
        <v>2023-10-21</v>
      </c>
      <c r="D69" s="32">
        <f>IFERROR(__xludf.DUMMYFUNCTION("""COMPUTED_VALUE"""),6097.871582)</f>
        <v>6097.871582</v>
      </c>
      <c r="E69" s="32">
        <f>IFERROR(__xludf.DUMMYFUNCTION("""COMPUTED_VALUE"""),45220.0)</f>
        <v>45220</v>
      </c>
      <c r="F69" s="32"/>
      <c r="G69" s="31"/>
      <c r="H69" s="31"/>
      <c r="I69" s="32" t="b">
        <v>0</v>
      </c>
      <c r="J69" s="32"/>
      <c r="K69" s="31"/>
      <c r="L69" s="32"/>
      <c r="M69" s="32"/>
      <c r="N69" s="32"/>
      <c r="O69" s="31"/>
      <c r="P69" s="31"/>
      <c r="Q69" s="31"/>
      <c r="R69" s="31"/>
      <c r="S69" s="31"/>
      <c r="T69" s="32"/>
      <c r="U69" s="32"/>
      <c r="V69" s="32"/>
      <c r="W69" s="32"/>
      <c r="X69" s="32"/>
      <c r="Y69" s="32"/>
    </row>
    <row r="70">
      <c r="A70" s="32" t="s">
        <v>12054</v>
      </c>
      <c r="B70" s="31">
        <v>6097.34130859375</v>
      </c>
      <c r="C70" s="31" t="str">
        <f t="shared" si="3"/>
        <v>2023-10-21</v>
      </c>
      <c r="D70" s="32">
        <f>IFERROR(__xludf.DUMMYFUNCTION("""COMPUTED_VALUE"""),6097.690918)</f>
        <v>6097.690918</v>
      </c>
      <c r="E70" s="32">
        <f>IFERROR(__xludf.DUMMYFUNCTION("""COMPUTED_VALUE"""),45220.0)</f>
        <v>45220</v>
      </c>
      <c r="F70" s="32"/>
      <c r="G70" s="31"/>
      <c r="H70" s="31"/>
      <c r="I70" s="32" t="b">
        <v>0</v>
      </c>
      <c r="J70" s="32"/>
      <c r="K70" s="31"/>
      <c r="L70" s="32"/>
      <c r="M70" s="32"/>
      <c r="N70" s="32"/>
      <c r="O70" s="31"/>
      <c r="P70" s="31"/>
      <c r="Q70" s="31"/>
      <c r="R70" s="31"/>
      <c r="S70" s="31"/>
      <c r="T70" s="32"/>
      <c r="U70" s="32"/>
      <c r="V70" s="32"/>
      <c r="W70" s="32"/>
      <c r="X70" s="32"/>
      <c r="Y70" s="32"/>
    </row>
    <row r="71">
      <c r="A71" s="32" t="s">
        <v>12053</v>
      </c>
      <c r="B71" s="31">
        <v>6097.17236328125</v>
      </c>
      <c r="C71" s="31" t="str">
        <f t="shared" si="3"/>
        <v>2023-10-21</v>
      </c>
      <c r="D71" s="32">
        <f>IFERROR(__xludf.DUMMYFUNCTION("""COMPUTED_VALUE"""),6097.516113)</f>
        <v>6097.516113</v>
      </c>
      <c r="E71" s="32">
        <f>IFERROR(__xludf.DUMMYFUNCTION("""COMPUTED_VALUE"""),45220.0)</f>
        <v>45220</v>
      </c>
      <c r="F71" s="32"/>
      <c r="G71" s="31"/>
      <c r="H71" s="31"/>
      <c r="I71" s="32" t="b">
        <v>0</v>
      </c>
      <c r="J71" s="32"/>
      <c r="K71" s="31"/>
      <c r="L71" s="32"/>
      <c r="M71" s="32"/>
      <c r="N71" s="32"/>
      <c r="O71" s="31"/>
      <c r="P71" s="31"/>
      <c r="Q71" s="31"/>
      <c r="R71" s="31"/>
      <c r="S71" s="31"/>
      <c r="T71" s="32"/>
      <c r="U71" s="32"/>
      <c r="V71" s="32"/>
      <c r="W71" s="32"/>
      <c r="X71" s="32"/>
      <c r="Y71" s="32"/>
    </row>
    <row r="72">
      <c r="A72" s="32" t="s">
        <v>12052</v>
      </c>
      <c r="B72" s="31">
        <v>6096.99658203125</v>
      </c>
      <c r="C72" s="31" t="str">
        <f t="shared" si="3"/>
        <v>2023-10-20</v>
      </c>
      <c r="D72" s="32">
        <f>IFERROR(__xludf.DUMMYFUNCTION("""COMPUTED_VALUE"""),6097.341309)</f>
        <v>6097.341309</v>
      </c>
      <c r="E72" s="32">
        <f>IFERROR(__xludf.DUMMYFUNCTION("""COMPUTED_VALUE"""),45220.0)</f>
        <v>45220</v>
      </c>
      <c r="F72" s="32"/>
      <c r="G72" s="31"/>
      <c r="H72" s="31"/>
      <c r="I72" s="32" t="b">
        <v>0</v>
      </c>
      <c r="J72" s="32"/>
      <c r="K72" s="31"/>
      <c r="L72" s="32"/>
      <c r="M72" s="32"/>
      <c r="N72" s="32"/>
      <c r="O72" s="31"/>
      <c r="P72" s="31"/>
      <c r="Q72" s="31"/>
      <c r="R72" s="31"/>
      <c r="S72" s="31"/>
      <c r="T72" s="32"/>
      <c r="U72" s="32"/>
      <c r="V72" s="32"/>
      <c r="W72" s="32"/>
      <c r="X72" s="32"/>
      <c r="Y72" s="32"/>
    </row>
    <row r="73">
      <c r="A73" s="32" t="s">
        <v>12051</v>
      </c>
      <c r="B73" s="31">
        <v>6096.81689453125</v>
      </c>
      <c r="C73" s="31" t="str">
        <f t="shared" si="3"/>
        <v>2023-10-20</v>
      </c>
      <c r="D73" s="32">
        <f>IFERROR(__xludf.DUMMYFUNCTION("""COMPUTED_VALUE"""),6097.172363)</f>
        <v>6097.172363</v>
      </c>
      <c r="E73" s="32">
        <f>IFERROR(__xludf.DUMMYFUNCTION("""COMPUTED_VALUE"""),45220.0)</f>
        <v>45220</v>
      </c>
      <c r="F73" s="32"/>
      <c r="G73" s="31"/>
      <c r="H73" s="31"/>
      <c r="I73" s="32" t="b">
        <v>0</v>
      </c>
      <c r="J73" s="32"/>
      <c r="K73" s="31"/>
      <c r="L73" s="32"/>
      <c r="M73" s="32"/>
      <c r="N73" s="32"/>
      <c r="O73" s="31"/>
      <c r="P73" s="31"/>
      <c r="Q73" s="31"/>
      <c r="R73" s="31"/>
      <c r="S73" s="31"/>
      <c r="T73" s="32"/>
      <c r="U73" s="32"/>
      <c r="V73" s="32"/>
      <c r="W73" s="32"/>
      <c r="X73" s="32"/>
      <c r="Y73" s="32"/>
    </row>
    <row r="74">
      <c r="A74" s="32" t="s">
        <v>12050</v>
      </c>
      <c r="B74" s="31">
        <v>6096.638671875</v>
      </c>
      <c r="C74" s="31" t="str">
        <f t="shared" si="3"/>
        <v>2023-10-20</v>
      </c>
      <c r="D74" s="32"/>
      <c r="E74" s="32"/>
      <c r="F74" s="32"/>
      <c r="G74" s="31"/>
      <c r="H74" s="31"/>
      <c r="I74" s="32" t="b">
        <v>0</v>
      </c>
      <c r="J74" s="32"/>
      <c r="K74" s="31"/>
      <c r="L74" s="32"/>
      <c r="M74" s="32"/>
      <c r="N74" s="32"/>
      <c r="O74" s="31"/>
      <c r="P74" s="31"/>
      <c r="Q74" s="31"/>
      <c r="R74" s="31"/>
      <c r="S74" s="31"/>
      <c r="T74" s="32"/>
      <c r="U74" s="32"/>
      <c r="V74" s="32"/>
      <c r="W74" s="32"/>
      <c r="X74" s="32"/>
      <c r="Y74" s="32"/>
    </row>
    <row r="75">
      <c r="A75" s="32" t="s">
        <v>12049</v>
      </c>
      <c r="B75" s="31">
        <v>6096.4599609375</v>
      </c>
      <c r="C75" s="31" t="str">
        <f t="shared" si="3"/>
        <v>2023-10-20</v>
      </c>
      <c r="D75" s="32">
        <f>IFERROR(__xludf.DUMMYFUNCTION("""COMPUTED_VALUE"""),6096.996582)</f>
        <v>6096.996582</v>
      </c>
      <c r="E75" s="32">
        <f>IFERROR(__xludf.DUMMYFUNCTION("""COMPUTED_VALUE"""),45219.0)</f>
        <v>45219</v>
      </c>
      <c r="F75" s="32"/>
      <c r="G75" s="31"/>
      <c r="H75" s="31"/>
      <c r="I75" s="32" t="b">
        <v>0</v>
      </c>
      <c r="J75" s="32"/>
      <c r="K75" s="31"/>
      <c r="L75" s="32"/>
      <c r="M75" s="32"/>
      <c r="N75" s="32"/>
      <c r="O75" s="31"/>
      <c r="P75" s="31"/>
      <c r="Q75" s="31"/>
      <c r="R75" s="31"/>
      <c r="S75" s="31"/>
      <c r="T75" s="32"/>
      <c r="U75" s="32"/>
      <c r="V75" s="32"/>
      <c r="W75" s="32"/>
      <c r="X75" s="32"/>
      <c r="Y75" s="32"/>
    </row>
    <row r="76">
      <c r="A76" s="32" t="s">
        <v>12048</v>
      </c>
      <c r="B76" s="31">
        <v>6096.107421875</v>
      </c>
      <c r="C76" s="31" t="str">
        <f t="shared" si="3"/>
        <v>2023-10-20</v>
      </c>
      <c r="D76" s="32">
        <f>IFERROR(__xludf.DUMMYFUNCTION("""COMPUTED_VALUE"""),6096.816895)</f>
        <v>6096.816895</v>
      </c>
      <c r="E76" s="32">
        <f>IFERROR(__xludf.DUMMYFUNCTION("""COMPUTED_VALUE"""),45219.0)</f>
        <v>45219</v>
      </c>
      <c r="F76" s="32"/>
      <c r="G76" s="31"/>
      <c r="H76" s="31"/>
      <c r="I76" s="32" t="b">
        <v>0</v>
      </c>
      <c r="J76" s="32"/>
      <c r="K76" s="31"/>
      <c r="L76" s="32"/>
      <c r="M76" s="32"/>
      <c r="N76" s="32"/>
      <c r="O76" s="31"/>
      <c r="P76" s="31"/>
      <c r="Q76" s="31"/>
      <c r="R76" s="31"/>
      <c r="S76" s="31"/>
      <c r="T76" s="32"/>
      <c r="U76" s="32"/>
      <c r="V76" s="32"/>
      <c r="W76" s="32"/>
      <c r="X76" s="32"/>
      <c r="Y76" s="32"/>
    </row>
    <row r="77">
      <c r="A77" s="32" t="s">
        <v>12047</v>
      </c>
      <c r="B77" s="31">
        <v>6095.8857421875</v>
      </c>
      <c r="C77" s="31" t="str">
        <f t="shared" si="3"/>
        <v>2023-10-20</v>
      </c>
      <c r="D77" s="32">
        <f>IFERROR(__xludf.DUMMYFUNCTION("""COMPUTED_VALUE"""),6096.638672)</f>
        <v>6096.638672</v>
      </c>
      <c r="E77" s="32">
        <f>IFERROR(__xludf.DUMMYFUNCTION("""COMPUTED_VALUE"""),45219.0)</f>
        <v>45219</v>
      </c>
      <c r="F77" s="32"/>
      <c r="G77" s="31"/>
      <c r="H77" s="31"/>
      <c r="I77" s="32" t="b">
        <v>0</v>
      </c>
      <c r="J77" s="32"/>
      <c r="K77" s="31"/>
      <c r="L77" s="32"/>
      <c r="M77" s="32"/>
      <c r="N77" s="32"/>
      <c r="O77" s="31"/>
      <c r="P77" s="31"/>
      <c r="Q77" s="31"/>
      <c r="R77" s="31"/>
      <c r="S77" s="31"/>
      <c r="T77" s="32"/>
      <c r="U77" s="32"/>
      <c r="V77" s="32"/>
      <c r="W77" s="32"/>
      <c r="X77" s="32"/>
      <c r="Y77" s="32"/>
    </row>
    <row r="78">
      <c r="A78" s="32" t="s">
        <v>12046</v>
      </c>
      <c r="B78" s="31">
        <v>6095.70703125</v>
      </c>
      <c r="C78" s="31" t="str">
        <f t="shared" si="3"/>
        <v>2023-10-20</v>
      </c>
      <c r="D78" s="32">
        <f>IFERROR(__xludf.DUMMYFUNCTION("""COMPUTED_VALUE"""),6096.459961)</f>
        <v>6096.459961</v>
      </c>
      <c r="E78" s="32">
        <f>IFERROR(__xludf.DUMMYFUNCTION("""COMPUTED_VALUE"""),45219.0)</f>
        <v>45219</v>
      </c>
      <c r="F78" s="32"/>
      <c r="G78" s="31"/>
      <c r="H78" s="31"/>
      <c r="I78" s="32" t="b">
        <v>0</v>
      </c>
      <c r="J78" s="32"/>
      <c r="K78" s="31"/>
      <c r="L78" s="32"/>
      <c r="M78" s="32"/>
      <c r="N78" s="32"/>
      <c r="O78" s="31"/>
      <c r="P78" s="31"/>
      <c r="Q78" s="31"/>
      <c r="R78" s="31"/>
      <c r="S78" s="31"/>
      <c r="T78" s="32"/>
      <c r="U78" s="32"/>
      <c r="V78" s="32"/>
      <c r="W78" s="32"/>
      <c r="X78" s="32"/>
      <c r="Y78" s="32"/>
    </row>
    <row r="79">
      <c r="A79" s="32" t="s">
        <v>12045</v>
      </c>
      <c r="B79" s="31">
        <v>6095.53369140625</v>
      </c>
      <c r="C79" s="31" t="str">
        <f t="shared" si="3"/>
        <v>2023-10-20</v>
      </c>
      <c r="D79" s="32">
        <f>IFERROR(__xludf.DUMMYFUNCTION("""COMPUTED_VALUE"""),6096.107422)</f>
        <v>6096.107422</v>
      </c>
      <c r="E79" s="32">
        <f>IFERROR(__xludf.DUMMYFUNCTION("""COMPUTED_VALUE"""),45219.0)</f>
        <v>45219</v>
      </c>
      <c r="F79" s="32"/>
      <c r="G79" s="31"/>
      <c r="H79" s="31"/>
      <c r="I79" s="32" t="b">
        <v>0</v>
      </c>
      <c r="J79" s="32"/>
      <c r="K79" s="31"/>
      <c r="L79" s="32"/>
      <c r="M79" s="32"/>
      <c r="N79" s="32"/>
      <c r="O79" s="31"/>
      <c r="P79" s="31"/>
      <c r="Q79" s="31"/>
      <c r="R79" s="31"/>
      <c r="S79" s="31"/>
      <c r="T79" s="32"/>
      <c r="U79" s="32"/>
      <c r="V79" s="32"/>
      <c r="W79" s="32"/>
      <c r="X79" s="32"/>
      <c r="Y79" s="32"/>
    </row>
    <row r="80">
      <c r="A80" s="32" t="s">
        <v>12044</v>
      </c>
      <c r="B80" s="31">
        <v>6095.1982421875</v>
      </c>
      <c r="C80" s="31" t="str">
        <f t="shared" si="3"/>
        <v>2023-10-20</v>
      </c>
      <c r="D80" s="32">
        <f>IFERROR(__xludf.DUMMYFUNCTION("""COMPUTED_VALUE"""),6095.885742)</f>
        <v>6095.885742</v>
      </c>
      <c r="E80" s="32">
        <f>IFERROR(__xludf.DUMMYFUNCTION("""COMPUTED_VALUE"""),45219.0)</f>
        <v>45219</v>
      </c>
      <c r="F80" s="32"/>
      <c r="G80" s="31"/>
      <c r="H80" s="31"/>
      <c r="I80" s="32" t="b">
        <v>0</v>
      </c>
      <c r="J80" s="32"/>
      <c r="K80" s="31"/>
      <c r="L80" s="32"/>
      <c r="M80" s="32"/>
      <c r="N80" s="32"/>
      <c r="O80" s="31"/>
      <c r="P80" s="31"/>
      <c r="Q80" s="31"/>
      <c r="R80" s="31"/>
      <c r="S80" s="31"/>
      <c r="T80" s="32"/>
      <c r="U80" s="32"/>
      <c r="V80" s="32"/>
      <c r="W80" s="32"/>
      <c r="X80" s="32"/>
      <c r="Y80" s="32"/>
    </row>
    <row r="81">
      <c r="A81" s="32" t="s">
        <v>12043</v>
      </c>
      <c r="B81" s="31">
        <v>6095.02978515625</v>
      </c>
      <c r="C81" s="31" t="str">
        <f t="shared" si="3"/>
        <v>2023-10-20</v>
      </c>
      <c r="D81" s="32">
        <f>IFERROR(__xludf.DUMMYFUNCTION("""COMPUTED_VALUE"""),6095.707031)</f>
        <v>6095.707031</v>
      </c>
      <c r="E81" s="32">
        <f>IFERROR(__xludf.DUMMYFUNCTION("""COMPUTED_VALUE"""),45219.0)</f>
        <v>45219</v>
      </c>
      <c r="F81" s="32"/>
      <c r="G81" s="31"/>
      <c r="H81" s="31"/>
      <c r="I81" s="32" t="b">
        <v>0</v>
      </c>
      <c r="J81" s="32"/>
      <c r="K81" s="31"/>
      <c r="L81" s="32"/>
      <c r="M81" s="32"/>
      <c r="N81" s="32"/>
      <c r="O81" s="31"/>
      <c r="P81" s="31"/>
      <c r="Q81" s="31"/>
      <c r="R81" s="31"/>
      <c r="S81" s="31"/>
      <c r="T81" s="32"/>
      <c r="U81" s="32"/>
      <c r="V81" s="32"/>
      <c r="W81" s="32"/>
      <c r="X81" s="32"/>
      <c r="Y81" s="32"/>
    </row>
    <row r="82">
      <c r="A82" s="32" t="s">
        <v>12042</v>
      </c>
      <c r="B82" s="31">
        <v>6094.85595703125</v>
      </c>
      <c r="C82" s="31" t="str">
        <f t="shared" si="3"/>
        <v>2023-10-19</v>
      </c>
      <c r="D82" s="32">
        <f>IFERROR(__xludf.DUMMYFUNCTION("""COMPUTED_VALUE"""),6095.533691)</f>
        <v>6095.533691</v>
      </c>
      <c r="E82" s="32">
        <f>IFERROR(__xludf.DUMMYFUNCTION("""COMPUTED_VALUE"""),45219.0)</f>
        <v>45219</v>
      </c>
      <c r="F82" s="32"/>
      <c r="G82" s="31"/>
      <c r="H82" s="31"/>
      <c r="I82" s="32" t="b">
        <v>0</v>
      </c>
      <c r="J82" s="32"/>
      <c r="K82" s="31"/>
      <c r="L82" s="32"/>
      <c r="M82" s="32"/>
      <c r="N82" s="32"/>
      <c r="O82" s="31"/>
      <c r="P82" s="31"/>
      <c r="Q82" s="31"/>
      <c r="R82" s="31"/>
      <c r="S82" s="31"/>
      <c r="T82" s="32"/>
      <c r="U82" s="32"/>
      <c r="V82" s="32"/>
      <c r="W82" s="32"/>
      <c r="X82" s="32"/>
      <c r="Y82" s="32"/>
    </row>
    <row r="83">
      <c r="A83" s="32" t="s">
        <v>12041</v>
      </c>
      <c r="B83" s="31">
        <v>6094.6806640625</v>
      </c>
      <c r="C83" s="31" t="str">
        <f t="shared" si="3"/>
        <v>2023-10-19</v>
      </c>
      <c r="D83" s="32">
        <f>IFERROR(__xludf.DUMMYFUNCTION("""COMPUTED_VALUE"""),6095.198242)</f>
        <v>6095.198242</v>
      </c>
      <c r="E83" s="32">
        <f>IFERROR(__xludf.DUMMYFUNCTION("""COMPUTED_VALUE"""),45219.0)</f>
        <v>45219</v>
      </c>
      <c r="F83" s="32"/>
      <c r="G83" s="31"/>
      <c r="H83" s="31"/>
      <c r="I83" s="32" t="b">
        <v>0</v>
      </c>
      <c r="J83" s="32"/>
      <c r="K83" s="31"/>
      <c r="L83" s="32"/>
      <c r="M83" s="32"/>
      <c r="N83" s="32"/>
      <c r="O83" s="31"/>
      <c r="P83" s="31"/>
      <c r="Q83" s="31"/>
      <c r="R83" s="31"/>
      <c r="S83" s="31"/>
      <c r="T83" s="32"/>
      <c r="U83" s="32"/>
      <c r="V83" s="32"/>
      <c r="W83" s="32"/>
      <c r="X83" s="32"/>
      <c r="Y83" s="32"/>
    </row>
    <row r="84">
      <c r="A84" s="32" t="s">
        <v>12040</v>
      </c>
      <c r="B84" s="31">
        <v>6089.22900390625</v>
      </c>
      <c r="C84" s="31" t="str">
        <f t="shared" si="3"/>
        <v>2023-10-19</v>
      </c>
      <c r="D84" s="32">
        <f>IFERROR(__xludf.DUMMYFUNCTION("""COMPUTED_VALUE"""),6095.029785)</f>
        <v>6095.029785</v>
      </c>
      <c r="E84" s="32">
        <f>IFERROR(__xludf.DUMMYFUNCTION("""COMPUTED_VALUE"""),45219.0)</f>
        <v>45219</v>
      </c>
      <c r="F84" s="32"/>
      <c r="G84" s="31"/>
      <c r="H84" s="31"/>
      <c r="I84" s="32" t="b">
        <v>0</v>
      </c>
      <c r="J84" s="32"/>
      <c r="K84" s="31"/>
      <c r="L84" s="32"/>
      <c r="M84" s="32"/>
      <c r="N84" s="32"/>
      <c r="O84" s="31"/>
      <c r="P84" s="31"/>
      <c r="Q84" s="31"/>
      <c r="R84" s="31"/>
      <c r="S84" s="31"/>
      <c r="T84" s="32"/>
      <c r="U84" s="32"/>
      <c r="V84" s="32"/>
      <c r="W84" s="32"/>
      <c r="X84" s="32"/>
      <c r="Y84" s="32"/>
    </row>
    <row r="85">
      <c r="A85" s="32" t="s">
        <v>12039</v>
      </c>
      <c r="B85" s="31">
        <v>6072.43017578125</v>
      </c>
      <c r="C85" s="31" t="str">
        <f t="shared" si="3"/>
        <v>2023-10-19</v>
      </c>
      <c r="D85" s="32"/>
      <c r="E85" s="32"/>
      <c r="F85" s="32"/>
      <c r="G85" s="31"/>
      <c r="H85" s="31"/>
      <c r="I85" s="32" t="b">
        <v>0</v>
      </c>
      <c r="J85" s="32"/>
      <c r="K85" s="31"/>
      <c r="L85" s="32"/>
      <c r="M85" s="32"/>
      <c r="N85" s="32"/>
      <c r="O85" s="31"/>
      <c r="P85" s="31"/>
      <c r="Q85" s="31"/>
      <c r="R85" s="31"/>
      <c r="S85" s="31"/>
      <c r="T85" s="32"/>
      <c r="U85" s="32"/>
      <c r="V85" s="32"/>
      <c r="W85" s="32"/>
      <c r="X85" s="32"/>
      <c r="Y85" s="32"/>
    </row>
    <row r="86">
      <c r="A86" s="32" t="s">
        <v>12038</v>
      </c>
      <c r="B86" s="31">
        <v>6067.4296875</v>
      </c>
      <c r="C86" s="31" t="str">
        <f t="shared" si="3"/>
        <v>2023-10-19</v>
      </c>
      <c r="D86" s="32">
        <f>IFERROR(__xludf.DUMMYFUNCTION("""COMPUTED_VALUE"""),6094.855957)</f>
        <v>6094.855957</v>
      </c>
      <c r="E86" s="32">
        <f>IFERROR(__xludf.DUMMYFUNCTION("""COMPUTED_VALUE"""),45218.0)</f>
        <v>45218</v>
      </c>
      <c r="F86" s="32"/>
      <c r="G86" s="31"/>
      <c r="H86" s="31"/>
      <c r="I86" s="32" t="b">
        <v>0</v>
      </c>
      <c r="J86" s="32"/>
      <c r="K86" s="31"/>
      <c r="L86" s="32"/>
      <c r="M86" s="32"/>
      <c r="N86" s="32"/>
      <c r="O86" s="31"/>
      <c r="P86" s="31"/>
      <c r="Q86" s="31"/>
      <c r="R86" s="31"/>
      <c r="S86" s="31"/>
      <c r="T86" s="32"/>
      <c r="U86" s="32"/>
      <c r="V86" s="32"/>
      <c r="W86" s="32"/>
      <c r="X86" s="32"/>
      <c r="Y86" s="32"/>
    </row>
    <row r="87">
      <c r="A87" s="32"/>
      <c r="B87" s="31"/>
      <c r="C87" s="31"/>
      <c r="D87" s="32">
        <f>IFERROR(__xludf.DUMMYFUNCTION("""COMPUTED_VALUE"""),6094.680664)</f>
        <v>6094.680664</v>
      </c>
      <c r="E87" s="32">
        <f>IFERROR(__xludf.DUMMYFUNCTION("""COMPUTED_VALUE"""),45218.0)</f>
        <v>45218</v>
      </c>
      <c r="F87" s="32"/>
      <c r="G87" s="31"/>
      <c r="H87" s="31"/>
      <c r="I87" s="32" t="b">
        <v>0</v>
      </c>
      <c r="J87" s="32"/>
      <c r="K87" s="31"/>
      <c r="L87" s="32"/>
      <c r="M87" s="32"/>
      <c r="N87" s="32"/>
      <c r="O87" s="31"/>
      <c r="P87" s="31"/>
      <c r="Q87" s="31"/>
      <c r="R87" s="31"/>
      <c r="S87" s="31"/>
      <c r="T87" s="32"/>
      <c r="U87" s="32"/>
      <c r="V87" s="32"/>
      <c r="W87" s="32"/>
      <c r="X87" s="32"/>
      <c r="Y87" s="32"/>
    </row>
    <row r="88">
      <c r="A88" s="32"/>
      <c r="B88" s="31"/>
      <c r="C88" s="31"/>
      <c r="D88" s="32">
        <f>IFERROR(__xludf.DUMMYFUNCTION("""COMPUTED_VALUE"""),6089.229004)</f>
        <v>6089.229004</v>
      </c>
      <c r="E88" s="32">
        <f>IFERROR(__xludf.DUMMYFUNCTION("""COMPUTED_VALUE"""),45218.0)</f>
        <v>45218</v>
      </c>
      <c r="F88" s="32"/>
      <c r="G88" s="31"/>
      <c r="H88" s="31"/>
      <c r="I88" s="32" t="b">
        <v>0</v>
      </c>
      <c r="J88" s="32"/>
      <c r="K88" s="31"/>
      <c r="L88" s="32"/>
      <c r="M88" s="32"/>
      <c r="N88" s="32"/>
      <c r="O88" s="31"/>
      <c r="P88" s="31"/>
      <c r="Q88" s="31"/>
      <c r="R88" s="31"/>
      <c r="S88" s="31"/>
      <c r="T88" s="32"/>
      <c r="U88" s="32"/>
      <c r="V88" s="32"/>
      <c r="W88" s="32"/>
      <c r="X88" s="32"/>
      <c r="Y88" s="32"/>
    </row>
    <row r="89">
      <c r="A89" s="32"/>
      <c r="B89" s="31"/>
      <c r="C89" s="31"/>
      <c r="D89" s="32">
        <f>IFERROR(__xludf.DUMMYFUNCTION("""COMPUTED_VALUE"""),6072.430176)</f>
        <v>6072.430176</v>
      </c>
      <c r="E89" s="32">
        <f>IFERROR(__xludf.DUMMYFUNCTION("""COMPUTED_VALUE"""),45218.0)</f>
        <v>45218</v>
      </c>
      <c r="F89" s="32"/>
      <c r="G89" s="31"/>
      <c r="H89" s="31"/>
      <c r="I89" s="32"/>
      <c r="J89" s="32"/>
      <c r="K89" s="31"/>
      <c r="L89" s="32"/>
      <c r="M89" s="32"/>
      <c r="N89" s="32"/>
      <c r="O89" s="31"/>
      <c r="P89" s="31"/>
      <c r="Q89" s="31"/>
      <c r="R89" s="31"/>
      <c r="S89" s="31"/>
      <c r="T89" s="32"/>
      <c r="U89" s="32"/>
      <c r="V89" s="32"/>
      <c r="W89" s="32"/>
      <c r="X89" s="32"/>
      <c r="Y89" s="32"/>
    </row>
    <row r="90">
      <c r="A90" s="32"/>
      <c r="B90" s="31"/>
      <c r="C90" s="31"/>
      <c r="D90" s="32">
        <f>IFERROR(__xludf.DUMMYFUNCTION("""COMPUTED_VALUE"""),6067.429688)</f>
        <v>6067.429688</v>
      </c>
      <c r="E90" s="32">
        <f>IFERROR(__xludf.DUMMYFUNCTION("""COMPUTED_VALUE"""),45218.0)</f>
        <v>45218</v>
      </c>
      <c r="F90" s="32"/>
      <c r="G90" s="31"/>
      <c r="H90" s="31"/>
      <c r="I90" s="32"/>
      <c r="J90" s="32"/>
      <c r="K90" s="31"/>
      <c r="L90" s="32"/>
      <c r="M90" s="32"/>
      <c r="N90" s="32"/>
      <c r="O90" s="31"/>
      <c r="P90" s="31"/>
      <c r="Q90" s="31"/>
      <c r="R90" s="31"/>
      <c r="S90" s="31"/>
      <c r="T90" s="32"/>
      <c r="U90" s="32"/>
      <c r="V90" s="32"/>
      <c r="W90" s="32"/>
      <c r="X90" s="32"/>
      <c r="Y90" s="32"/>
    </row>
    <row r="91">
      <c r="A91" s="32">
        <f>MAX(E51:E89)</f>
        <v>45222</v>
      </c>
      <c r="B91" s="31"/>
      <c r="C91" s="31"/>
      <c r="D91" s="32"/>
      <c r="E91" s="32"/>
      <c r="F91" s="32"/>
      <c r="G91" s="31"/>
      <c r="H91" s="31"/>
      <c r="I91" s="32"/>
      <c r="J91" s="32"/>
      <c r="K91" s="31"/>
      <c r="L91" s="32"/>
      <c r="M91" s="32"/>
      <c r="N91" s="32"/>
      <c r="O91" s="31"/>
      <c r="P91" s="31"/>
      <c r="Q91" s="31"/>
      <c r="R91" s="31"/>
      <c r="S91" s="31"/>
      <c r="T91" s="32"/>
      <c r="U91" s="32"/>
      <c r="V91" s="32"/>
      <c r="W91" s="32"/>
      <c r="X91" s="32"/>
      <c r="Y91" s="32"/>
    </row>
    <row r="92">
      <c r="A92" s="32"/>
      <c r="B92" s="31"/>
      <c r="C92" s="31"/>
      <c r="D92" s="32"/>
      <c r="E92" s="32"/>
      <c r="F92" s="32"/>
      <c r="G92" s="31"/>
      <c r="H92" s="31"/>
      <c r="I92" s="32"/>
      <c r="J92" s="32"/>
      <c r="K92" s="31"/>
      <c r="L92" s="32"/>
      <c r="M92" s="32"/>
      <c r="N92" s="32"/>
      <c r="O92" s="31"/>
      <c r="P92" s="31"/>
      <c r="Q92" s="31"/>
      <c r="R92" s="31"/>
      <c r="S92" s="31"/>
      <c r="T92" s="32"/>
      <c r="U92" s="32"/>
      <c r="V92" s="32"/>
      <c r="W92" s="32"/>
      <c r="X92" s="32"/>
      <c r="Y92" s="32"/>
    </row>
    <row r="93">
      <c r="A93" s="32"/>
      <c r="B93" s="31"/>
      <c r="C93" s="31"/>
      <c r="D93" s="32"/>
      <c r="E93" s="32"/>
      <c r="F93" s="32"/>
      <c r="G93" s="31"/>
      <c r="H93" s="31"/>
      <c r="I93" s="32"/>
      <c r="J93" s="32"/>
      <c r="K93" s="31"/>
      <c r="L93" s="32"/>
      <c r="M93" s="32"/>
      <c r="N93" s="32"/>
      <c r="O93" s="31"/>
      <c r="P93" s="31"/>
      <c r="Q93" s="31"/>
      <c r="R93" s="31"/>
      <c r="S93" s="31"/>
      <c r="T93" s="32"/>
      <c r="U93" s="32"/>
      <c r="V93" s="32"/>
      <c r="W93" s="32"/>
      <c r="X93" s="32"/>
      <c r="Y93" s="32"/>
    </row>
    <row r="94">
      <c r="A94" s="32"/>
      <c r="B94" s="31"/>
      <c r="C94" s="31"/>
      <c r="D94" s="32"/>
      <c r="E94" s="32"/>
      <c r="F94" s="32"/>
      <c r="G94" s="31"/>
      <c r="H94" s="31"/>
      <c r="I94" s="32"/>
      <c r="J94" s="32"/>
      <c r="K94" s="31"/>
      <c r="L94" s="32"/>
      <c r="M94" s="32"/>
      <c r="N94" s="32"/>
      <c r="O94" s="31"/>
      <c r="P94" s="31"/>
      <c r="Q94" s="31"/>
      <c r="R94" s="31"/>
      <c r="S94" s="31"/>
      <c r="T94" s="32"/>
      <c r="U94" s="32"/>
      <c r="V94" s="32"/>
      <c r="W94" s="32"/>
      <c r="X94" s="32"/>
      <c r="Y94" s="32"/>
    </row>
    <row r="95">
      <c r="A95" s="32"/>
      <c r="B95" s="31"/>
      <c r="C95" s="31"/>
      <c r="D95" s="32"/>
      <c r="E95" s="32"/>
      <c r="F95" s="32"/>
      <c r="G95" s="31"/>
      <c r="H95" s="31"/>
      <c r="I95" s="32"/>
      <c r="J95" s="32"/>
      <c r="K95" s="31"/>
      <c r="L95" s="32"/>
      <c r="M95" s="32"/>
      <c r="N95" s="32"/>
      <c r="O95" s="31"/>
      <c r="P95" s="31"/>
      <c r="Q95" s="31"/>
      <c r="R95" s="31"/>
      <c r="S95" s="31"/>
      <c r="T95" s="32"/>
      <c r="U95" s="32"/>
      <c r="V95" s="32"/>
      <c r="W95" s="32"/>
      <c r="X95" s="32"/>
      <c r="Y95" s="32"/>
    </row>
    <row r="96">
      <c r="A96" s="32"/>
      <c r="B96" s="31"/>
      <c r="C96" s="31"/>
      <c r="D96" s="32"/>
      <c r="E96" s="32"/>
      <c r="F96" s="32"/>
      <c r="G96" s="31"/>
      <c r="H96" s="31"/>
      <c r="I96" s="32"/>
      <c r="J96" s="32"/>
      <c r="K96" s="31"/>
      <c r="L96" s="32"/>
      <c r="M96" s="32"/>
      <c r="N96" s="32"/>
      <c r="O96" s="31"/>
      <c r="P96" s="31"/>
      <c r="Q96" s="31"/>
      <c r="R96" s="31"/>
      <c r="S96" s="31"/>
      <c r="T96" s="32"/>
      <c r="U96" s="32"/>
      <c r="V96" s="32"/>
      <c r="W96" s="32"/>
      <c r="X96" s="32"/>
      <c r="Y96" s="32"/>
    </row>
    <row r="97">
      <c r="A97" s="32"/>
      <c r="B97" s="31"/>
      <c r="C97" s="31"/>
      <c r="D97" s="32"/>
      <c r="E97" s="32"/>
      <c r="F97" s="32"/>
      <c r="G97" s="31"/>
      <c r="H97" s="31"/>
      <c r="I97" s="32"/>
      <c r="J97" s="32"/>
      <c r="K97" s="31"/>
      <c r="L97" s="32"/>
      <c r="M97" s="32"/>
      <c r="N97" s="32"/>
      <c r="O97" s="31"/>
      <c r="P97" s="31"/>
      <c r="Q97" s="31"/>
      <c r="R97" s="31"/>
      <c r="S97" s="31"/>
      <c r="T97" s="32"/>
      <c r="U97" s="32"/>
      <c r="V97" s="32"/>
      <c r="W97" s="32"/>
      <c r="X97" s="32"/>
      <c r="Y97" s="32"/>
    </row>
    <row r="98">
      <c r="A98" s="32"/>
      <c r="B98" s="31"/>
      <c r="C98" s="31"/>
      <c r="D98" s="32"/>
      <c r="E98" s="32"/>
      <c r="F98" s="32"/>
      <c r="G98" s="31"/>
      <c r="H98" s="31"/>
      <c r="I98" s="32"/>
      <c r="J98" s="32"/>
      <c r="K98" s="31"/>
      <c r="L98" s="32"/>
      <c r="M98" s="32"/>
      <c r="N98" s="32"/>
      <c r="O98" s="31"/>
      <c r="P98" s="31"/>
      <c r="Q98" s="31"/>
      <c r="R98" s="31"/>
      <c r="S98" s="31"/>
      <c r="T98" s="32"/>
      <c r="U98" s="32"/>
      <c r="V98" s="32"/>
      <c r="W98" s="32"/>
      <c r="X98" s="32"/>
      <c r="Y98" s="32"/>
    </row>
    <row r="99">
      <c r="A99" s="32"/>
      <c r="B99" s="31"/>
      <c r="C99" s="31"/>
      <c r="D99" s="32"/>
      <c r="E99" s="32"/>
      <c r="F99" s="32"/>
      <c r="G99" s="31"/>
      <c r="H99" s="31"/>
      <c r="I99" s="32"/>
      <c r="J99" s="32"/>
      <c r="K99" s="31"/>
      <c r="L99" s="32"/>
      <c r="M99" s="32"/>
      <c r="N99" s="32"/>
      <c r="O99" s="31"/>
      <c r="P99" s="31"/>
      <c r="Q99" s="31"/>
      <c r="R99" s="31"/>
      <c r="S99" s="31"/>
      <c r="T99" s="32"/>
      <c r="U99" s="32"/>
      <c r="V99" s="32"/>
      <c r="W99" s="32"/>
      <c r="X99" s="32"/>
      <c r="Y99" s="32"/>
    </row>
    <row r="100">
      <c r="A100" s="32"/>
      <c r="B100" s="31"/>
      <c r="C100" s="31"/>
      <c r="D100" s="32"/>
      <c r="E100" s="32"/>
      <c r="F100" s="32"/>
      <c r="G100" s="31"/>
      <c r="H100" s="31"/>
      <c r="I100" s="32"/>
      <c r="J100" s="32"/>
      <c r="K100" s="31"/>
      <c r="L100" s="32"/>
      <c r="M100" s="32"/>
      <c r="N100" s="32"/>
      <c r="O100" s="31"/>
      <c r="P100" s="31"/>
      <c r="Q100" s="31"/>
      <c r="R100" s="31"/>
      <c r="S100" s="31"/>
      <c r="T100" s="32"/>
      <c r="U100" s="32"/>
      <c r="V100" s="32"/>
      <c r="W100" s="32"/>
      <c r="X100" s="32"/>
      <c r="Y100" s="32"/>
    </row>
    <row r="101">
      <c r="A101" s="32"/>
      <c r="B101" s="31"/>
      <c r="C101" s="31"/>
      <c r="D101" s="32"/>
      <c r="E101" s="32"/>
      <c r="F101" s="32"/>
      <c r="G101" s="31"/>
      <c r="H101" s="31"/>
      <c r="I101" s="32"/>
      <c r="J101" s="32"/>
      <c r="K101" s="31"/>
      <c r="L101" s="32"/>
      <c r="M101" s="32"/>
      <c r="N101" s="32"/>
      <c r="O101" s="31"/>
      <c r="P101" s="31"/>
      <c r="Q101" s="31"/>
      <c r="R101" s="31"/>
      <c r="S101" s="31"/>
      <c r="T101" s="32"/>
      <c r="U101" s="32"/>
      <c r="V101" s="32"/>
      <c r="W101" s="32"/>
      <c r="X101" s="32"/>
      <c r="Y101" s="32"/>
    </row>
    <row r="102">
      <c r="A102" s="32"/>
      <c r="B102" s="31"/>
      <c r="C102" s="31"/>
      <c r="D102" s="32"/>
      <c r="E102" s="32"/>
      <c r="F102" s="32"/>
      <c r="G102" s="31"/>
      <c r="H102" s="31"/>
      <c r="I102" s="32"/>
      <c r="J102" s="32"/>
      <c r="K102" s="31"/>
      <c r="L102" s="32"/>
      <c r="M102" s="32"/>
      <c r="N102" s="32"/>
      <c r="O102" s="31"/>
      <c r="P102" s="31"/>
      <c r="Q102" s="31"/>
      <c r="R102" s="31"/>
      <c r="S102" s="31"/>
      <c r="T102" s="32"/>
      <c r="U102" s="32"/>
      <c r="V102" s="32"/>
      <c r="W102" s="32"/>
      <c r="X102" s="32"/>
      <c r="Y102" s="32"/>
    </row>
    <row r="103">
      <c r="A103" s="32"/>
      <c r="B103" s="31"/>
      <c r="C103" s="31"/>
      <c r="D103" s="32"/>
      <c r="E103" s="32"/>
      <c r="F103" s="32"/>
      <c r="G103" s="31"/>
      <c r="H103" s="31"/>
      <c r="I103" s="32"/>
      <c r="J103" s="32"/>
      <c r="K103" s="31"/>
      <c r="L103" s="32"/>
      <c r="M103" s="32"/>
      <c r="N103" s="32"/>
      <c r="O103" s="31"/>
      <c r="P103" s="31"/>
      <c r="Q103" s="31"/>
      <c r="R103" s="31"/>
      <c r="S103" s="31"/>
      <c r="T103" s="32"/>
      <c r="U103" s="32"/>
      <c r="V103" s="32"/>
      <c r="W103" s="32"/>
      <c r="X103" s="32"/>
      <c r="Y103" s="32"/>
    </row>
    <row r="104">
      <c r="A104" s="32"/>
      <c r="B104" s="31"/>
      <c r="C104" s="31"/>
      <c r="D104" s="32"/>
      <c r="E104" s="32"/>
      <c r="F104" s="32"/>
      <c r="G104" s="31"/>
      <c r="H104" s="31"/>
      <c r="I104" s="32"/>
      <c r="J104" s="32"/>
      <c r="K104" s="31"/>
      <c r="L104" s="32"/>
      <c r="M104" s="32"/>
      <c r="N104" s="32"/>
      <c r="O104" s="31"/>
      <c r="P104" s="31"/>
      <c r="Q104" s="31"/>
      <c r="R104" s="31"/>
      <c r="S104" s="31"/>
      <c r="T104" s="32"/>
      <c r="U104" s="32"/>
      <c r="V104" s="32"/>
      <c r="W104" s="32"/>
      <c r="X104" s="32"/>
      <c r="Y104" s="32"/>
    </row>
    <row r="105">
      <c r="A105" s="32"/>
      <c r="B105" s="31"/>
      <c r="C105" s="31"/>
      <c r="D105" s="32"/>
      <c r="E105" s="32"/>
      <c r="F105" s="32"/>
      <c r="G105" s="31"/>
      <c r="H105" s="31"/>
      <c r="I105" s="32"/>
      <c r="J105" s="32"/>
      <c r="K105" s="31"/>
      <c r="L105" s="32"/>
      <c r="M105" s="32"/>
      <c r="N105" s="32"/>
      <c r="O105" s="31"/>
      <c r="P105" s="31"/>
      <c r="Q105" s="31"/>
      <c r="R105" s="31"/>
      <c r="S105" s="31"/>
      <c r="T105" s="32"/>
      <c r="U105" s="32"/>
      <c r="V105" s="32"/>
      <c r="W105" s="32"/>
      <c r="X105" s="32"/>
      <c r="Y105" s="32"/>
    </row>
    <row r="106">
      <c r="A106" s="32"/>
      <c r="B106" s="31"/>
      <c r="C106" s="31"/>
      <c r="D106" s="32"/>
      <c r="E106" s="32"/>
      <c r="F106" s="32"/>
      <c r="G106" s="31"/>
      <c r="H106" s="31"/>
      <c r="I106" s="32"/>
      <c r="J106" s="32"/>
      <c r="K106" s="31"/>
      <c r="L106" s="32"/>
      <c r="M106" s="32"/>
      <c r="N106" s="32"/>
      <c r="O106" s="31"/>
      <c r="P106" s="31"/>
      <c r="Q106" s="31"/>
      <c r="R106" s="31"/>
      <c r="S106" s="31"/>
      <c r="T106" s="32"/>
      <c r="U106" s="32"/>
      <c r="V106" s="32"/>
      <c r="W106" s="32"/>
      <c r="X106" s="32"/>
      <c r="Y106" s="32"/>
    </row>
    <row r="107">
      <c r="A107" s="32"/>
      <c r="B107" s="31"/>
      <c r="C107" s="31"/>
      <c r="D107" s="32"/>
      <c r="E107" s="32"/>
      <c r="F107" s="32"/>
      <c r="G107" s="31"/>
      <c r="H107" s="31"/>
      <c r="I107" s="32"/>
      <c r="J107" s="32"/>
      <c r="K107" s="31"/>
      <c r="L107" s="32"/>
      <c r="M107" s="32"/>
      <c r="N107" s="32"/>
      <c r="O107" s="31"/>
      <c r="P107" s="31"/>
      <c r="Q107" s="31"/>
      <c r="R107" s="31"/>
      <c r="S107" s="31"/>
      <c r="T107" s="32"/>
      <c r="U107" s="32"/>
      <c r="V107" s="32"/>
      <c r="W107" s="32"/>
      <c r="X107" s="32"/>
      <c r="Y107" s="32"/>
    </row>
    <row r="108">
      <c r="A108" s="32"/>
      <c r="B108" s="31"/>
      <c r="C108" s="31"/>
      <c r="D108" s="32"/>
      <c r="E108" s="32"/>
      <c r="F108" s="32"/>
      <c r="G108" s="31"/>
      <c r="H108" s="31"/>
      <c r="I108" s="32"/>
      <c r="J108" s="32"/>
      <c r="K108" s="31"/>
      <c r="L108" s="32"/>
      <c r="M108" s="32"/>
      <c r="N108" s="32"/>
      <c r="O108" s="31"/>
      <c r="P108" s="31"/>
      <c r="Q108" s="31"/>
      <c r="R108" s="31"/>
      <c r="S108" s="31"/>
      <c r="T108" s="32"/>
      <c r="U108" s="32"/>
      <c r="V108" s="32"/>
      <c r="W108" s="32"/>
      <c r="X108" s="32"/>
      <c r="Y108" s="32"/>
    </row>
    <row r="109">
      <c r="A109" s="32"/>
      <c r="B109" s="31"/>
      <c r="C109" s="31"/>
      <c r="D109" s="32"/>
      <c r="E109" s="32"/>
      <c r="F109" s="32"/>
      <c r="G109" s="31"/>
      <c r="H109" s="31"/>
      <c r="I109" s="32"/>
      <c r="J109" s="32"/>
      <c r="K109" s="31"/>
      <c r="L109" s="32"/>
      <c r="M109" s="32"/>
      <c r="N109" s="32"/>
      <c r="O109" s="31"/>
      <c r="P109" s="31"/>
      <c r="Q109" s="31"/>
      <c r="R109" s="31"/>
      <c r="S109" s="31"/>
      <c r="T109" s="32"/>
      <c r="U109" s="32"/>
      <c r="V109" s="32"/>
      <c r="W109" s="32"/>
      <c r="X109" s="32"/>
      <c r="Y109" s="32"/>
    </row>
    <row r="110">
      <c r="A110" s="32"/>
      <c r="B110" s="31"/>
      <c r="C110" s="31"/>
      <c r="D110" s="32"/>
      <c r="E110" s="32"/>
      <c r="F110" s="32"/>
      <c r="G110" s="31"/>
      <c r="H110" s="31"/>
      <c r="I110" s="32"/>
      <c r="J110" s="32"/>
      <c r="K110" s="31"/>
      <c r="L110" s="32"/>
      <c r="M110" s="32"/>
      <c r="N110" s="32"/>
      <c r="O110" s="31"/>
      <c r="P110" s="31"/>
      <c r="Q110" s="31"/>
      <c r="R110" s="31"/>
      <c r="S110" s="31"/>
      <c r="T110" s="32"/>
      <c r="U110" s="32"/>
      <c r="V110" s="32"/>
      <c r="W110" s="32"/>
      <c r="X110" s="32"/>
      <c r="Y110" s="32"/>
    </row>
    <row r="111">
      <c r="A111" s="32"/>
      <c r="B111" s="31"/>
      <c r="C111" s="31"/>
      <c r="D111" s="32"/>
      <c r="E111" s="32"/>
      <c r="F111" s="32"/>
      <c r="G111" s="31"/>
      <c r="H111" s="31"/>
      <c r="I111" s="32"/>
      <c r="J111" s="32"/>
      <c r="K111" s="31"/>
      <c r="L111" s="32"/>
      <c r="M111" s="32"/>
      <c r="N111" s="32"/>
      <c r="O111" s="31"/>
      <c r="P111" s="31"/>
      <c r="Q111" s="31"/>
      <c r="R111" s="31"/>
      <c r="S111" s="31"/>
      <c r="T111" s="32"/>
      <c r="U111" s="32"/>
      <c r="V111" s="32"/>
      <c r="W111" s="32"/>
      <c r="X111" s="32"/>
      <c r="Y111" s="32"/>
    </row>
    <row r="112">
      <c r="A112" s="32"/>
      <c r="B112" s="31"/>
      <c r="C112" s="31"/>
      <c r="D112" s="32"/>
      <c r="E112" s="32"/>
      <c r="F112" s="32"/>
      <c r="G112" s="31"/>
      <c r="H112" s="31"/>
      <c r="I112" s="32"/>
      <c r="J112" s="32"/>
      <c r="K112" s="31"/>
      <c r="L112" s="32"/>
      <c r="M112" s="32"/>
      <c r="N112" s="32"/>
      <c r="O112" s="31"/>
      <c r="P112" s="31"/>
      <c r="Q112" s="31"/>
      <c r="R112" s="31"/>
      <c r="S112" s="31"/>
      <c r="T112" s="32"/>
      <c r="U112" s="32"/>
      <c r="V112" s="32"/>
      <c r="W112" s="32"/>
      <c r="X112" s="32"/>
      <c r="Y112" s="32"/>
    </row>
    <row r="113">
      <c r="A113" s="32"/>
      <c r="B113" s="31"/>
      <c r="C113" s="31"/>
      <c r="D113" s="32"/>
      <c r="E113" s="32"/>
      <c r="F113" s="32"/>
      <c r="G113" s="31"/>
      <c r="H113" s="31"/>
      <c r="I113" s="32"/>
      <c r="J113" s="32"/>
      <c r="K113" s="31"/>
      <c r="L113" s="32"/>
      <c r="M113" s="32"/>
      <c r="N113" s="32"/>
      <c r="O113" s="31"/>
      <c r="P113" s="31"/>
      <c r="Q113" s="31"/>
      <c r="R113" s="31"/>
      <c r="S113" s="31"/>
      <c r="T113" s="32"/>
      <c r="U113" s="32"/>
      <c r="V113" s="32"/>
      <c r="W113" s="32"/>
      <c r="X113" s="32"/>
      <c r="Y113" s="32"/>
    </row>
    <row r="114">
      <c r="A114" s="32"/>
      <c r="B114" s="31"/>
      <c r="C114" s="31"/>
      <c r="D114" s="32"/>
      <c r="E114" s="32"/>
      <c r="F114" s="32"/>
      <c r="G114" s="31"/>
      <c r="H114" s="31"/>
      <c r="I114" s="32"/>
      <c r="J114" s="32"/>
      <c r="K114" s="31"/>
      <c r="L114" s="32"/>
      <c r="M114" s="32"/>
      <c r="N114" s="32"/>
      <c r="O114" s="31"/>
      <c r="P114" s="31"/>
      <c r="Q114" s="31"/>
      <c r="R114" s="31"/>
      <c r="S114" s="31"/>
      <c r="T114" s="32"/>
      <c r="U114" s="32"/>
      <c r="V114" s="32"/>
      <c r="W114" s="32"/>
      <c r="X114" s="32"/>
      <c r="Y114" s="32"/>
    </row>
    <row r="115">
      <c r="A115" s="32"/>
      <c r="B115" s="31"/>
      <c r="C115" s="31"/>
      <c r="D115" s="32"/>
      <c r="E115" s="32"/>
      <c r="F115" s="32"/>
      <c r="G115" s="31"/>
      <c r="H115" s="31"/>
      <c r="I115" s="32"/>
      <c r="J115" s="32"/>
      <c r="K115" s="31"/>
      <c r="L115" s="32"/>
      <c r="M115" s="32"/>
      <c r="N115" s="32"/>
      <c r="O115" s="31"/>
      <c r="P115" s="31"/>
      <c r="Q115" s="31"/>
      <c r="R115" s="31"/>
      <c r="S115" s="31"/>
      <c r="T115" s="32"/>
      <c r="U115" s="32"/>
      <c r="V115" s="32"/>
      <c r="W115" s="32"/>
      <c r="X115" s="32"/>
      <c r="Y115" s="32"/>
    </row>
    <row r="116">
      <c r="A116" s="32"/>
      <c r="B116" s="31"/>
      <c r="C116" s="31"/>
      <c r="D116" s="32"/>
      <c r="E116" s="32"/>
      <c r="F116" s="32"/>
      <c r="G116" s="31"/>
      <c r="H116" s="31"/>
      <c r="I116" s="32"/>
      <c r="J116" s="32"/>
      <c r="K116" s="31"/>
      <c r="L116" s="32"/>
      <c r="M116" s="32"/>
      <c r="N116" s="32"/>
      <c r="O116" s="31"/>
      <c r="P116" s="31"/>
      <c r="Q116" s="31"/>
      <c r="R116" s="31"/>
      <c r="S116" s="31"/>
      <c r="T116" s="32"/>
      <c r="U116" s="32"/>
      <c r="V116" s="32"/>
      <c r="W116" s="32"/>
      <c r="X116" s="32"/>
      <c r="Y116" s="32"/>
    </row>
    <row r="117">
      <c r="A117" s="32"/>
      <c r="B117" s="31"/>
      <c r="C117" s="31"/>
      <c r="D117" s="32"/>
      <c r="E117" s="32"/>
      <c r="F117" s="32"/>
      <c r="G117" s="31"/>
      <c r="H117" s="31"/>
      <c r="I117" s="32"/>
      <c r="J117" s="32"/>
      <c r="K117" s="31"/>
      <c r="L117" s="32"/>
      <c r="M117" s="32"/>
      <c r="N117" s="32"/>
      <c r="O117" s="31"/>
      <c r="P117" s="31"/>
      <c r="Q117" s="31"/>
      <c r="R117" s="31"/>
      <c r="S117" s="31"/>
      <c r="T117" s="32"/>
      <c r="U117" s="32"/>
      <c r="V117" s="32"/>
      <c r="W117" s="32"/>
      <c r="X117" s="32"/>
      <c r="Y117" s="32"/>
    </row>
    <row r="118">
      <c r="A118" s="32"/>
      <c r="B118" s="31"/>
      <c r="C118" s="31"/>
      <c r="D118" s="32"/>
      <c r="E118" s="32"/>
      <c r="F118" s="32"/>
      <c r="G118" s="31"/>
      <c r="H118" s="31"/>
      <c r="I118" s="32"/>
      <c r="J118" s="32"/>
      <c r="K118" s="31"/>
      <c r="L118" s="32"/>
      <c r="M118" s="32"/>
      <c r="N118" s="32"/>
      <c r="O118" s="31"/>
      <c r="P118" s="31"/>
      <c r="Q118" s="31"/>
      <c r="R118" s="31"/>
      <c r="S118" s="31"/>
      <c r="T118" s="32"/>
      <c r="U118" s="32"/>
      <c r="V118" s="32"/>
      <c r="W118" s="32"/>
      <c r="X118" s="32"/>
      <c r="Y118" s="32"/>
    </row>
    <row r="119">
      <c r="A119" s="32"/>
      <c r="B119" s="31"/>
      <c r="C119" s="31"/>
      <c r="D119" s="32"/>
      <c r="E119" s="32"/>
      <c r="F119" s="32"/>
      <c r="G119" s="31"/>
      <c r="H119" s="31"/>
      <c r="I119" s="32"/>
      <c r="J119" s="32"/>
      <c r="K119" s="31"/>
      <c r="L119" s="32"/>
      <c r="M119" s="32"/>
      <c r="N119" s="32"/>
      <c r="O119" s="31"/>
      <c r="P119" s="31"/>
      <c r="Q119" s="31"/>
      <c r="R119" s="31"/>
      <c r="S119" s="31"/>
      <c r="T119" s="32"/>
      <c r="U119" s="32"/>
      <c r="V119" s="32"/>
      <c r="W119" s="32"/>
      <c r="X119" s="32"/>
      <c r="Y119" s="32"/>
    </row>
    <row r="120">
      <c r="A120" s="32"/>
      <c r="B120" s="31"/>
      <c r="C120" s="31"/>
      <c r="D120" s="32"/>
      <c r="E120" s="32"/>
      <c r="F120" s="32"/>
      <c r="G120" s="31"/>
      <c r="H120" s="31"/>
      <c r="I120" s="32"/>
      <c r="J120" s="32"/>
      <c r="K120" s="31"/>
      <c r="L120" s="32"/>
      <c r="M120" s="32"/>
      <c r="N120" s="32"/>
      <c r="O120" s="31"/>
      <c r="P120" s="31"/>
      <c r="Q120" s="31"/>
      <c r="R120" s="31"/>
      <c r="S120" s="31"/>
      <c r="T120" s="32"/>
      <c r="U120" s="32"/>
      <c r="V120" s="32"/>
      <c r="W120" s="32"/>
      <c r="X120" s="32"/>
      <c r="Y120" s="32"/>
    </row>
    <row r="121">
      <c r="A121" s="32"/>
      <c r="B121" s="31"/>
      <c r="C121" s="31"/>
      <c r="D121" s="32"/>
      <c r="E121" s="32"/>
      <c r="F121" s="32"/>
      <c r="G121" s="31"/>
      <c r="H121" s="31"/>
      <c r="I121" s="32"/>
      <c r="J121" s="32"/>
      <c r="K121" s="31"/>
      <c r="L121" s="32"/>
      <c r="M121" s="32"/>
      <c r="N121" s="32"/>
      <c r="O121" s="31"/>
      <c r="P121" s="31"/>
      <c r="Q121" s="31"/>
      <c r="R121" s="31"/>
      <c r="S121" s="31"/>
      <c r="T121" s="32"/>
      <c r="U121" s="32"/>
      <c r="V121" s="32"/>
      <c r="W121" s="32"/>
      <c r="X121" s="32"/>
      <c r="Y121" s="32"/>
    </row>
    <row r="122">
      <c r="A122" s="32"/>
      <c r="B122" s="31"/>
      <c r="C122" s="31"/>
      <c r="D122" s="32"/>
      <c r="E122" s="32"/>
      <c r="F122" s="32"/>
      <c r="G122" s="31"/>
      <c r="H122" s="31"/>
      <c r="I122" s="32"/>
      <c r="J122" s="32"/>
      <c r="K122" s="31"/>
      <c r="L122" s="32"/>
      <c r="M122" s="32"/>
      <c r="N122" s="32"/>
      <c r="O122" s="31"/>
      <c r="P122" s="31"/>
      <c r="Q122" s="31"/>
      <c r="R122" s="31"/>
      <c r="S122" s="31"/>
      <c r="T122" s="32"/>
      <c r="U122" s="32"/>
      <c r="V122" s="32"/>
      <c r="W122" s="32"/>
      <c r="X122" s="32"/>
      <c r="Y122" s="32"/>
    </row>
    <row r="123">
      <c r="A123" s="32"/>
      <c r="B123" s="31"/>
      <c r="C123" s="31"/>
      <c r="D123" s="32"/>
      <c r="E123" s="32"/>
      <c r="F123" s="32"/>
      <c r="G123" s="31"/>
      <c r="H123" s="31"/>
      <c r="I123" s="32"/>
      <c r="J123" s="32"/>
      <c r="K123" s="31"/>
      <c r="L123" s="32"/>
      <c r="M123" s="32"/>
      <c r="N123" s="32"/>
      <c r="O123" s="31"/>
      <c r="P123" s="31"/>
      <c r="Q123" s="31"/>
      <c r="R123" s="31"/>
      <c r="S123" s="31"/>
      <c r="T123" s="32"/>
      <c r="U123" s="32"/>
      <c r="V123" s="32"/>
      <c r="W123" s="32"/>
      <c r="X123" s="32"/>
      <c r="Y123" s="32"/>
    </row>
    <row r="124">
      <c r="A124" s="32"/>
      <c r="B124" s="31"/>
      <c r="C124" s="31"/>
      <c r="D124" s="32"/>
      <c r="E124" s="32"/>
      <c r="F124" s="32"/>
      <c r="G124" s="31"/>
      <c r="H124" s="31"/>
      <c r="I124" s="32"/>
      <c r="J124" s="32"/>
      <c r="K124" s="31"/>
      <c r="L124" s="32"/>
      <c r="M124" s="32"/>
      <c r="N124" s="32"/>
      <c r="O124" s="31"/>
      <c r="P124" s="31"/>
      <c r="Q124" s="31"/>
      <c r="R124" s="31"/>
      <c r="S124" s="31"/>
      <c r="T124" s="32"/>
      <c r="U124" s="32"/>
      <c r="V124" s="32"/>
      <c r="W124" s="32"/>
      <c r="X124" s="32"/>
      <c r="Y124" s="32"/>
    </row>
    <row r="125">
      <c r="A125" s="32"/>
      <c r="B125" s="31"/>
      <c r="C125" s="31"/>
      <c r="D125" s="32"/>
      <c r="E125" s="32"/>
      <c r="F125" s="32"/>
      <c r="G125" s="31"/>
      <c r="H125" s="31"/>
      <c r="I125" s="32"/>
      <c r="J125" s="32"/>
      <c r="K125" s="31"/>
      <c r="L125" s="32"/>
      <c r="M125" s="32"/>
      <c r="N125" s="32"/>
      <c r="O125" s="31"/>
      <c r="P125" s="31"/>
      <c r="Q125" s="31"/>
      <c r="R125" s="31"/>
      <c r="S125" s="31"/>
      <c r="T125" s="32"/>
      <c r="U125" s="32"/>
      <c r="V125" s="32"/>
      <c r="W125" s="32"/>
      <c r="X125" s="32"/>
      <c r="Y125" s="32"/>
    </row>
    <row r="126">
      <c r="A126" s="32"/>
      <c r="B126" s="31"/>
      <c r="C126" s="31"/>
      <c r="D126" s="32"/>
      <c r="E126" s="32"/>
      <c r="F126" s="32"/>
      <c r="G126" s="31"/>
      <c r="H126" s="31"/>
      <c r="I126" s="32"/>
      <c r="J126" s="32"/>
      <c r="K126" s="31"/>
      <c r="L126" s="32"/>
      <c r="M126" s="32"/>
      <c r="N126" s="32"/>
      <c r="O126" s="31"/>
      <c r="P126" s="31"/>
      <c r="Q126" s="31"/>
      <c r="R126" s="31"/>
      <c r="S126" s="31"/>
      <c r="T126" s="32"/>
      <c r="U126" s="32"/>
      <c r="V126" s="32"/>
      <c r="W126" s="32"/>
      <c r="X126" s="32"/>
      <c r="Y126" s="32"/>
    </row>
    <row r="127">
      <c r="A127" s="32"/>
      <c r="B127" s="31"/>
      <c r="C127" s="31"/>
      <c r="D127" s="32"/>
      <c r="E127" s="32"/>
      <c r="F127" s="32"/>
      <c r="G127" s="31"/>
      <c r="H127" s="31"/>
      <c r="I127" s="32"/>
      <c r="J127" s="32"/>
      <c r="K127" s="31"/>
      <c r="L127" s="32"/>
      <c r="M127" s="32"/>
      <c r="N127" s="32"/>
      <c r="O127" s="31"/>
      <c r="P127" s="31"/>
      <c r="Q127" s="31"/>
      <c r="R127" s="31"/>
      <c r="S127" s="31"/>
      <c r="T127" s="32"/>
      <c r="U127" s="32"/>
      <c r="V127" s="32"/>
      <c r="W127" s="32"/>
      <c r="X127" s="32"/>
      <c r="Y127" s="32"/>
    </row>
    <row r="128">
      <c r="A128" s="32"/>
      <c r="B128" s="31"/>
      <c r="C128" s="31"/>
      <c r="D128" s="32"/>
      <c r="E128" s="32"/>
      <c r="F128" s="32"/>
      <c r="G128" s="31"/>
      <c r="H128" s="31"/>
      <c r="I128" s="32"/>
      <c r="J128" s="32"/>
      <c r="K128" s="31"/>
      <c r="L128" s="32"/>
      <c r="M128" s="32"/>
      <c r="N128" s="32"/>
      <c r="O128" s="31"/>
      <c r="P128" s="31"/>
      <c r="Q128" s="31"/>
      <c r="R128" s="31"/>
      <c r="S128" s="31"/>
      <c r="T128" s="32"/>
      <c r="U128" s="32"/>
      <c r="V128" s="32"/>
      <c r="W128" s="32"/>
      <c r="X128" s="32"/>
      <c r="Y128" s="32"/>
    </row>
    <row r="129">
      <c r="A129" s="32"/>
      <c r="B129" s="31"/>
      <c r="C129" s="31"/>
      <c r="D129" s="32"/>
      <c r="E129" s="32"/>
      <c r="F129" s="32"/>
      <c r="G129" s="31"/>
      <c r="H129" s="31"/>
      <c r="I129" s="32"/>
      <c r="J129" s="32"/>
      <c r="K129" s="31"/>
      <c r="L129" s="32"/>
      <c r="M129" s="32"/>
      <c r="N129" s="32"/>
      <c r="O129" s="31"/>
      <c r="P129" s="31"/>
      <c r="Q129" s="31"/>
      <c r="R129" s="31"/>
      <c r="S129" s="31"/>
      <c r="T129" s="32"/>
      <c r="U129" s="32"/>
      <c r="V129" s="32"/>
      <c r="W129" s="32"/>
      <c r="X129" s="32"/>
      <c r="Y129" s="32"/>
    </row>
    <row r="130">
      <c r="A130" s="32"/>
      <c r="B130" s="31"/>
      <c r="C130" s="31"/>
      <c r="D130" s="32"/>
      <c r="E130" s="32"/>
      <c r="F130" s="32"/>
      <c r="G130" s="31"/>
      <c r="H130" s="31"/>
      <c r="I130" s="32"/>
      <c r="J130" s="32"/>
      <c r="K130" s="31"/>
      <c r="L130" s="32"/>
      <c r="M130" s="32"/>
      <c r="N130" s="32"/>
      <c r="O130" s="31"/>
      <c r="P130" s="31"/>
      <c r="Q130" s="31"/>
      <c r="R130" s="31"/>
      <c r="S130" s="31"/>
      <c r="T130" s="32"/>
      <c r="U130" s="32"/>
      <c r="V130" s="32"/>
      <c r="W130" s="32"/>
      <c r="X130" s="32"/>
      <c r="Y130" s="32"/>
    </row>
    <row r="131">
      <c r="A131" s="32"/>
      <c r="B131" s="31"/>
      <c r="C131" s="31"/>
      <c r="D131" s="32"/>
      <c r="E131" s="32"/>
      <c r="F131" s="32"/>
      <c r="G131" s="31"/>
      <c r="H131" s="31"/>
      <c r="I131" s="32"/>
      <c r="J131" s="32"/>
      <c r="K131" s="31"/>
      <c r="L131" s="32"/>
      <c r="M131" s="32"/>
      <c r="N131" s="32"/>
      <c r="O131" s="31"/>
      <c r="P131" s="31"/>
      <c r="Q131" s="31"/>
      <c r="R131" s="31"/>
      <c r="S131" s="31"/>
      <c r="T131" s="32"/>
      <c r="U131" s="32"/>
      <c r="V131" s="32"/>
      <c r="W131" s="32"/>
      <c r="X131" s="32"/>
      <c r="Y131" s="32"/>
    </row>
    <row r="132">
      <c r="A132" s="32"/>
      <c r="B132" s="31"/>
      <c r="C132" s="31"/>
      <c r="D132" s="32"/>
      <c r="E132" s="32"/>
      <c r="F132" s="32"/>
      <c r="G132" s="31"/>
      <c r="H132" s="31"/>
      <c r="I132" s="32"/>
      <c r="J132" s="32"/>
      <c r="K132" s="31"/>
      <c r="L132" s="32"/>
      <c r="M132" s="32"/>
      <c r="N132" s="32"/>
      <c r="O132" s="31"/>
      <c r="P132" s="31"/>
      <c r="Q132" s="31"/>
      <c r="R132" s="31"/>
      <c r="S132" s="31"/>
      <c r="T132" s="32"/>
      <c r="U132" s="32"/>
      <c r="V132" s="32"/>
      <c r="W132" s="32"/>
      <c r="X132" s="32"/>
      <c r="Y132" s="32"/>
    </row>
    <row r="133">
      <c r="A133" s="32"/>
      <c r="B133" s="31"/>
      <c r="C133" s="31"/>
      <c r="D133" s="32"/>
      <c r="E133" s="32"/>
      <c r="F133" s="32"/>
      <c r="G133" s="31"/>
      <c r="H133" s="31"/>
      <c r="I133" s="32"/>
      <c r="J133" s="32"/>
      <c r="K133" s="31"/>
      <c r="L133" s="32"/>
      <c r="M133" s="32"/>
      <c r="N133" s="32"/>
      <c r="O133" s="31"/>
      <c r="P133" s="31"/>
      <c r="Q133" s="31"/>
      <c r="R133" s="31"/>
      <c r="S133" s="31"/>
      <c r="T133" s="32"/>
      <c r="U133" s="32"/>
      <c r="V133" s="32"/>
      <c r="W133" s="32"/>
      <c r="X133" s="32"/>
      <c r="Y133" s="32"/>
    </row>
    <row r="134">
      <c r="A134" s="32"/>
      <c r="B134" s="31"/>
      <c r="C134" s="31"/>
      <c r="D134" s="32"/>
      <c r="E134" s="32"/>
      <c r="F134" s="32"/>
      <c r="G134" s="31"/>
      <c r="H134" s="31"/>
      <c r="I134" s="32"/>
      <c r="J134" s="32"/>
      <c r="K134" s="31"/>
      <c r="L134" s="32"/>
      <c r="M134" s="32"/>
      <c r="N134" s="32"/>
      <c r="O134" s="31"/>
      <c r="P134" s="31"/>
      <c r="Q134" s="31"/>
      <c r="R134" s="31"/>
      <c r="S134" s="31"/>
      <c r="T134" s="32"/>
      <c r="U134" s="32"/>
      <c r="V134" s="32"/>
      <c r="W134" s="32"/>
      <c r="X134" s="32"/>
      <c r="Y134" s="32"/>
    </row>
    <row r="135">
      <c r="A135" s="32"/>
      <c r="B135" s="31"/>
      <c r="C135" s="31"/>
      <c r="D135" s="32"/>
      <c r="E135" s="32"/>
      <c r="F135" s="32"/>
      <c r="G135" s="31"/>
      <c r="H135" s="31"/>
      <c r="I135" s="32"/>
      <c r="J135" s="32"/>
      <c r="K135" s="31"/>
      <c r="L135" s="32"/>
      <c r="M135" s="32"/>
      <c r="N135" s="32"/>
      <c r="O135" s="31"/>
      <c r="P135" s="31"/>
      <c r="Q135" s="31"/>
      <c r="R135" s="31"/>
      <c r="S135" s="31"/>
      <c r="T135" s="32"/>
      <c r="U135" s="32"/>
      <c r="V135" s="32"/>
      <c r="W135" s="32"/>
      <c r="X135" s="32"/>
      <c r="Y135" s="32"/>
    </row>
    <row r="136">
      <c r="A136" s="32"/>
      <c r="B136" s="31"/>
      <c r="C136" s="31"/>
      <c r="D136" s="32"/>
      <c r="E136" s="32"/>
      <c r="F136" s="32"/>
      <c r="G136" s="31"/>
      <c r="H136" s="31"/>
      <c r="I136" s="32"/>
      <c r="J136" s="32"/>
      <c r="K136" s="31"/>
      <c r="L136" s="32"/>
      <c r="M136" s="32"/>
      <c r="N136" s="32"/>
      <c r="O136" s="31"/>
      <c r="P136" s="31"/>
      <c r="Q136" s="31"/>
      <c r="R136" s="31"/>
      <c r="S136" s="31"/>
      <c r="T136" s="32"/>
      <c r="U136" s="32"/>
      <c r="V136" s="32"/>
      <c r="W136" s="32"/>
      <c r="X136" s="32"/>
      <c r="Y136" s="32"/>
    </row>
    <row r="137">
      <c r="A137" s="32"/>
      <c r="B137" s="31"/>
      <c r="C137" s="31"/>
      <c r="D137" s="32"/>
      <c r="E137" s="32"/>
      <c r="F137" s="32"/>
      <c r="G137" s="31"/>
      <c r="H137" s="31"/>
      <c r="I137" s="32"/>
      <c r="J137" s="32"/>
      <c r="K137" s="31"/>
      <c r="L137" s="32"/>
      <c r="M137" s="32"/>
      <c r="N137" s="32"/>
      <c r="O137" s="31"/>
      <c r="P137" s="31"/>
      <c r="Q137" s="31"/>
      <c r="R137" s="31"/>
      <c r="S137" s="31"/>
      <c r="T137" s="32"/>
      <c r="U137" s="32"/>
      <c r="V137" s="32"/>
      <c r="W137" s="32"/>
      <c r="X137" s="32"/>
      <c r="Y137" s="32"/>
    </row>
    <row r="138">
      <c r="A138" s="32"/>
      <c r="B138" s="31"/>
      <c r="C138" s="31"/>
      <c r="D138" s="32"/>
      <c r="E138" s="32"/>
      <c r="F138" s="32"/>
      <c r="G138" s="31"/>
      <c r="H138" s="31"/>
      <c r="I138" s="32"/>
      <c r="J138" s="32"/>
      <c r="K138" s="31"/>
      <c r="L138" s="32"/>
      <c r="M138" s="32"/>
      <c r="N138" s="32"/>
      <c r="O138" s="31"/>
      <c r="P138" s="31"/>
      <c r="Q138" s="31"/>
      <c r="R138" s="31"/>
      <c r="S138" s="31"/>
      <c r="T138" s="32"/>
      <c r="U138" s="32"/>
      <c r="V138" s="32"/>
      <c r="W138" s="32"/>
      <c r="X138" s="32"/>
      <c r="Y138" s="32"/>
    </row>
    <row r="139">
      <c r="A139" s="32"/>
      <c r="B139" s="31"/>
      <c r="C139" s="31"/>
      <c r="D139" s="32"/>
      <c r="E139" s="32"/>
      <c r="F139" s="32"/>
      <c r="G139" s="31"/>
      <c r="H139" s="31"/>
      <c r="I139" s="32"/>
      <c r="J139" s="32"/>
      <c r="K139" s="31"/>
      <c r="L139" s="32"/>
      <c r="M139" s="32"/>
      <c r="N139" s="32"/>
      <c r="O139" s="31"/>
      <c r="P139" s="31"/>
      <c r="Q139" s="31"/>
      <c r="R139" s="31"/>
      <c r="S139" s="31"/>
      <c r="T139" s="32"/>
      <c r="U139" s="32"/>
      <c r="V139" s="32"/>
      <c r="W139" s="32"/>
      <c r="X139" s="32"/>
      <c r="Y139" s="32"/>
    </row>
    <row r="140">
      <c r="A140" s="32"/>
      <c r="B140" s="31"/>
      <c r="C140" s="31"/>
      <c r="D140" s="32"/>
      <c r="E140" s="32"/>
      <c r="F140" s="32"/>
      <c r="G140" s="31"/>
      <c r="H140" s="31"/>
      <c r="I140" s="32"/>
      <c r="J140" s="32"/>
      <c r="K140" s="31"/>
      <c r="L140" s="32"/>
      <c r="M140" s="32"/>
      <c r="N140" s="32"/>
      <c r="O140" s="31"/>
      <c r="P140" s="31"/>
      <c r="Q140" s="31"/>
      <c r="R140" s="31"/>
      <c r="S140" s="31"/>
      <c r="T140" s="32"/>
      <c r="U140" s="32"/>
      <c r="V140" s="32"/>
      <c r="W140" s="32"/>
      <c r="X140" s="32"/>
      <c r="Y140" s="32"/>
    </row>
    <row r="141">
      <c r="A141" s="32"/>
      <c r="B141" s="31"/>
      <c r="C141" s="31"/>
      <c r="D141" s="32"/>
      <c r="E141" s="32"/>
      <c r="F141" s="32"/>
      <c r="G141" s="31"/>
      <c r="H141" s="31"/>
      <c r="I141" s="32"/>
      <c r="J141" s="32"/>
      <c r="K141" s="31"/>
      <c r="L141" s="32"/>
      <c r="M141" s="32"/>
      <c r="N141" s="32"/>
      <c r="O141" s="31"/>
      <c r="P141" s="31"/>
      <c r="Q141" s="31"/>
      <c r="R141" s="31"/>
      <c r="S141" s="31"/>
      <c r="T141" s="32"/>
      <c r="U141" s="32"/>
      <c r="V141" s="32"/>
      <c r="W141" s="32"/>
      <c r="X141" s="32"/>
      <c r="Y141" s="32"/>
    </row>
    <row r="142">
      <c r="A142" s="32"/>
      <c r="B142" s="31"/>
      <c r="C142" s="31"/>
      <c r="D142" s="32"/>
      <c r="E142" s="32"/>
      <c r="F142" s="32"/>
      <c r="G142" s="31"/>
      <c r="H142" s="31"/>
      <c r="I142" s="32"/>
      <c r="J142" s="32"/>
      <c r="K142" s="31"/>
      <c r="L142" s="32"/>
      <c r="M142" s="32"/>
      <c r="N142" s="32"/>
      <c r="O142" s="31"/>
      <c r="P142" s="31"/>
      <c r="Q142" s="31"/>
      <c r="R142" s="31"/>
      <c r="S142" s="31"/>
      <c r="T142" s="32"/>
      <c r="U142" s="32"/>
      <c r="V142" s="32"/>
      <c r="W142" s="32"/>
      <c r="X142" s="32"/>
      <c r="Y142" s="32"/>
    </row>
    <row r="143">
      <c r="A143" s="32"/>
      <c r="B143" s="31"/>
      <c r="C143" s="31"/>
      <c r="D143" s="32"/>
      <c r="E143" s="32"/>
      <c r="F143" s="32"/>
      <c r="G143" s="31"/>
      <c r="H143" s="31"/>
      <c r="I143" s="32"/>
      <c r="J143" s="32"/>
      <c r="K143" s="31"/>
      <c r="L143" s="32"/>
      <c r="M143" s="32"/>
      <c r="N143" s="32"/>
      <c r="O143" s="31"/>
      <c r="P143" s="31"/>
      <c r="Q143" s="31"/>
      <c r="R143" s="31"/>
      <c r="S143" s="31"/>
      <c r="T143" s="32"/>
      <c r="U143" s="32"/>
      <c r="V143" s="32"/>
      <c r="W143" s="32"/>
      <c r="X143" s="32"/>
      <c r="Y143" s="32"/>
    </row>
    <row r="144">
      <c r="A144" s="32"/>
      <c r="B144" s="31"/>
      <c r="C144" s="31"/>
      <c r="D144" s="32"/>
      <c r="E144" s="32"/>
      <c r="F144" s="32"/>
      <c r="G144" s="31"/>
      <c r="H144" s="31"/>
      <c r="I144" s="32"/>
      <c r="J144" s="32"/>
      <c r="K144" s="31"/>
      <c r="L144" s="32"/>
      <c r="M144" s="32"/>
      <c r="N144" s="32"/>
      <c r="O144" s="31"/>
      <c r="P144" s="31"/>
      <c r="Q144" s="31"/>
      <c r="R144" s="31"/>
      <c r="S144" s="31"/>
      <c r="T144" s="32"/>
      <c r="U144" s="32"/>
      <c r="V144" s="32"/>
      <c r="W144" s="32"/>
      <c r="X144" s="32"/>
      <c r="Y144" s="32"/>
    </row>
    <row r="145">
      <c r="A145" s="32"/>
      <c r="B145" s="31"/>
      <c r="C145" s="31"/>
      <c r="D145" s="32"/>
      <c r="E145" s="32"/>
      <c r="F145" s="32"/>
      <c r="G145" s="31"/>
      <c r="H145" s="31"/>
      <c r="I145" s="32"/>
      <c r="J145" s="32"/>
      <c r="K145" s="31"/>
      <c r="L145" s="32"/>
      <c r="M145" s="32"/>
      <c r="N145" s="32"/>
      <c r="O145" s="31"/>
      <c r="P145" s="31"/>
      <c r="Q145" s="31"/>
      <c r="R145" s="31"/>
      <c r="S145" s="31"/>
      <c r="T145" s="32"/>
      <c r="U145" s="32"/>
      <c r="V145" s="32"/>
      <c r="W145" s="32"/>
      <c r="X145" s="32"/>
      <c r="Y145" s="32"/>
    </row>
    <row r="146">
      <c r="A146" s="32"/>
      <c r="B146" s="31"/>
      <c r="C146" s="31"/>
      <c r="D146" s="32"/>
      <c r="E146" s="32"/>
      <c r="F146" s="32"/>
      <c r="G146" s="31"/>
      <c r="H146" s="31"/>
      <c r="I146" s="32"/>
      <c r="J146" s="32"/>
      <c r="K146" s="31"/>
      <c r="L146" s="32"/>
      <c r="M146" s="32"/>
      <c r="N146" s="32"/>
      <c r="O146" s="31"/>
      <c r="P146" s="31"/>
      <c r="Q146" s="31"/>
      <c r="R146" s="31"/>
      <c r="S146" s="31"/>
      <c r="T146" s="32"/>
      <c r="U146" s="32"/>
      <c r="V146" s="32"/>
      <c r="W146" s="32"/>
      <c r="X146" s="32"/>
      <c r="Y146" s="32"/>
    </row>
    <row r="147">
      <c r="A147" s="32"/>
      <c r="B147" s="31"/>
      <c r="C147" s="31"/>
      <c r="D147" s="32"/>
      <c r="E147" s="32"/>
      <c r="F147" s="32"/>
      <c r="G147" s="31"/>
      <c r="H147" s="31"/>
      <c r="I147" s="32"/>
      <c r="J147" s="32"/>
      <c r="K147" s="31"/>
      <c r="L147" s="32"/>
      <c r="M147" s="32"/>
      <c r="N147" s="32"/>
      <c r="O147" s="31"/>
      <c r="P147" s="31"/>
      <c r="Q147" s="31"/>
      <c r="R147" s="31"/>
      <c r="S147" s="31"/>
      <c r="T147" s="32"/>
      <c r="U147" s="32"/>
      <c r="V147" s="32"/>
      <c r="W147" s="32"/>
      <c r="X147" s="32"/>
      <c r="Y147" s="32"/>
    </row>
    <row r="148">
      <c r="A148" s="32"/>
      <c r="B148" s="31"/>
      <c r="C148" s="31"/>
      <c r="D148" s="32"/>
      <c r="E148" s="32"/>
      <c r="F148" s="32"/>
      <c r="G148" s="31"/>
      <c r="H148" s="31"/>
      <c r="I148" s="32"/>
      <c r="J148" s="32"/>
      <c r="K148" s="31"/>
      <c r="L148" s="32"/>
      <c r="M148" s="32"/>
      <c r="N148" s="32"/>
      <c r="O148" s="31"/>
      <c r="P148" s="31"/>
      <c r="Q148" s="31"/>
      <c r="R148" s="31"/>
      <c r="S148" s="31"/>
      <c r="T148" s="32"/>
      <c r="U148" s="32"/>
      <c r="V148" s="32"/>
      <c r="W148" s="32"/>
      <c r="X148" s="32"/>
      <c r="Y148" s="32"/>
    </row>
    <row r="149">
      <c r="A149" s="32"/>
      <c r="B149" s="31"/>
      <c r="C149" s="31"/>
      <c r="D149" s="32"/>
      <c r="E149" s="32"/>
      <c r="F149" s="32"/>
      <c r="G149" s="31"/>
      <c r="H149" s="31"/>
      <c r="I149" s="32"/>
      <c r="J149" s="32"/>
      <c r="K149" s="31"/>
      <c r="L149" s="32"/>
      <c r="M149" s="32"/>
      <c r="N149" s="32"/>
      <c r="O149" s="31"/>
      <c r="P149" s="31"/>
      <c r="Q149" s="31"/>
      <c r="R149" s="31"/>
      <c r="S149" s="31"/>
      <c r="T149" s="32"/>
      <c r="U149" s="32"/>
      <c r="V149" s="32"/>
      <c r="W149" s="32"/>
      <c r="X149" s="32"/>
      <c r="Y149" s="32"/>
    </row>
    <row r="150">
      <c r="A150" s="32"/>
      <c r="B150" s="31"/>
      <c r="C150" s="31"/>
      <c r="D150" s="32"/>
      <c r="E150" s="32"/>
      <c r="F150" s="32"/>
      <c r="G150" s="31"/>
      <c r="H150" s="31"/>
      <c r="I150" s="32"/>
      <c r="J150" s="32"/>
      <c r="K150" s="31"/>
      <c r="L150" s="32"/>
      <c r="M150" s="32"/>
      <c r="N150" s="32"/>
      <c r="O150" s="31"/>
      <c r="P150" s="31"/>
      <c r="Q150" s="31"/>
      <c r="R150" s="31"/>
      <c r="S150" s="31"/>
      <c r="T150" s="32"/>
      <c r="U150" s="32"/>
      <c r="V150" s="32"/>
      <c r="W150" s="32"/>
      <c r="X150" s="32"/>
      <c r="Y150" s="32"/>
    </row>
    <row r="151">
      <c r="A151" s="32"/>
      <c r="B151" s="31"/>
      <c r="C151" s="31"/>
      <c r="D151" s="32"/>
      <c r="E151" s="32"/>
      <c r="F151" s="32"/>
      <c r="G151" s="31"/>
      <c r="H151" s="31"/>
      <c r="I151" s="32"/>
      <c r="J151" s="32"/>
      <c r="K151" s="31"/>
      <c r="L151" s="32"/>
      <c r="M151" s="32"/>
      <c r="N151" s="32"/>
      <c r="O151" s="31"/>
      <c r="P151" s="31"/>
      <c r="Q151" s="31"/>
      <c r="R151" s="31"/>
      <c r="S151" s="31"/>
      <c r="T151" s="32"/>
      <c r="U151" s="32"/>
      <c r="V151" s="32"/>
      <c r="W151" s="32"/>
      <c r="X151" s="32"/>
      <c r="Y151" s="32"/>
    </row>
    <row r="152">
      <c r="A152" s="32"/>
      <c r="B152" s="31"/>
      <c r="C152" s="31"/>
      <c r="D152" s="32"/>
      <c r="E152" s="32"/>
      <c r="F152" s="32"/>
      <c r="G152" s="31"/>
      <c r="H152" s="31"/>
      <c r="I152" s="32"/>
      <c r="J152" s="32"/>
      <c r="K152" s="31"/>
      <c r="L152" s="32"/>
      <c r="M152" s="32"/>
      <c r="N152" s="32"/>
      <c r="O152" s="31"/>
      <c r="P152" s="31"/>
      <c r="Q152" s="31"/>
      <c r="R152" s="31"/>
      <c r="S152" s="31"/>
      <c r="T152" s="32"/>
      <c r="U152" s="32"/>
      <c r="V152" s="32"/>
      <c r="W152" s="32"/>
      <c r="X152" s="32"/>
      <c r="Y152" s="32"/>
    </row>
    <row r="153">
      <c r="A153" s="32"/>
      <c r="B153" s="31"/>
      <c r="C153" s="31"/>
      <c r="D153" s="32"/>
      <c r="E153" s="32"/>
      <c r="F153" s="32"/>
      <c r="G153" s="31"/>
      <c r="H153" s="31"/>
      <c r="I153" s="32"/>
      <c r="J153" s="32"/>
      <c r="K153" s="31"/>
      <c r="L153" s="32"/>
      <c r="M153" s="32"/>
      <c r="N153" s="32"/>
      <c r="O153" s="31"/>
      <c r="P153" s="31"/>
      <c r="Q153" s="31"/>
      <c r="R153" s="31"/>
      <c r="S153" s="31"/>
      <c r="T153" s="32"/>
      <c r="U153" s="32"/>
      <c r="V153" s="32"/>
      <c r="W153" s="32"/>
      <c r="X153" s="32"/>
      <c r="Y153" s="32"/>
    </row>
    <row r="154">
      <c r="A154" s="32"/>
      <c r="B154" s="31"/>
      <c r="C154" s="31"/>
      <c r="D154" s="32"/>
      <c r="E154" s="32"/>
      <c r="F154" s="32"/>
      <c r="G154" s="31"/>
      <c r="H154" s="31"/>
      <c r="I154" s="32"/>
      <c r="J154" s="32"/>
      <c r="K154" s="31"/>
      <c r="L154" s="32"/>
      <c r="M154" s="32"/>
      <c r="N154" s="32"/>
      <c r="O154" s="31"/>
      <c r="P154" s="31"/>
      <c r="Q154" s="31"/>
      <c r="R154" s="31"/>
      <c r="S154" s="31"/>
      <c r="T154" s="32"/>
      <c r="U154" s="32"/>
      <c r="V154" s="32"/>
      <c r="W154" s="32"/>
      <c r="X154" s="32"/>
      <c r="Y154" s="32"/>
    </row>
    <row r="155">
      <c r="A155" s="32"/>
      <c r="B155" s="31"/>
      <c r="C155" s="31"/>
      <c r="D155" s="32"/>
      <c r="E155" s="32"/>
      <c r="F155" s="32"/>
      <c r="G155" s="31"/>
      <c r="H155" s="31"/>
      <c r="I155" s="32"/>
      <c r="J155" s="32"/>
      <c r="K155" s="31"/>
      <c r="L155" s="32"/>
      <c r="M155" s="32"/>
      <c r="N155" s="32"/>
      <c r="O155" s="31"/>
      <c r="P155" s="31"/>
      <c r="Q155" s="31"/>
      <c r="R155" s="31"/>
      <c r="S155" s="31"/>
      <c r="T155" s="32"/>
      <c r="U155" s="32"/>
      <c r="V155" s="32"/>
      <c r="W155" s="32"/>
      <c r="X155" s="32"/>
      <c r="Y155" s="32"/>
    </row>
    <row r="156">
      <c r="A156" s="32"/>
      <c r="B156" s="31"/>
      <c r="C156" s="31"/>
      <c r="D156" s="32"/>
      <c r="E156" s="32"/>
      <c r="F156" s="32"/>
      <c r="G156" s="31"/>
      <c r="H156" s="31"/>
      <c r="I156" s="32"/>
      <c r="J156" s="32"/>
      <c r="K156" s="31"/>
      <c r="L156" s="32"/>
      <c r="M156" s="32"/>
      <c r="N156" s="32"/>
      <c r="O156" s="31"/>
      <c r="P156" s="31"/>
      <c r="Q156" s="31"/>
      <c r="R156" s="31"/>
      <c r="S156" s="31"/>
      <c r="T156" s="32"/>
      <c r="U156" s="32"/>
      <c r="V156" s="32"/>
      <c r="W156" s="32"/>
      <c r="X156" s="32"/>
      <c r="Y156" s="32"/>
    </row>
    <row r="157">
      <c r="A157" s="32"/>
      <c r="B157" s="31"/>
      <c r="C157" s="31"/>
      <c r="D157" s="32"/>
      <c r="E157" s="32"/>
      <c r="F157" s="32"/>
      <c r="G157" s="31"/>
      <c r="H157" s="31"/>
      <c r="I157" s="32"/>
      <c r="J157" s="32"/>
      <c r="K157" s="31"/>
      <c r="L157" s="32"/>
      <c r="M157" s="32"/>
      <c r="N157" s="32"/>
      <c r="O157" s="31"/>
      <c r="P157" s="31"/>
      <c r="Q157" s="31"/>
      <c r="R157" s="31"/>
      <c r="S157" s="31"/>
      <c r="T157" s="32"/>
      <c r="U157" s="32"/>
      <c r="V157" s="32"/>
      <c r="W157" s="32"/>
      <c r="X157" s="32"/>
      <c r="Y157" s="32"/>
    </row>
    <row r="158">
      <c r="A158" s="32"/>
      <c r="B158" s="31"/>
      <c r="C158" s="31"/>
      <c r="D158" s="32"/>
      <c r="E158" s="32"/>
      <c r="F158" s="32"/>
      <c r="G158" s="31"/>
      <c r="H158" s="31"/>
      <c r="I158" s="32"/>
      <c r="J158" s="32"/>
      <c r="K158" s="31"/>
      <c r="L158" s="32"/>
      <c r="M158" s="32"/>
      <c r="N158" s="32"/>
      <c r="O158" s="31"/>
      <c r="P158" s="31"/>
      <c r="Q158" s="31"/>
      <c r="R158" s="31"/>
      <c r="S158" s="31"/>
      <c r="T158" s="32"/>
      <c r="U158" s="32"/>
      <c r="V158" s="32"/>
      <c r="W158" s="32"/>
      <c r="X158" s="32"/>
      <c r="Y158" s="32"/>
    </row>
    <row r="159">
      <c r="A159" s="32"/>
      <c r="B159" s="31"/>
      <c r="C159" s="31"/>
      <c r="D159" s="32"/>
      <c r="E159" s="32"/>
      <c r="F159" s="32"/>
      <c r="G159" s="31"/>
      <c r="H159" s="31"/>
      <c r="I159" s="32"/>
      <c r="J159" s="32"/>
      <c r="K159" s="31"/>
      <c r="L159" s="32"/>
      <c r="M159" s="32"/>
      <c r="N159" s="32"/>
      <c r="O159" s="31"/>
      <c r="P159" s="31"/>
      <c r="Q159" s="31"/>
      <c r="R159" s="31"/>
      <c r="S159" s="31"/>
      <c r="T159" s="32"/>
      <c r="U159" s="32"/>
      <c r="V159" s="32"/>
      <c r="W159" s="32"/>
      <c r="X159" s="32"/>
      <c r="Y159" s="32"/>
    </row>
    <row r="160">
      <c r="A160" s="32"/>
      <c r="B160" s="31"/>
      <c r="C160" s="31"/>
      <c r="D160" s="32"/>
      <c r="E160" s="32"/>
      <c r="F160" s="32"/>
      <c r="G160" s="31"/>
      <c r="H160" s="31"/>
      <c r="I160" s="32"/>
      <c r="J160" s="32"/>
      <c r="K160" s="31"/>
      <c r="L160" s="32"/>
      <c r="M160" s="32"/>
      <c r="N160" s="32"/>
      <c r="O160" s="31"/>
      <c r="P160" s="31"/>
      <c r="Q160" s="31"/>
      <c r="R160" s="31"/>
      <c r="S160" s="31"/>
      <c r="T160" s="32"/>
      <c r="U160" s="32"/>
      <c r="V160" s="32"/>
      <c r="W160" s="32"/>
      <c r="X160" s="32"/>
      <c r="Y160" s="32"/>
    </row>
    <row r="161">
      <c r="A161" s="32"/>
      <c r="B161" s="31"/>
      <c r="C161" s="31"/>
      <c r="D161" s="32"/>
      <c r="E161" s="32"/>
      <c r="F161" s="32"/>
      <c r="G161" s="31"/>
      <c r="H161" s="31"/>
      <c r="I161" s="32"/>
      <c r="J161" s="32"/>
      <c r="K161" s="31"/>
      <c r="L161" s="32"/>
      <c r="M161" s="32"/>
      <c r="N161" s="32"/>
      <c r="O161" s="31"/>
      <c r="P161" s="31"/>
      <c r="Q161" s="31"/>
      <c r="R161" s="31"/>
      <c r="S161" s="31"/>
      <c r="T161" s="32"/>
      <c r="U161" s="32"/>
      <c r="V161" s="32"/>
      <c r="W161" s="32"/>
      <c r="X161" s="32"/>
      <c r="Y161" s="32"/>
    </row>
    <row r="162">
      <c r="A162" s="32"/>
      <c r="B162" s="31"/>
      <c r="C162" s="31"/>
      <c r="D162" s="32"/>
      <c r="E162" s="32"/>
      <c r="F162" s="32"/>
      <c r="G162" s="31"/>
      <c r="H162" s="31"/>
      <c r="I162" s="32"/>
      <c r="J162" s="32"/>
      <c r="K162" s="31"/>
      <c r="L162" s="32"/>
      <c r="M162" s="32"/>
      <c r="N162" s="32"/>
      <c r="O162" s="31"/>
      <c r="P162" s="31"/>
      <c r="Q162" s="31"/>
      <c r="R162" s="31"/>
      <c r="S162" s="31"/>
      <c r="T162" s="32"/>
      <c r="U162" s="32"/>
      <c r="V162" s="32"/>
      <c r="W162" s="32"/>
      <c r="X162" s="32"/>
      <c r="Y162" s="32"/>
    </row>
    <row r="163">
      <c r="A163" s="32"/>
      <c r="B163" s="31"/>
      <c r="C163" s="31"/>
      <c r="D163" s="32"/>
      <c r="E163" s="32"/>
      <c r="F163" s="32"/>
      <c r="G163" s="31"/>
      <c r="H163" s="31"/>
      <c r="I163" s="32"/>
      <c r="J163" s="32"/>
      <c r="K163" s="31"/>
      <c r="L163" s="32"/>
      <c r="M163" s="32"/>
      <c r="N163" s="32"/>
      <c r="O163" s="31"/>
      <c r="P163" s="31"/>
      <c r="Q163" s="31"/>
      <c r="R163" s="31"/>
      <c r="S163" s="31"/>
      <c r="T163" s="32"/>
      <c r="U163" s="32"/>
      <c r="V163" s="32"/>
      <c r="W163" s="32"/>
      <c r="X163" s="32"/>
      <c r="Y163" s="32"/>
    </row>
    <row r="164">
      <c r="A164" s="32"/>
      <c r="B164" s="31"/>
      <c r="C164" s="31"/>
      <c r="D164" s="32"/>
      <c r="E164" s="32"/>
      <c r="F164" s="32"/>
      <c r="G164" s="31"/>
      <c r="H164" s="31"/>
      <c r="I164" s="32"/>
      <c r="J164" s="32"/>
      <c r="K164" s="31"/>
      <c r="L164" s="32"/>
      <c r="M164" s="32"/>
      <c r="N164" s="32"/>
      <c r="O164" s="31"/>
      <c r="P164" s="31"/>
      <c r="Q164" s="31"/>
      <c r="R164" s="31"/>
      <c r="S164" s="31"/>
      <c r="T164" s="32"/>
      <c r="U164" s="32"/>
      <c r="V164" s="32"/>
      <c r="W164" s="32"/>
      <c r="X164" s="32"/>
      <c r="Y164" s="32"/>
    </row>
    <row r="165">
      <c r="A165" s="32"/>
      <c r="B165" s="31"/>
      <c r="C165" s="31"/>
      <c r="D165" s="32"/>
      <c r="E165" s="32"/>
      <c r="F165" s="32"/>
      <c r="G165" s="31"/>
      <c r="H165" s="31"/>
      <c r="I165" s="32"/>
      <c r="J165" s="32"/>
      <c r="K165" s="31"/>
      <c r="L165" s="32"/>
      <c r="M165" s="32"/>
      <c r="N165" s="32"/>
      <c r="O165" s="31"/>
      <c r="P165" s="31"/>
      <c r="Q165" s="31"/>
      <c r="R165" s="31"/>
      <c r="S165" s="31"/>
      <c r="T165" s="32"/>
      <c r="U165" s="32"/>
      <c r="V165" s="32"/>
      <c r="W165" s="32"/>
      <c r="X165" s="32"/>
      <c r="Y165" s="32"/>
    </row>
    <row r="166">
      <c r="A166" s="32"/>
      <c r="B166" s="31"/>
      <c r="C166" s="31"/>
      <c r="D166" s="32"/>
      <c r="E166" s="32"/>
      <c r="F166" s="32"/>
      <c r="G166" s="31"/>
      <c r="H166" s="31"/>
      <c r="I166" s="32"/>
      <c r="J166" s="32"/>
      <c r="K166" s="31"/>
      <c r="L166" s="32"/>
      <c r="M166" s="32"/>
      <c r="N166" s="32"/>
      <c r="O166" s="31"/>
      <c r="P166" s="31"/>
      <c r="Q166" s="31"/>
      <c r="R166" s="31"/>
      <c r="S166" s="31"/>
      <c r="T166" s="32"/>
      <c r="U166" s="32"/>
      <c r="V166" s="32"/>
      <c r="W166" s="32"/>
      <c r="X166" s="32"/>
      <c r="Y166" s="32"/>
    </row>
    <row r="167">
      <c r="A167" s="32"/>
      <c r="B167" s="31"/>
      <c r="C167" s="31"/>
      <c r="D167" s="32"/>
      <c r="E167" s="32"/>
      <c r="F167" s="32"/>
      <c r="G167" s="31"/>
      <c r="H167" s="31"/>
      <c r="I167" s="32"/>
      <c r="J167" s="32"/>
      <c r="K167" s="31"/>
      <c r="L167" s="32"/>
      <c r="M167" s="32"/>
      <c r="N167" s="32"/>
      <c r="O167" s="31"/>
      <c r="P167" s="31"/>
      <c r="Q167" s="31"/>
      <c r="R167" s="31"/>
      <c r="S167" s="31"/>
      <c r="T167" s="32"/>
      <c r="U167" s="32"/>
      <c r="V167" s="32"/>
      <c r="W167" s="32"/>
      <c r="X167" s="32"/>
      <c r="Y167" s="32"/>
    </row>
    <row r="168">
      <c r="A168" s="32"/>
      <c r="B168" s="31"/>
      <c r="C168" s="31"/>
      <c r="D168" s="32"/>
      <c r="E168" s="32"/>
      <c r="F168" s="32"/>
      <c r="G168" s="31"/>
      <c r="H168" s="31"/>
      <c r="I168" s="32"/>
      <c r="J168" s="32"/>
      <c r="K168" s="31"/>
      <c r="L168" s="32"/>
      <c r="M168" s="32"/>
      <c r="N168" s="32"/>
      <c r="O168" s="31"/>
      <c r="P168" s="31"/>
      <c r="Q168" s="31"/>
      <c r="R168" s="31"/>
      <c r="S168" s="31"/>
      <c r="T168" s="32"/>
      <c r="U168" s="32"/>
      <c r="V168" s="32"/>
      <c r="W168" s="32"/>
      <c r="X168" s="32"/>
      <c r="Y168" s="32"/>
    </row>
    <row r="169">
      <c r="A169" s="32"/>
      <c r="B169" s="31"/>
      <c r="C169" s="31"/>
      <c r="D169" s="32"/>
      <c r="E169" s="32"/>
      <c r="F169" s="32"/>
      <c r="G169" s="31"/>
      <c r="H169" s="31"/>
      <c r="I169" s="32"/>
      <c r="J169" s="32"/>
      <c r="K169" s="31"/>
      <c r="L169" s="32"/>
      <c r="M169" s="32"/>
      <c r="N169" s="32"/>
      <c r="O169" s="31"/>
      <c r="P169" s="31"/>
      <c r="Q169" s="31"/>
      <c r="R169" s="31"/>
      <c r="S169" s="31"/>
      <c r="T169" s="32"/>
      <c r="U169" s="32"/>
      <c r="V169" s="32"/>
      <c r="W169" s="32"/>
      <c r="X169" s="32"/>
      <c r="Y169" s="32"/>
    </row>
    <row r="170">
      <c r="A170" s="32"/>
      <c r="B170" s="31"/>
      <c r="C170" s="31"/>
      <c r="D170" s="32"/>
      <c r="E170" s="32"/>
      <c r="F170" s="32"/>
      <c r="G170" s="31"/>
      <c r="H170" s="31"/>
      <c r="I170" s="32"/>
      <c r="J170" s="32"/>
      <c r="K170" s="31"/>
      <c r="L170" s="32"/>
      <c r="M170" s="32"/>
      <c r="N170" s="32"/>
      <c r="O170" s="31"/>
      <c r="P170" s="31"/>
      <c r="Q170" s="31"/>
      <c r="R170" s="31"/>
      <c r="S170" s="31"/>
      <c r="T170" s="32"/>
      <c r="U170" s="32"/>
      <c r="V170" s="32"/>
      <c r="W170" s="32"/>
      <c r="X170" s="32"/>
      <c r="Y170" s="32"/>
    </row>
    <row r="171">
      <c r="A171" s="32"/>
      <c r="B171" s="31"/>
      <c r="C171" s="31"/>
      <c r="D171" s="32"/>
      <c r="E171" s="32"/>
      <c r="F171" s="32"/>
      <c r="G171" s="31"/>
      <c r="H171" s="31"/>
      <c r="I171" s="32"/>
      <c r="J171" s="32"/>
      <c r="K171" s="31"/>
      <c r="L171" s="32"/>
      <c r="M171" s="32"/>
      <c r="N171" s="32"/>
      <c r="O171" s="31"/>
      <c r="P171" s="31"/>
      <c r="Q171" s="31"/>
      <c r="R171" s="31"/>
      <c r="S171" s="31"/>
      <c r="T171" s="32"/>
      <c r="U171" s="32"/>
      <c r="V171" s="32"/>
      <c r="W171" s="32"/>
      <c r="X171" s="32"/>
      <c r="Y171" s="32"/>
    </row>
    <row r="172">
      <c r="A172" s="32"/>
      <c r="B172" s="31"/>
      <c r="C172" s="31"/>
      <c r="D172" s="32"/>
      <c r="E172" s="32"/>
      <c r="F172" s="32"/>
      <c r="G172" s="31"/>
      <c r="H172" s="31"/>
      <c r="I172" s="32"/>
      <c r="J172" s="32"/>
      <c r="K172" s="31"/>
      <c r="L172" s="32"/>
      <c r="M172" s="32"/>
      <c r="N172" s="32"/>
      <c r="O172" s="31"/>
      <c r="P172" s="31"/>
      <c r="Q172" s="31"/>
      <c r="R172" s="31"/>
      <c r="S172" s="31"/>
      <c r="T172" s="32"/>
      <c r="U172" s="32"/>
      <c r="V172" s="32"/>
      <c r="W172" s="32"/>
      <c r="X172" s="32"/>
      <c r="Y172" s="32"/>
    </row>
    <row r="173">
      <c r="A173" s="32"/>
      <c r="B173" s="31"/>
      <c r="C173" s="31"/>
      <c r="D173" s="32"/>
      <c r="E173" s="32"/>
      <c r="F173" s="32"/>
      <c r="G173" s="31"/>
      <c r="H173" s="31"/>
      <c r="I173" s="32"/>
      <c r="J173" s="32"/>
      <c r="K173" s="31"/>
      <c r="L173" s="32"/>
      <c r="M173" s="32"/>
      <c r="N173" s="32"/>
      <c r="O173" s="31"/>
      <c r="P173" s="31"/>
      <c r="Q173" s="31"/>
      <c r="R173" s="31"/>
      <c r="S173" s="31"/>
      <c r="T173" s="32"/>
      <c r="U173" s="32"/>
      <c r="V173" s="32"/>
      <c r="W173" s="32"/>
      <c r="X173" s="32"/>
      <c r="Y173" s="32"/>
    </row>
    <row r="174">
      <c r="A174" s="32"/>
      <c r="B174" s="31"/>
      <c r="C174" s="31"/>
      <c r="D174" s="32"/>
      <c r="E174" s="32"/>
      <c r="F174" s="32"/>
      <c r="G174" s="31"/>
      <c r="H174" s="31"/>
      <c r="I174" s="32"/>
      <c r="J174" s="32"/>
      <c r="K174" s="31"/>
      <c r="L174" s="32"/>
      <c r="M174" s="32"/>
      <c r="N174" s="32"/>
      <c r="O174" s="31"/>
      <c r="P174" s="31"/>
      <c r="Q174" s="31"/>
      <c r="R174" s="31"/>
      <c r="S174" s="31"/>
      <c r="T174" s="32"/>
      <c r="U174" s="32"/>
      <c r="V174" s="32"/>
      <c r="W174" s="32"/>
      <c r="X174" s="32"/>
      <c r="Y174" s="32"/>
    </row>
    <row r="175">
      <c r="A175" s="32"/>
      <c r="B175" s="31"/>
      <c r="C175" s="31"/>
      <c r="D175" s="32"/>
      <c r="E175" s="32"/>
      <c r="F175" s="32"/>
      <c r="G175" s="31"/>
      <c r="H175" s="31"/>
      <c r="I175" s="32"/>
      <c r="J175" s="32"/>
      <c r="K175" s="31"/>
      <c r="L175" s="32"/>
      <c r="M175" s="32"/>
      <c r="N175" s="32"/>
      <c r="O175" s="31"/>
      <c r="P175" s="31"/>
      <c r="Q175" s="31"/>
      <c r="R175" s="31"/>
      <c r="S175" s="31"/>
      <c r="T175" s="32"/>
      <c r="U175" s="32"/>
      <c r="V175" s="32"/>
      <c r="W175" s="32"/>
      <c r="X175" s="32"/>
      <c r="Y175" s="32"/>
    </row>
    <row r="176">
      <c r="A176" s="32"/>
      <c r="B176" s="31"/>
      <c r="C176" s="31"/>
      <c r="D176" s="32"/>
      <c r="E176" s="32"/>
      <c r="F176" s="32"/>
      <c r="G176" s="31"/>
      <c r="H176" s="31"/>
      <c r="I176" s="32"/>
      <c r="J176" s="32"/>
      <c r="K176" s="31"/>
      <c r="L176" s="32"/>
      <c r="M176" s="32"/>
      <c r="N176" s="32"/>
      <c r="O176" s="31"/>
      <c r="P176" s="31"/>
      <c r="Q176" s="31"/>
      <c r="R176" s="31"/>
      <c r="S176" s="31"/>
      <c r="T176" s="32"/>
      <c r="U176" s="32"/>
      <c r="V176" s="32"/>
      <c r="W176" s="32"/>
      <c r="X176" s="32"/>
      <c r="Y176" s="32"/>
    </row>
    <row r="177">
      <c r="A177" s="32"/>
      <c r="B177" s="31"/>
      <c r="C177" s="31"/>
      <c r="D177" s="32"/>
      <c r="E177" s="32"/>
      <c r="F177" s="32"/>
      <c r="G177" s="31"/>
      <c r="H177" s="31"/>
      <c r="I177" s="32"/>
      <c r="J177" s="32"/>
      <c r="K177" s="31"/>
      <c r="L177" s="32"/>
      <c r="M177" s="32"/>
      <c r="N177" s="32"/>
      <c r="O177" s="31"/>
      <c r="P177" s="31"/>
      <c r="Q177" s="31"/>
      <c r="R177" s="31"/>
      <c r="S177" s="31"/>
      <c r="T177" s="32"/>
      <c r="U177" s="32"/>
      <c r="V177" s="32"/>
      <c r="W177" s="32"/>
      <c r="X177" s="32"/>
      <c r="Y177" s="32"/>
    </row>
    <row r="178">
      <c r="A178" s="32"/>
      <c r="B178" s="31"/>
      <c r="C178" s="31"/>
      <c r="D178" s="32"/>
      <c r="E178" s="32"/>
      <c r="F178" s="32"/>
      <c r="G178" s="31"/>
      <c r="H178" s="31"/>
      <c r="I178" s="32"/>
      <c r="J178" s="32"/>
      <c r="K178" s="31"/>
      <c r="L178" s="32"/>
      <c r="M178" s="32"/>
      <c r="N178" s="32"/>
      <c r="O178" s="31"/>
      <c r="P178" s="31"/>
      <c r="Q178" s="31"/>
      <c r="R178" s="31"/>
      <c r="S178" s="31"/>
      <c r="T178" s="32"/>
      <c r="U178" s="32"/>
      <c r="V178" s="32"/>
      <c r="W178" s="32"/>
      <c r="X178" s="32"/>
      <c r="Y178" s="32"/>
    </row>
    <row r="179">
      <c r="A179" s="32"/>
      <c r="B179" s="31"/>
      <c r="C179" s="31"/>
      <c r="D179" s="32"/>
      <c r="E179" s="32"/>
      <c r="F179" s="32"/>
      <c r="G179" s="31"/>
      <c r="H179" s="31"/>
      <c r="I179" s="32"/>
      <c r="J179" s="32"/>
      <c r="K179" s="31"/>
      <c r="L179" s="32"/>
      <c r="M179" s="32"/>
      <c r="N179" s="32"/>
      <c r="O179" s="31"/>
      <c r="P179" s="31"/>
      <c r="Q179" s="31"/>
      <c r="R179" s="31"/>
      <c r="S179" s="31"/>
      <c r="T179" s="32"/>
      <c r="U179" s="32"/>
      <c r="V179" s="32"/>
      <c r="W179" s="32"/>
      <c r="X179" s="32"/>
      <c r="Y179" s="32"/>
    </row>
    <row r="180">
      <c r="A180" s="32"/>
      <c r="B180" s="31"/>
      <c r="C180" s="31"/>
      <c r="D180" s="32"/>
      <c r="E180" s="32"/>
      <c r="F180" s="32"/>
      <c r="G180" s="31"/>
      <c r="H180" s="31"/>
      <c r="I180" s="32"/>
      <c r="J180" s="32"/>
      <c r="K180" s="31"/>
      <c r="L180" s="32"/>
      <c r="M180" s="32"/>
      <c r="N180" s="32"/>
      <c r="O180" s="31"/>
      <c r="P180" s="31"/>
      <c r="Q180" s="31"/>
      <c r="R180" s="31"/>
      <c r="S180" s="31"/>
      <c r="T180" s="32"/>
      <c r="U180" s="32"/>
      <c r="V180" s="32"/>
      <c r="W180" s="32"/>
      <c r="X180" s="32"/>
      <c r="Y180" s="32"/>
    </row>
    <row r="181">
      <c r="A181" s="32"/>
      <c r="B181" s="31"/>
      <c r="C181" s="31"/>
      <c r="D181" s="32"/>
      <c r="E181" s="32"/>
      <c r="F181" s="32"/>
      <c r="G181" s="31"/>
      <c r="H181" s="31"/>
      <c r="I181" s="32"/>
      <c r="J181" s="32"/>
      <c r="K181" s="31"/>
      <c r="L181" s="32"/>
      <c r="M181" s="32"/>
      <c r="N181" s="32"/>
      <c r="O181" s="31"/>
      <c r="P181" s="31"/>
      <c r="Q181" s="31"/>
      <c r="R181" s="31"/>
      <c r="S181" s="31"/>
      <c r="T181" s="32"/>
      <c r="U181" s="32"/>
      <c r="V181" s="32"/>
      <c r="W181" s="32"/>
      <c r="X181" s="32"/>
      <c r="Y181" s="32"/>
    </row>
    <row r="182">
      <c r="A182" s="32"/>
      <c r="B182" s="31"/>
      <c r="C182" s="31"/>
      <c r="D182" s="32"/>
      <c r="E182" s="32"/>
      <c r="F182" s="32"/>
      <c r="G182" s="31"/>
      <c r="H182" s="31"/>
      <c r="I182" s="32"/>
      <c r="J182" s="32"/>
      <c r="K182" s="31"/>
      <c r="L182" s="32"/>
      <c r="M182" s="32"/>
      <c r="N182" s="32"/>
      <c r="O182" s="31"/>
      <c r="P182" s="31"/>
      <c r="Q182" s="31"/>
      <c r="R182" s="31"/>
      <c r="S182" s="31"/>
      <c r="T182" s="32"/>
      <c r="U182" s="32"/>
      <c r="V182" s="32"/>
      <c r="W182" s="32"/>
      <c r="X182" s="32"/>
      <c r="Y182" s="32"/>
    </row>
    <row r="183">
      <c r="A183" s="32"/>
      <c r="B183" s="31"/>
      <c r="C183" s="31"/>
      <c r="D183" s="32"/>
      <c r="E183" s="32"/>
      <c r="F183" s="32"/>
      <c r="G183" s="31"/>
      <c r="H183" s="31"/>
      <c r="I183" s="32"/>
      <c r="J183" s="32"/>
      <c r="K183" s="31"/>
      <c r="L183" s="32"/>
      <c r="M183" s="32"/>
      <c r="N183" s="32"/>
      <c r="O183" s="31"/>
      <c r="P183" s="31"/>
      <c r="Q183" s="31"/>
      <c r="R183" s="31"/>
      <c r="S183" s="31"/>
      <c r="T183" s="32"/>
      <c r="U183" s="32"/>
      <c r="V183" s="32"/>
      <c r="W183" s="32"/>
      <c r="X183" s="32"/>
      <c r="Y183" s="32"/>
    </row>
    <row r="184">
      <c r="A184" s="32"/>
      <c r="B184" s="31"/>
      <c r="C184" s="31"/>
      <c r="D184" s="32"/>
      <c r="E184" s="32"/>
      <c r="F184" s="32"/>
      <c r="G184" s="31"/>
      <c r="H184" s="31"/>
      <c r="I184" s="32"/>
      <c r="J184" s="32"/>
      <c r="K184" s="31"/>
      <c r="L184" s="32"/>
      <c r="M184" s="32"/>
      <c r="N184" s="32"/>
      <c r="O184" s="31"/>
      <c r="P184" s="31"/>
      <c r="Q184" s="31"/>
      <c r="R184" s="31"/>
      <c r="S184" s="31"/>
      <c r="T184" s="32"/>
      <c r="U184" s="32"/>
      <c r="V184" s="32"/>
      <c r="W184" s="32"/>
      <c r="X184" s="32"/>
      <c r="Y184" s="32"/>
    </row>
    <row r="185">
      <c r="A185" s="32"/>
      <c r="B185" s="31"/>
      <c r="C185" s="31"/>
      <c r="D185" s="32"/>
      <c r="E185" s="32"/>
      <c r="F185" s="32"/>
      <c r="G185" s="31"/>
      <c r="H185" s="31"/>
      <c r="I185" s="32"/>
      <c r="J185" s="32"/>
      <c r="K185" s="31"/>
      <c r="L185" s="32"/>
      <c r="M185" s="32"/>
      <c r="N185" s="32"/>
      <c r="O185" s="31"/>
      <c r="P185" s="31"/>
      <c r="Q185" s="31"/>
      <c r="R185" s="31"/>
      <c r="S185" s="31"/>
      <c r="T185" s="32"/>
      <c r="U185" s="32"/>
      <c r="V185" s="32"/>
      <c r="W185" s="32"/>
      <c r="X185" s="32"/>
      <c r="Y185" s="32"/>
    </row>
    <row r="186">
      <c r="A186" s="32"/>
      <c r="B186" s="31"/>
      <c r="C186" s="31"/>
      <c r="D186" s="32"/>
      <c r="E186" s="32"/>
      <c r="F186" s="32"/>
      <c r="G186" s="31"/>
      <c r="H186" s="31"/>
      <c r="I186" s="32"/>
      <c r="J186" s="32"/>
      <c r="K186" s="31"/>
      <c r="L186" s="32"/>
      <c r="M186" s="32"/>
      <c r="N186" s="32"/>
      <c r="O186" s="31"/>
      <c r="P186" s="31"/>
      <c r="Q186" s="31"/>
      <c r="R186" s="31"/>
      <c r="S186" s="31"/>
      <c r="T186" s="32"/>
      <c r="U186" s="32"/>
      <c r="V186" s="32"/>
      <c r="W186" s="32"/>
      <c r="X186" s="32"/>
      <c r="Y186" s="32"/>
    </row>
    <row r="187">
      <c r="A187" s="32"/>
      <c r="B187" s="31"/>
      <c r="C187" s="31"/>
      <c r="D187" s="32"/>
      <c r="E187" s="32"/>
      <c r="F187" s="32"/>
      <c r="G187" s="31"/>
      <c r="H187" s="31"/>
      <c r="I187" s="32"/>
      <c r="J187" s="32"/>
      <c r="K187" s="31"/>
      <c r="L187" s="32"/>
      <c r="M187" s="32"/>
      <c r="N187" s="32"/>
      <c r="O187" s="31"/>
      <c r="P187" s="31"/>
      <c r="Q187" s="31"/>
      <c r="R187" s="31"/>
      <c r="S187" s="31"/>
      <c r="T187" s="32"/>
      <c r="U187" s="32"/>
      <c r="V187" s="32"/>
      <c r="W187" s="32"/>
      <c r="X187" s="32"/>
      <c r="Y187" s="32"/>
    </row>
    <row r="188">
      <c r="A188" s="32"/>
      <c r="B188" s="31"/>
      <c r="C188" s="31"/>
      <c r="D188" s="32"/>
      <c r="E188" s="32"/>
      <c r="F188" s="32"/>
      <c r="G188" s="31"/>
      <c r="H188" s="31"/>
      <c r="I188" s="32"/>
      <c r="J188" s="32"/>
      <c r="K188" s="31"/>
      <c r="L188" s="32"/>
      <c r="M188" s="32"/>
      <c r="N188" s="32"/>
      <c r="O188" s="31"/>
      <c r="P188" s="31"/>
      <c r="Q188" s="31"/>
      <c r="R188" s="31"/>
      <c r="S188" s="31"/>
      <c r="T188" s="32"/>
      <c r="U188" s="32"/>
      <c r="V188" s="32"/>
      <c r="W188" s="32"/>
      <c r="X188" s="32"/>
      <c r="Y188" s="32"/>
    </row>
    <row r="189">
      <c r="A189" s="32"/>
      <c r="B189" s="31"/>
      <c r="C189" s="31"/>
      <c r="D189" s="32"/>
      <c r="E189" s="32"/>
      <c r="F189" s="32"/>
      <c r="G189" s="31"/>
      <c r="H189" s="31"/>
      <c r="I189" s="32"/>
      <c r="J189" s="32"/>
      <c r="K189" s="31"/>
      <c r="L189" s="32"/>
      <c r="M189" s="32"/>
      <c r="N189" s="32"/>
      <c r="O189" s="31"/>
      <c r="P189" s="31"/>
      <c r="Q189" s="31"/>
      <c r="R189" s="31"/>
      <c r="S189" s="31"/>
      <c r="T189" s="32"/>
      <c r="U189" s="32"/>
      <c r="V189" s="32"/>
      <c r="W189" s="32"/>
      <c r="X189" s="32"/>
      <c r="Y189" s="32"/>
    </row>
    <row r="190">
      <c r="A190" s="32"/>
      <c r="B190" s="31"/>
      <c r="C190" s="31"/>
      <c r="D190" s="32"/>
      <c r="E190" s="32"/>
      <c r="F190" s="32"/>
      <c r="G190" s="31"/>
      <c r="H190" s="31"/>
      <c r="I190" s="32"/>
      <c r="J190" s="32"/>
      <c r="K190" s="31"/>
      <c r="L190" s="32"/>
      <c r="M190" s="32"/>
      <c r="N190" s="32"/>
      <c r="O190" s="31"/>
      <c r="P190" s="31"/>
      <c r="Q190" s="31"/>
      <c r="R190" s="31"/>
      <c r="S190" s="31"/>
      <c r="T190" s="32"/>
      <c r="U190" s="32"/>
      <c r="V190" s="32"/>
      <c r="W190" s="32"/>
      <c r="X190" s="32"/>
      <c r="Y190" s="32"/>
    </row>
    <row r="191">
      <c r="A191" s="32"/>
      <c r="B191" s="31"/>
      <c r="C191" s="31"/>
      <c r="D191" s="32"/>
      <c r="E191" s="32"/>
      <c r="F191" s="32"/>
      <c r="G191" s="31"/>
      <c r="H191" s="31"/>
      <c r="I191" s="32"/>
      <c r="J191" s="32"/>
      <c r="K191" s="31"/>
      <c r="L191" s="32"/>
      <c r="M191" s="32"/>
      <c r="N191" s="32"/>
      <c r="O191" s="31"/>
      <c r="P191" s="31"/>
      <c r="Q191" s="31"/>
      <c r="R191" s="31"/>
      <c r="S191" s="31"/>
      <c r="T191" s="32"/>
      <c r="U191" s="32"/>
      <c r="V191" s="32"/>
      <c r="W191" s="32"/>
      <c r="X191" s="32"/>
      <c r="Y191" s="32"/>
    </row>
    <row r="192">
      <c r="A192" s="32"/>
      <c r="B192" s="31"/>
      <c r="C192" s="31"/>
      <c r="D192" s="32"/>
      <c r="E192" s="32"/>
      <c r="F192" s="32"/>
      <c r="G192" s="31"/>
      <c r="H192" s="31"/>
      <c r="I192" s="32"/>
      <c r="J192" s="32"/>
      <c r="K192" s="31"/>
      <c r="L192" s="32"/>
      <c r="M192" s="32"/>
      <c r="N192" s="32"/>
      <c r="O192" s="31"/>
      <c r="P192" s="31"/>
      <c r="Q192" s="31"/>
      <c r="R192" s="31"/>
      <c r="S192" s="31"/>
      <c r="T192" s="32"/>
      <c r="U192" s="32"/>
      <c r="V192" s="32"/>
      <c r="W192" s="32"/>
      <c r="X192" s="32"/>
      <c r="Y192" s="32"/>
    </row>
    <row r="193">
      <c r="A193" s="32"/>
      <c r="B193" s="31"/>
      <c r="C193" s="31"/>
      <c r="D193" s="32"/>
      <c r="E193" s="32"/>
      <c r="F193" s="32"/>
      <c r="G193" s="31"/>
      <c r="H193" s="31"/>
      <c r="I193" s="32"/>
      <c r="J193" s="32"/>
      <c r="K193" s="31"/>
      <c r="L193" s="32"/>
      <c r="M193" s="32"/>
      <c r="N193" s="32"/>
      <c r="O193" s="31"/>
      <c r="P193" s="31"/>
      <c r="Q193" s="31"/>
      <c r="R193" s="31"/>
      <c r="S193" s="31"/>
      <c r="T193" s="32"/>
      <c r="U193" s="32"/>
      <c r="V193" s="32"/>
      <c r="W193" s="32"/>
      <c r="X193" s="32"/>
      <c r="Y193" s="32"/>
    </row>
    <row r="194">
      <c r="A194" s="32"/>
      <c r="B194" s="31"/>
      <c r="C194" s="31"/>
      <c r="D194" s="32"/>
      <c r="E194" s="32"/>
      <c r="F194" s="32"/>
      <c r="G194" s="31"/>
      <c r="H194" s="31"/>
      <c r="I194" s="32"/>
      <c r="J194" s="32"/>
      <c r="K194" s="31"/>
      <c r="L194" s="32"/>
      <c r="M194" s="32"/>
      <c r="N194" s="32"/>
      <c r="O194" s="31"/>
      <c r="P194" s="31"/>
      <c r="Q194" s="31"/>
      <c r="R194" s="31"/>
      <c r="S194" s="31"/>
      <c r="T194" s="32"/>
      <c r="U194" s="32"/>
      <c r="V194" s="32"/>
      <c r="W194" s="32"/>
      <c r="X194" s="32"/>
      <c r="Y194" s="32"/>
    </row>
    <row r="195">
      <c r="A195" s="32"/>
      <c r="B195" s="31"/>
      <c r="C195" s="31"/>
      <c r="D195" s="32"/>
      <c r="E195" s="32"/>
      <c r="F195" s="32"/>
      <c r="G195" s="31"/>
      <c r="H195" s="31"/>
      <c r="I195" s="32"/>
      <c r="J195" s="32"/>
      <c r="K195" s="31"/>
      <c r="L195" s="32"/>
      <c r="M195" s="32"/>
      <c r="N195" s="32"/>
      <c r="O195" s="31"/>
      <c r="P195" s="31"/>
      <c r="Q195" s="31"/>
      <c r="R195" s="31"/>
      <c r="S195" s="31"/>
      <c r="T195" s="32"/>
      <c r="U195" s="32"/>
      <c r="V195" s="32"/>
      <c r="W195" s="32"/>
      <c r="X195" s="32"/>
      <c r="Y195" s="32"/>
    </row>
    <row r="196">
      <c r="A196" s="32"/>
      <c r="B196" s="31"/>
      <c r="C196" s="31"/>
      <c r="D196" s="32"/>
      <c r="E196" s="32"/>
      <c r="F196" s="32"/>
      <c r="G196" s="31"/>
      <c r="H196" s="31"/>
      <c r="I196" s="32"/>
      <c r="J196" s="32"/>
      <c r="K196" s="31"/>
      <c r="L196" s="32"/>
      <c r="M196" s="32"/>
      <c r="N196" s="32"/>
      <c r="O196" s="31"/>
      <c r="P196" s="31"/>
      <c r="Q196" s="31"/>
      <c r="R196" s="31"/>
      <c r="S196" s="31"/>
      <c r="T196" s="32"/>
      <c r="U196" s="32"/>
      <c r="V196" s="32"/>
      <c r="W196" s="32"/>
      <c r="X196" s="32"/>
      <c r="Y196" s="32"/>
    </row>
    <row r="197">
      <c r="A197" s="32"/>
      <c r="B197" s="31"/>
      <c r="C197" s="31"/>
      <c r="D197" s="32"/>
      <c r="E197" s="32"/>
      <c r="F197" s="32"/>
      <c r="G197" s="31"/>
      <c r="H197" s="31"/>
      <c r="I197" s="32"/>
      <c r="J197" s="32"/>
      <c r="K197" s="31"/>
      <c r="L197" s="32"/>
      <c r="M197" s="32"/>
      <c r="N197" s="32"/>
      <c r="O197" s="31"/>
      <c r="P197" s="31"/>
      <c r="Q197" s="31"/>
      <c r="R197" s="31"/>
      <c r="S197" s="31"/>
      <c r="T197" s="32"/>
      <c r="U197" s="32"/>
      <c r="V197" s="32"/>
      <c r="W197" s="32"/>
      <c r="X197" s="32"/>
      <c r="Y197" s="32"/>
    </row>
    <row r="198">
      <c r="A198" s="32"/>
      <c r="B198" s="31"/>
      <c r="C198" s="31"/>
      <c r="D198" s="32"/>
      <c r="E198" s="32"/>
      <c r="F198" s="32"/>
      <c r="G198" s="31"/>
      <c r="H198" s="31"/>
      <c r="I198" s="32"/>
      <c r="J198" s="32"/>
      <c r="K198" s="31"/>
      <c r="L198" s="32"/>
      <c r="M198" s="32"/>
      <c r="N198" s="32"/>
      <c r="O198" s="31"/>
      <c r="P198" s="31"/>
      <c r="Q198" s="31"/>
      <c r="R198" s="31"/>
      <c r="S198" s="31"/>
      <c r="T198" s="32"/>
      <c r="U198" s="32"/>
      <c r="V198" s="32"/>
      <c r="W198" s="32"/>
      <c r="X198" s="32"/>
      <c r="Y198" s="32"/>
    </row>
    <row r="199">
      <c r="A199" s="32"/>
      <c r="B199" s="31"/>
      <c r="C199" s="31"/>
      <c r="D199" s="32"/>
      <c r="E199" s="32"/>
      <c r="F199" s="32"/>
      <c r="G199" s="31"/>
      <c r="H199" s="31"/>
      <c r="I199" s="32"/>
      <c r="J199" s="32"/>
      <c r="K199" s="31"/>
      <c r="L199" s="32"/>
      <c r="M199" s="32"/>
      <c r="N199" s="32"/>
      <c r="O199" s="31"/>
      <c r="P199" s="31"/>
      <c r="Q199" s="31"/>
      <c r="R199" s="31"/>
      <c r="S199" s="31"/>
      <c r="T199" s="32"/>
      <c r="U199" s="32"/>
      <c r="V199" s="32"/>
      <c r="W199" s="32"/>
      <c r="X199" s="32"/>
      <c r="Y199" s="32"/>
    </row>
    <row r="200">
      <c r="A200" s="32"/>
      <c r="B200" s="31"/>
      <c r="C200" s="31"/>
      <c r="D200" s="32"/>
      <c r="E200" s="32"/>
      <c r="F200" s="32"/>
      <c r="G200" s="31"/>
      <c r="H200" s="31"/>
      <c r="I200" s="32"/>
      <c r="J200" s="32"/>
      <c r="K200" s="31"/>
      <c r="L200" s="32"/>
      <c r="M200" s="32"/>
      <c r="N200" s="32"/>
      <c r="O200" s="31"/>
      <c r="P200" s="31"/>
      <c r="Q200" s="31"/>
      <c r="R200" s="31"/>
      <c r="S200" s="31"/>
      <c r="T200" s="32"/>
      <c r="U200" s="32"/>
      <c r="V200" s="32"/>
      <c r="W200" s="32"/>
      <c r="X200" s="32"/>
      <c r="Y200" s="32"/>
    </row>
    <row r="201">
      <c r="A201" s="32"/>
      <c r="B201" s="31"/>
      <c r="C201" s="31"/>
      <c r="D201" s="32"/>
      <c r="E201" s="32"/>
      <c r="F201" s="32"/>
      <c r="G201" s="31"/>
      <c r="H201" s="31"/>
      <c r="I201" s="32"/>
      <c r="J201" s="32"/>
      <c r="K201" s="31"/>
      <c r="L201" s="32"/>
      <c r="M201" s="32"/>
      <c r="N201" s="32"/>
      <c r="O201" s="31"/>
      <c r="P201" s="31"/>
      <c r="Q201" s="31"/>
      <c r="R201" s="31"/>
      <c r="S201" s="31"/>
      <c r="T201" s="32"/>
      <c r="U201" s="32"/>
      <c r="V201" s="32"/>
      <c r="W201" s="32"/>
      <c r="X201" s="32"/>
      <c r="Y201" s="32"/>
    </row>
    <row r="202">
      <c r="A202" s="32"/>
      <c r="B202" s="31"/>
      <c r="C202" s="31"/>
      <c r="D202" s="32"/>
      <c r="E202" s="32"/>
      <c r="F202" s="32"/>
      <c r="G202" s="31"/>
      <c r="H202" s="31"/>
      <c r="I202" s="32"/>
      <c r="J202" s="32"/>
      <c r="K202" s="31"/>
      <c r="L202" s="32"/>
      <c r="M202" s="32"/>
      <c r="N202" s="32"/>
      <c r="O202" s="31"/>
      <c r="P202" s="31"/>
      <c r="Q202" s="31"/>
      <c r="R202" s="31"/>
      <c r="S202" s="31"/>
      <c r="T202" s="32"/>
      <c r="U202" s="32"/>
      <c r="V202" s="32"/>
      <c r="W202" s="32"/>
      <c r="X202" s="32"/>
      <c r="Y202" s="32"/>
    </row>
    <row r="203">
      <c r="A203" s="32"/>
      <c r="B203" s="31"/>
      <c r="C203" s="31"/>
      <c r="D203" s="32"/>
      <c r="E203" s="32"/>
      <c r="F203" s="32"/>
      <c r="G203" s="31"/>
      <c r="H203" s="31"/>
      <c r="I203" s="32"/>
      <c r="J203" s="32"/>
      <c r="K203" s="31"/>
      <c r="L203" s="32"/>
      <c r="M203" s="32"/>
      <c r="N203" s="32"/>
      <c r="O203" s="31"/>
      <c r="P203" s="31"/>
      <c r="Q203" s="31"/>
      <c r="R203" s="31"/>
      <c r="S203" s="31"/>
      <c r="T203" s="32"/>
      <c r="U203" s="32"/>
      <c r="V203" s="32"/>
      <c r="W203" s="32"/>
      <c r="X203" s="32"/>
      <c r="Y203" s="32"/>
    </row>
    <row r="204">
      <c r="A204" s="32"/>
      <c r="B204" s="31"/>
      <c r="C204" s="31"/>
      <c r="D204" s="32"/>
      <c r="E204" s="32"/>
      <c r="F204" s="32"/>
      <c r="G204" s="31"/>
      <c r="H204" s="31"/>
      <c r="I204" s="32"/>
      <c r="J204" s="32"/>
      <c r="K204" s="31"/>
      <c r="L204" s="32"/>
      <c r="M204" s="32"/>
      <c r="N204" s="32"/>
      <c r="O204" s="31"/>
      <c r="P204" s="31"/>
      <c r="Q204" s="31"/>
      <c r="R204" s="31"/>
      <c r="S204" s="31"/>
      <c r="T204" s="32"/>
      <c r="U204" s="32"/>
      <c r="V204" s="32"/>
      <c r="W204" s="32"/>
      <c r="X204" s="32"/>
      <c r="Y204" s="32"/>
    </row>
    <row r="205">
      <c r="A205" s="32"/>
      <c r="B205" s="31"/>
      <c r="C205" s="31"/>
      <c r="D205" s="32"/>
      <c r="E205" s="32"/>
      <c r="F205" s="32"/>
      <c r="G205" s="31"/>
      <c r="H205" s="31"/>
      <c r="I205" s="32"/>
      <c r="J205" s="32"/>
      <c r="K205" s="31"/>
      <c r="L205" s="32"/>
      <c r="M205" s="32"/>
      <c r="N205" s="32"/>
      <c r="O205" s="31"/>
      <c r="P205" s="31"/>
      <c r="Q205" s="31"/>
      <c r="R205" s="31"/>
      <c r="S205" s="31"/>
      <c r="T205" s="32"/>
      <c r="U205" s="32"/>
      <c r="V205" s="32"/>
      <c r="W205" s="32"/>
      <c r="X205" s="32"/>
      <c r="Y205" s="32"/>
    </row>
    <row r="206">
      <c r="A206" s="32"/>
      <c r="B206" s="31"/>
      <c r="C206" s="31"/>
      <c r="D206" s="32"/>
      <c r="E206" s="32"/>
      <c r="F206" s="32"/>
      <c r="G206" s="31"/>
      <c r="H206" s="31"/>
      <c r="I206" s="32"/>
      <c r="J206" s="32"/>
      <c r="K206" s="31"/>
      <c r="L206" s="32"/>
      <c r="M206" s="32"/>
      <c r="N206" s="32"/>
      <c r="O206" s="31"/>
      <c r="P206" s="31"/>
      <c r="Q206" s="31"/>
      <c r="R206" s="31"/>
      <c r="S206" s="31"/>
      <c r="T206" s="32"/>
      <c r="U206" s="32"/>
      <c r="V206" s="32"/>
      <c r="W206" s="32"/>
      <c r="X206" s="32"/>
      <c r="Y206" s="32"/>
    </row>
    <row r="207">
      <c r="A207" s="32"/>
      <c r="B207" s="31"/>
      <c r="C207" s="31"/>
      <c r="D207" s="32"/>
      <c r="E207" s="32"/>
      <c r="F207" s="32"/>
      <c r="G207" s="31"/>
      <c r="H207" s="31"/>
      <c r="I207" s="32"/>
      <c r="J207" s="32"/>
      <c r="K207" s="31"/>
      <c r="L207" s="32"/>
      <c r="M207" s="32"/>
      <c r="N207" s="32"/>
      <c r="O207" s="31"/>
      <c r="P207" s="31"/>
      <c r="Q207" s="31"/>
      <c r="R207" s="31"/>
      <c r="S207" s="31"/>
      <c r="T207" s="32"/>
      <c r="U207" s="32"/>
      <c r="V207" s="32"/>
      <c r="W207" s="32"/>
      <c r="X207" s="32"/>
      <c r="Y207" s="32"/>
    </row>
    <row r="208">
      <c r="A208" s="32"/>
      <c r="B208" s="31"/>
      <c r="C208" s="31"/>
      <c r="D208" s="32"/>
      <c r="E208" s="32"/>
      <c r="F208" s="32"/>
      <c r="G208" s="31"/>
      <c r="H208" s="31"/>
      <c r="I208" s="32"/>
      <c r="J208" s="32"/>
      <c r="K208" s="31"/>
      <c r="L208" s="32"/>
      <c r="M208" s="32"/>
      <c r="N208" s="32"/>
      <c r="O208" s="31"/>
      <c r="P208" s="31"/>
      <c r="Q208" s="31"/>
      <c r="R208" s="31"/>
      <c r="S208" s="31"/>
      <c r="T208" s="32"/>
      <c r="U208" s="32"/>
      <c r="V208" s="32"/>
      <c r="W208" s="32"/>
      <c r="X208" s="32"/>
      <c r="Y208" s="32"/>
    </row>
    <row r="209">
      <c r="A209" s="32"/>
      <c r="B209" s="31"/>
      <c r="C209" s="31"/>
      <c r="D209" s="32"/>
      <c r="E209" s="32"/>
      <c r="F209" s="32"/>
      <c r="G209" s="31"/>
      <c r="H209" s="31"/>
      <c r="I209" s="32"/>
      <c r="J209" s="32"/>
      <c r="K209" s="31"/>
      <c r="L209" s="32"/>
      <c r="M209" s="32"/>
      <c r="N209" s="32"/>
      <c r="O209" s="31"/>
      <c r="P209" s="31"/>
      <c r="Q209" s="31"/>
      <c r="R209" s="31"/>
      <c r="S209" s="31"/>
      <c r="T209" s="32"/>
      <c r="U209" s="32"/>
      <c r="V209" s="32"/>
      <c r="W209" s="32"/>
      <c r="X209" s="32"/>
      <c r="Y209" s="32"/>
    </row>
    <row r="210">
      <c r="A210" s="32"/>
      <c r="B210" s="31"/>
      <c r="C210" s="31"/>
      <c r="D210" s="32"/>
      <c r="E210" s="32"/>
      <c r="F210" s="32"/>
      <c r="G210" s="31"/>
      <c r="H210" s="31"/>
      <c r="I210" s="32"/>
      <c r="J210" s="32"/>
      <c r="K210" s="31"/>
      <c r="L210" s="32"/>
      <c r="M210" s="32"/>
      <c r="N210" s="32"/>
      <c r="O210" s="31"/>
      <c r="P210" s="31"/>
      <c r="Q210" s="31"/>
      <c r="R210" s="31"/>
      <c r="S210" s="31"/>
      <c r="T210" s="32"/>
      <c r="U210" s="32"/>
      <c r="V210" s="32"/>
      <c r="W210" s="32"/>
      <c r="X210" s="32"/>
      <c r="Y210" s="32"/>
    </row>
    <row r="211">
      <c r="A211" s="32"/>
      <c r="B211" s="31"/>
      <c r="C211" s="31"/>
      <c r="D211" s="32"/>
      <c r="E211" s="32"/>
      <c r="F211" s="32"/>
      <c r="G211" s="31"/>
      <c r="H211" s="31"/>
      <c r="I211" s="32"/>
      <c r="J211" s="32"/>
      <c r="K211" s="31"/>
      <c r="L211" s="32"/>
      <c r="M211" s="32"/>
      <c r="N211" s="32"/>
      <c r="O211" s="31"/>
      <c r="P211" s="31"/>
      <c r="Q211" s="31"/>
      <c r="R211" s="31"/>
      <c r="S211" s="31"/>
      <c r="T211" s="32"/>
      <c r="U211" s="32"/>
      <c r="V211" s="32"/>
      <c r="W211" s="32"/>
      <c r="X211" s="32"/>
      <c r="Y211" s="32"/>
    </row>
    <row r="212">
      <c r="A212" s="32"/>
      <c r="B212" s="31"/>
      <c r="C212" s="31"/>
      <c r="D212" s="32"/>
      <c r="E212" s="32"/>
      <c r="F212" s="32"/>
      <c r="G212" s="31"/>
      <c r="H212" s="31"/>
      <c r="I212" s="32"/>
      <c r="J212" s="32"/>
      <c r="K212" s="31"/>
      <c r="L212" s="32"/>
      <c r="M212" s="32"/>
      <c r="N212" s="32"/>
      <c r="O212" s="31"/>
      <c r="P212" s="31"/>
      <c r="Q212" s="31"/>
      <c r="R212" s="31"/>
      <c r="S212" s="31"/>
      <c r="T212" s="32"/>
      <c r="U212" s="32"/>
      <c r="V212" s="32"/>
      <c r="W212" s="32"/>
      <c r="X212" s="32"/>
      <c r="Y212" s="32"/>
    </row>
    <row r="213">
      <c r="A213" s="32"/>
      <c r="B213" s="31"/>
      <c r="C213" s="31"/>
      <c r="D213" s="32"/>
      <c r="E213" s="32"/>
      <c r="F213" s="32"/>
      <c r="G213" s="31"/>
      <c r="H213" s="31"/>
      <c r="I213" s="32"/>
      <c r="J213" s="32"/>
      <c r="K213" s="31"/>
      <c r="L213" s="32"/>
      <c r="M213" s="32"/>
      <c r="N213" s="32"/>
      <c r="O213" s="31"/>
      <c r="P213" s="31"/>
      <c r="Q213" s="31"/>
      <c r="R213" s="31"/>
      <c r="S213" s="31"/>
      <c r="T213" s="32"/>
      <c r="U213" s="32"/>
      <c r="V213" s="32"/>
      <c r="W213" s="32"/>
      <c r="X213" s="32"/>
      <c r="Y213" s="32"/>
    </row>
    <row r="214">
      <c r="A214" s="32"/>
      <c r="B214" s="31"/>
      <c r="C214" s="31"/>
      <c r="D214" s="32"/>
      <c r="E214" s="32"/>
      <c r="F214" s="32"/>
      <c r="G214" s="31"/>
      <c r="H214" s="31"/>
      <c r="I214" s="32"/>
      <c r="J214" s="32"/>
      <c r="K214" s="31"/>
      <c r="L214" s="32"/>
      <c r="M214" s="32"/>
      <c r="N214" s="32"/>
      <c r="O214" s="31"/>
      <c r="P214" s="31"/>
      <c r="Q214" s="31"/>
      <c r="R214" s="31"/>
      <c r="S214" s="31"/>
      <c r="T214" s="32"/>
      <c r="U214" s="32"/>
      <c r="V214" s="32"/>
      <c r="W214" s="32"/>
      <c r="X214" s="32"/>
      <c r="Y214" s="32"/>
    </row>
    <row r="215">
      <c r="A215" s="32"/>
      <c r="B215" s="31"/>
      <c r="C215" s="31"/>
      <c r="D215" s="32"/>
      <c r="E215" s="32"/>
      <c r="F215" s="32"/>
      <c r="G215" s="31"/>
      <c r="H215" s="31"/>
      <c r="I215" s="32"/>
      <c r="J215" s="32"/>
      <c r="K215" s="31"/>
      <c r="L215" s="32"/>
      <c r="M215" s="32"/>
      <c r="N215" s="32"/>
      <c r="O215" s="31"/>
      <c r="P215" s="31"/>
      <c r="Q215" s="31"/>
      <c r="R215" s="31"/>
      <c r="S215" s="31"/>
      <c r="T215" s="32"/>
      <c r="U215" s="32"/>
      <c r="V215" s="32"/>
      <c r="W215" s="32"/>
      <c r="X215" s="32"/>
      <c r="Y215" s="32"/>
    </row>
    <row r="216">
      <c r="A216" s="32"/>
      <c r="B216" s="31"/>
      <c r="C216" s="31"/>
      <c r="D216" s="32"/>
      <c r="E216" s="32"/>
      <c r="F216" s="32"/>
      <c r="G216" s="31"/>
      <c r="H216" s="31"/>
      <c r="I216" s="32"/>
      <c r="J216" s="32"/>
      <c r="K216" s="31"/>
      <c r="L216" s="32"/>
      <c r="M216" s="32"/>
      <c r="N216" s="32"/>
      <c r="O216" s="31"/>
      <c r="P216" s="31"/>
      <c r="Q216" s="31"/>
      <c r="R216" s="31"/>
      <c r="S216" s="31"/>
      <c r="T216" s="32"/>
      <c r="U216" s="32"/>
      <c r="V216" s="32"/>
      <c r="W216" s="32"/>
      <c r="X216" s="32"/>
      <c r="Y216" s="32"/>
    </row>
    <row r="217">
      <c r="A217" s="32"/>
      <c r="B217" s="31"/>
      <c r="C217" s="31"/>
      <c r="D217" s="32"/>
      <c r="E217" s="32"/>
      <c r="F217" s="32"/>
      <c r="G217" s="31"/>
      <c r="H217" s="31"/>
      <c r="I217" s="32"/>
      <c r="J217" s="32"/>
      <c r="K217" s="31"/>
      <c r="L217" s="32"/>
      <c r="M217" s="32"/>
      <c r="N217" s="32"/>
      <c r="O217" s="31"/>
      <c r="P217" s="31"/>
      <c r="Q217" s="31"/>
      <c r="R217" s="31"/>
      <c r="S217" s="31"/>
      <c r="T217" s="32"/>
      <c r="U217" s="32"/>
      <c r="V217" s="32"/>
      <c r="W217" s="32"/>
      <c r="X217" s="32"/>
      <c r="Y217" s="32"/>
    </row>
    <row r="218">
      <c r="A218" s="32"/>
      <c r="B218" s="31"/>
      <c r="C218" s="31"/>
      <c r="D218" s="32"/>
      <c r="E218" s="32"/>
      <c r="F218" s="32"/>
      <c r="G218" s="31"/>
      <c r="H218" s="31"/>
      <c r="I218" s="32"/>
      <c r="J218" s="32"/>
      <c r="K218" s="31"/>
      <c r="L218" s="32"/>
      <c r="M218" s="32"/>
      <c r="N218" s="32"/>
      <c r="O218" s="31"/>
      <c r="P218" s="31"/>
      <c r="Q218" s="31"/>
      <c r="R218" s="31"/>
      <c r="S218" s="31"/>
      <c r="T218" s="32"/>
      <c r="U218" s="32"/>
      <c r="V218" s="32"/>
      <c r="W218" s="32"/>
      <c r="X218" s="32"/>
      <c r="Y218" s="32"/>
    </row>
    <row r="219">
      <c r="A219" s="32"/>
      <c r="B219" s="31"/>
      <c r="C219" s="31"/>
      <c r="D219" s="32"/>
      <c r="E219" s="32"/>
      <c r="F219" s="32"/>
      <c r="G219" s="31"/>
      <c r="H219" s="31"/>
      <c r="I219" s="32"/>
      <c r="J219" s="32"/>
      <c r="K219" s="31"/>
      <c r="L219" s="32"/>
      <c r="M219" s="32"/>
      <c r="N219" s="32"/>
      <c r="O219" s="31"/>
      <c r="P219" s="31"/>
      <c r="Q219" s="31"/>
      <c r="R219" s="31"/>
      <c r="S219" s="31"/>
      <c r="T219" s="32"/>
      <c r="U219" s="32"/>
      <c r="V219" s="32"/>
      <c r="W219" s="32"/>
      <c r="X219" s="32"/>
      <c r="Y219" s="32"/>
    </row>
    <row r="220">
      <c r="A220" s="32"/>
      <c r="B220" s="31"/>
      <c r="C220" s="31"/>
      <c r="D220" s="32"/>
      <c r="E220" s="32"/>
      <c r="F220" s="32"/>
      <c r="G220" s="31"/>
      <c r="H220" s="31"/>
      <c r="I220" s="32"/>
      <c r="J220" s="32"/>
      <c r="K220" s="31"/>
      <c r="L220" s="32"/>
      <c r="M220" s="32"/>
      <c r="N220" s="32"/>
      <c r="O220" s="31"/>
      <c r="P220" s="31"/>
      <c r="Q220" s="31"/>
      <c r="R220" s="31"/>
      <c r="S220" s="31"/>
      <c r="T220" s="32"/>
      <c r="U220" s="32"/>
      <c r="V220" s="32"/>
      <c r="W220" s="32"/>
      <c r="X220" s="32"/>
      <c r="Y220" s="32"/>
    </row>
    <row r="221">
      <c r="A221" s="32"/>
      <c r="B221" s="31"/>
      <c r="C221" s="31"/>
      <c r="D221" s="32"/>
      <c r="E221" s="32"/>
      <c r="F221" s="32"/>
      <c r="G221" s="31"/>
      <c r="H221" s="31"/>
      <c r="I221" s="32"/>
      <c r="J221" s="32"/>
      <c r="K221" s="31"/>
      <c r="L221" s="32"/>
      <c r="M221" s="32"/>
      <c r="N221" s="32"/>
      <c r="O221" s="31"/>
      <c r="P221" s="31"/>
      <c r="Q221" s="31"/>
      <c r="R221" s="31"/>
      <c r="S221" s="31"/>
      <c r="T221" s="32"/>
      <c r="U221" s="32"/>
      <c r="V221" s="32"/>
      <c r="W221" s="32"/>
      <c r="X221" s="32"/>
      <c r="Y221" s="32"/>
    </row>
    <row r="222">
      <c r="A222" s="32"/>
      <c r="B222" s="31"/>
      <c r="C222" s="31"/>
      <c r="D222" s="32"/>
      <c r="E222" s="32"/>
      <c r="F222" s="32"/>
      <c r="G222" s="31"/>
      <c r="H222" s="31"/>
      <c r="I222" s="32"/>
      <c r="J222" s="32"/>
      <c r="K222" s="31"/>
      <c r="L222" s="32"/>
      <c r="M222" s="32"/>
      <c r="N222" s="32"/>
      <c r="O222" s="31"/>
      <c r="P222" s="31"/>
      <c r="Q222" s="31"/>
      <c r="R222" s="31"/>
      <c r="S222" s="31"/>
      <c r="T222" s="32"/>
      <c r="U222" s="32"/>
      <c r="V222" s="32"/>
      <c r="W222" s="32"/>
      <c r="X222" s="32"/>
      <c r="Y222" s="32"/>
    </row>
    <row r="223">
      <c r="A223" s="32"/>
      <c r="B223" s="31"/>
      <c r="C223" s="31"/>
      <c r="D223" s="32"/>
      <c r="E223" s="32"/>
      <c r="F223" s="32"/>
      <c r="G223" s="31"/>
      <c r="H223" s="31"/>
      <c r="I223" s="32"/>
      <c r="J223" s="32"/>
      <c r="K223" s="31"/>
      <c r="L223" s="32"/>
      <c r="M223" s="32"/>
      <c r="N223" s="32"/>
      <c r="O223" s="31"/>
      <c r="P223" s="31"/>
      <c r="Q223" s="31"/>
      <c r="R223" s="31"/>
      <c r="S223" s="31"/>
      <c r="T223" s="32"/>
      <c r="U223" s="32"/>
      <c r="V223" s="32"/>
      <c r="W223" s="32"/>
      <c r="X223" s="32"/>
      <c r="Y223" s="32"/>
    </row>
    <row r="224">
      <c r="A224" s="32"/>
      <c r="B224" s="31"/>
      <c r="C224" s="31"/>
      <c r="D224" s="32"/>
      <c r="E224" s="32"/>
      <c r="F224" s="32"/>
      <c r="G224" s="31"/>
      <c r="H224" s="31"/>
      <c r="I224" s="32"/>
      <c r="J224" s="32"/>
      <c r="K224" s="31"/>
      <c r="L224" s="32"/>
      <c r="M224" s="32"/>
      <c r="N224" s="32"/>
      <c r="O224" s="31"/>
      <c r="P224" s="31"/>
      <c r="Q224" s="31"/>
      <c r="R224" s="31"/>
      <c r="S224" s="31"/>
      <c r="T224" s="32"/>
      <c r="U224" s="32"/>
      <c r="V224" s="32"/>
      <c r="W224" s="32"/>
      <c r="X224" s="32"/>
      <c r="Y224" s="32"/>
    </row>
    <row r="225">
      <c r="A225" s="32"/>
      <c r="B225" s="31"/>
      <c r="C225" s="31"/>
      <c r="D225" s="32"/>
      <c r="E225" s="32"/>
      <c r="F225" s="32"/>
      <c r="G225" s="31"/>
      <c r="H225" s="31"/>
      <c r="I225" s="32"/>
      <c r="J225" s="32"/>
      <c r="K225" s="31"/>
      <c r="L225" s="32"/>
      <c r="M225" s="32"/>
      <c r="N225" s="32"/>
      <c r="O225" s="31"/>
      <c r="P225" s="31"/>
      <c r="Q225" s="31"/>
      <c r="R225" s="31"/>
      <c r="S225" s="31"/>
      <c r="T225" s="32"/>
      <c r="U225" s="32"/>
      <c r="V225" s="32"/>
      <c r="W225" s="32"/>
      <c r="X225" s="32"/>
      <c r="Y225" s="32"/>
    </row>
    <row r="226">
      <c r="A226" s="32"/>
      <c r="B226" s="31"/>
      <c r="C226" s="31"/>
      <c r="D226" s="32"/>
      <c r="E226" s="32"/>
      <c r="F226" s="32"/>
      <c r="G226" s="31"/>
      <c r="H226" s="31"/>
      <c r="I226" s="32"/>
      <c r="J226" s="32"/>
      <c r="K226" s="31"/>
      <c r="L226" s="32"/>
      <c r="M226" s="32"/>
      <c r="N226" s="32"/>
      <c r="O226" s="31"/>
      <c r="P226" s="31"/>
      <c r="Q226" s="31"/>
      <c r="R226" s="31"/>
      <c r="S226" s="31"/>
      <c r="T226" s="32"/>
      <c r="U226" s="32"/>
      <c r="V226" s="32"/>
      <c r="W226" s="32"/>
      <c r="X226" s="32"/>
      <c r="Y226" s="32"/>
    </row>
    <row r="227">
      <c r="A227" s="32"/>
      <c r="B227" s="31"/>
      <c r="C227" s="31"/>
      <c r="D227" s="32"/>
      <c r="E227" s="32"/>
      <c r="F227" s="32"/>
      <c r="G227" s="31"/>
      <c r="H227" s="31"/>
      <c r="I227" s="32"/>
      <c r="J227" s="32"/>
      <c r="K227" s="31"/>
      <c r="L227" s="32"/>
      <c r="M227" s="32"/>
      <c r="N227" s="32"/>
      <c r="O227" s="31"/>
      <c r="P227" s="31"/>
      <c r="Q227" s="31"/>
      <c r="R227" s="31"/>
      <c r="S227" s="31"/>
      <c r="T227" s="32"/>
      <c r="U227" s="32"/>
      <c r="V227" s="32"/>
      <c r="W227" s="32"/>
      <c r="X227" s="32"/>
      <c r="Y227" s="32"/>
    </row>
    <row r="228">
      <c r="A228" s="32"/>
      <c r="B228" s="31"/>
      <c r="C228" s="31"/>
      <c r="D228" s="32"/>
      <c r="E228" s="32"/>
      <c r="F228" s="32"/>
      <c r="G228" s="31"/>
      <c r="H228" s="31"/>
      <c r="I228" s="32"/>
      <c r="J228" s="32"/>
      <c r="K228" s="31"/>
      <c r="L228" s="32"/>
      <c r="M228" s="32"/>
      <c r="N228" s="32"/>
      <c r="O228" s="31"/>
      <c r="P228" s="31"/>
      <c r="Q228" s="31"/>
      <c r="R228" s="31"/>
      <c r="S228" s="31"/>
      <c r="T228" s="32"/>
      <c r="U228" s="32"/>
      <c r="V228" s="32"/>
      <c r="W228" s="32"/>
      <c r="X228" s="32"/>
      <c r="Y228" s="32"/>
    </row>
    <row r="229">
      <c r="A229" s="32"/>
      <c r="B229" s="31"/>
      <c r="C229" s="31"/>
      <c r="D229" s="32"/>
      <c r="E229" s="32"/>
      <c r="F229" s="32"/>
      <c r="G229" s="31"/>
      <c r="H229" s="31"/>
      <c r="I229" s="32"/>
      <c r="J229" s="32"/>
      <c r="K229" s="31"/>
      <c r="L229" s="32"/>
      <c r="M229" s="32"/>
      <c r="N229" s="32"/>
      <c r="O229" s="31"/>
      <c r="P229" s="31"/>
      <c r="Q229" s="31"/>
      <c r="R229" s="31"/>
      <c r="S229" s="31"/>
      <c r="T229" s="32"/>
      <c r="U229" s="32"/>
      <c r="V229" s="32"/>
      <c r="W229" s="32"/>
      <c r="X229" s="32"/>
      <c r="Y229" s="32"/>
    </row>
    <row r="230">
      <c r="A230" s="32"/>
      <c r="B230" s="31"/>
      <c r="C230" s="31"/>
      <c r="D230" s="32"/>
      <c r="E230" s="32"/>
      <c r="F230" s="32"/>
      <c r="G230" s="31"/>
      <c r="H230" s="31"/>
      <c r="I230" s="32"/>
      <c r="J230" s="32"/>
      <c r="K230" s="31"/>
      <c r="L230" s="32"/>
      <c r="M230" s="32"/>
      <c r="N230" s="32"/>
      <c r="O230" s="31"/>
      <c r="P230" s="31"/>
      <c r="Q230" s="31"/>
      <c r="R230" s="31"/>
      <c r="S230" s="31"/>
      <c r="T230" s="32"/>
      <c r="U230" s="32"/>
      <c r="V230" s="32"/>
      <c r="W230" s="32"/>
      <c r="X230" s="32"/>
      <c r="Y230" s="32"/>
    </row>
    <row r="231">
      <c r="A231" s="32"/>
      <c r="B231" s="31"/>
      <c r="C231" s="31"/>
      <c r="D231" s="32"/>
      <c r="E231" s="32"/>
      <c r="F231" s="32"/>
      <c r="G231" s="31"/>
      <c r="H231" s="31"/>
      <c r="I231" s="32"/>
      <c r="J231" s="32"/>
      <c r="K231" s="31"/>
      <c r="L231" s="32"/>
      <c r="M231" s="32"/>
      <c r="N231" s="32"/>
      <c r="O231" s="31"/>
      <c r="P231" s="31"/>
      <c r="Q231" s="31"/>
      <c r="R231" s="31"/>
      <c r="S231" s="31"/>
      <c r="T231" s="32"/>
      <c r="U231" s="32"/>
      <c r="V231" s="32"/>
      <c r="W231" s="32"/>
      <c r="X231" s="32"/>
      <c r="Y231" s="32"/>
    </row>
    <row r="232">
      <c r="A232" s="32"/>
      <c r="B232" s="31"/>
      <c r="C232" s="31"/>
      <c r="D232" s="32"/>
      <c r="E232" s="32"/>
      <c r="F232" s="32"/>
      <c r="G232" s="31"/>
      <c r="H232" s="31"/>
      <c r="I232" s="32"/>
      <c r="J232" s="32"/>
      <c r="K232" s="31"/>
      <c r="L232" s="32"/>
      <c r="M232" s="32"/>
      <c r="N232" s="32"/>
      <c r="O232" s="31"/>
      <c r="P232" s="31"/>
      <c r="Q232" s="31"/>
      <c r="R232" s="31"/>
      <c r="S232" s="31"/>
      <c r="T232" s="32"/>
      <c r="U232" s="32"/>
      <c r="V232" s="32"/>
      <c r="W232" s="32"/>
      <c r="X232" s="32"/>
      <c r="Y232" s="32"/>
    </row>
    <row r="233">
      <c r="A233" s="32"/>
      <c r="B233" s="31"/>
      <c r="C233" s="31"/>
      <c r="D233" s="32"/>
      <c r="E233" s="32"/>
      <c r="F233" s="32"/>
      <c r="G233" s="31"/>
      <c r="H233" s="31"/>
      <c r="I233" s="32"/>
      <c r="J233" s="32"/>
      <c r="K233" s="31"/>
      <c r="L233" s="32"/>
      <c r="M233" s="32"/>
      <c r="N233" s="32"/>
      <c r="O233" s="31"/>
      <c r="P233" s="31"/>
      <c r="Q233" s="31"/>
      <c r="R233" s="31"/>
      <c r="S233" s="31"/>
      <c r="T233" s="32"/>
      <c r="U233" s="32"/>
      <c r="V233" s="32"/>
      <c r="W233" s="32"/>
      <c r="X233" s="32"/>
      <c r="Y233" s="32"/>
    </row>
    <row r="234">
      <c r="A234" s="32"/>
      <c r="B234" s="31"/>
      <c r="C234" s="31"/>
      <c r="D234" s="32"/>
      <c r="E234" s="32"/>
      <c r="F234" s="32"/>
      <c r="G234" s="31"/>
      <c r="H234" s="31"/>
      <c r="I234" s="32"/>
      <c r="J234" s="32"/>
      <c r="K234" s="31"/>
      <c r="L234" s="32"/>
      <c r="M234" s="32"/>
      <c r="N234" s="32"/>
      <c r="O234" s="31"/>
      <c r="P234" s="31"/>
      <c r="Q234" s="31"/>
      <c r="R234" s="31"/>
      <c r="S234" s="31"/>
      <c r="T234" s="32"/>
      <c r="U234" s="32"/>
      <c r="V234" s="32"/>
      <c r="W234" s="32"/>
      <c r="X234" s="32"/>
      <c r="Y234" s="32"/>
    </row>
    <row r="235">
      <c r="A235" s="32"/>
      <c r="B235" s="31"/>
      <c r="C235" s="31"/>
      <c r="D235" s="32"/>
      <c r="E235" s="32"/>
      <c r="F235" s="32"/>
      <c r="G235" s="31"/>
      <c r="H235" s="31"/>
      <c r="I235" s="32"/>
      <c r="J235" s="32"/>
      <c r="K235" s="31"/>
      <c r="L235" s="32"/>
      <c r="M235" s="32"/>
      <c r="N235" s="32"/>
      <c r="O235" s="31"/>
      <c r="P235" s="31"/>
      <c r="Q235" s="31"/>
      <c r="R235" s="31"/>
      <c r="S235" s="31"/>
      <c r="T235" s="32"/>
      <c r="U235" s="32"/>
      <c r="V235" s="32"/>
      <c r="W235" s="32"/>
      <c r="X235" s="32"/>
      <c r="Y235" s="32"/>
    </row>
    <row r="236">
      <c r="A236" s="32"/>
      <c r="B236" s="31"/>
      <c r="C236" s="31"/>
      <c r="D236" s="32"/>
      <c r="E236" s="32"/>
      <c r="F236" s="32"/>
      <c r="G236" s="31"/>
      <c r="H236" s="31"/>
      <c r="I236" s="32"/>
      <c r="J236" s="32"/>
      <c r="K236" s="31"/>
      <c r="L236" s="32"/>
      <c r="M236" s="32"/>
      <c r="N236" s="32"/>
      <c r="O236" s="31"/>
      <c r="P236" s="31"/>
      <c r="Q236" s="31"/>
      <c r="R236" s="31"/>
      <c r="S236" s="31"/>
      <c r="T236" s="32"/>
      <c r="U236" s="32"/>
      <c r="V236" s="32"/>
      <c r="W236" s="32"/>
      <c r="X236" s="32"/>
      <c r="Y236" s="32"/>
    </row>
    <row r="237">
      <c r="A237" s="32"/>
      <c r="B237" s="31"/>
      <c r="C237" s="31"/>
      <c r="D237" s="32"/>
      <c r="E237" s="32"/>
      <c r="F237" s="32"/>
      <c r="G237" s="31"/>
      <c r="H237" s="31"/>
      <c r="I237" s="32"/>
      <c r="J237" s="32"/>
      <c r="K237" s="31"/>
      <c r="L237" s="32"/>
      <c r="M237" s="32"/>
      <c r="N237" s="32"/>
      <c r="O237" s="31"/>
      <c r="P237" s="31"/>
      <c r="Q237" s="31"/>
      <c r="R237" s="31"/>
      <c r="S237" s="31"/>
      <c r="T237" s="32"/>
      <c r="U237" s="32"/>
      <c r="V237" s="32"/>
      <c r="W237" s="32"/>
      <c r="X237" s="32"/>
      <c r="Y237" s="32"/>
    </row>
    <row r="238">
      <c r="A238" s="32"/>
      <c r="B238" s="31"/>
      <c r="C238" s="31"/>
      <c r="D238" s="32"/>
      <c r="E238" s="32"/>
      <c r="F238" s="32"/>
      <c r="G238" s="31"/>
      <c r="H238" s="31"/>
      <c r="I238" s="32"/>
      <c r="J238" s="32"/>
      <c r="K238" s="31"/>
      <c r="L238" s="32"/>
      <c r="M238" s="32"/>
      <c r="N238" s="32"/>
      <c r="O238" s="31"/>
      <c r="P238" s="31"/>
      <c r="Q238" s="31"/>
      <c r="R238" s="31"/>
      <c r="S238" s="31"/>
      <c r="T238" s="32"/>
      <c r="U238" s="32"/>
      <c r="V238" s="32"/>
      <c r="W238" s="32"/>
      <c r="X238" s="32"/>
      <c r="Y238" s="32"/>
    </row>
    <row r="239">
      <c r="A239" s="32"/>
      <c r="B239" s="31"/>
      <c r="C239" s="31"/>
      <c r="D239" s="32"/>
      <c r="E239" s="32"/>
      <c r="F239" s="32"/>
      <c r="G239" s="31"/>
      <c r="H239" s="31"/>
      <c r="I239" s="32"/>
      <c r="J239" s="32"/>
      <c r="K239" s="31"/>
      <c r="L239" s="32"/>
      <c r="M239" s="32"/>
      <c r="N239" s="32"/>
      <c r="O239" s="31"/>
      <c r="P239" s="31"/>
      <c r="Q239" s="31"/>
      <c r="R239" s="31"/>
      <c r="S239" s="31"/>
      <c r="T239" s="32"/>
      <c r="U239" s="32"/>
      <c r="V239" s="32"/>
      <c r="W239" s="32"/>
      <c r="X239" s="32"/>
      <c r="Y239" s="32"/>
    </row>
    <row r="240">
      <c r="A240" s="32"/>
      <c r="B240" s="31"/>
      <c r="C240" s="31"/>
      <c r="D240" s="32"/>
      <c r="E240" s="32"/>
      <c r="F240" s="32"/>
      <c r="G240" s="31"/>
      <c r="H240" s="31"/>
      <c r="I240" s="32"/>
      <c r="J240" s="32"/>
      <c r="K240" s="31"/>
      <c r="L240" s="32"/>
      <c r="M240" s="32"/>
      <c r="N240" s="32"/>
      <c r="O240" s="31"/>
      <c r="P240" s="31"/>
      <c r="Q240" s="31"/>
      <c r="R240" s="31"/>
      <c r="S240" s="31"/>
      <c r="T240" s="32"/>
      <c r="U240" s="32"/>
      <c r="V240" s="32"/>
      <c r="W240" s="32"/>
      <c r="X240" s="32"/>
      <c r="Y240" s="32"/>
    </row>
    <row r="241">
      <c r="A241" s="32"/>
      <c r="B241" s="31"/>
      <c r="C241" s="31"/>
      <c r="D241" s="32"/>
      <c r="E241" s="32"/>
      <c r="F241" s="32"/>
      <c r="G241" s="31"/>
      <c r="H241" s="31"/>
      <c r="I241" s="32"/>
      <c r="J241" s="32"/>
      <c r="K241" s="31"/>
      <c r="L241" s="32"/>
      <c r="M241" s="32"/>
      <c r="N241" s="32"/>
      <c r="O241" s="31"/>
      <c r="P241" s="31"/>
      <c r="Q241" s="31"/>
      <c r="R241" s="31"/>
      <c r="S241" s="31"/>
      <c r="T241" s="32"/>
      <c r="U241" s="32"/>
      <c r="V241" s="32"/>
      <c r="W241" s="32"/>
      <c r="X241" s="32"/>
      <c r="Y241" s="32"/>
    </row>
    <row r="242">
      <c r="A242" s="32"/>
      <c r="B242" s="31"/>
      <c r="C242" s="31"/>
      <c r="D242" s="32"/>
      <c r="E242" s="32"/>
      <c r="F242" s="32"/>
      <c r="G242" s="31"/>
      <c r="H242" s="31"/>
      <c r="I242" s="32"/>
      <c r="J242" s="32"/>
      <c r="K242" s="31"/>
      <c r="L242" s="32"/>
      <c r="M242" s="32"/>
      <c r="N242" s="32"/>
      <c r="O242" s="31"/>
      <c r="P242" s="31"/>
      <c r="Q242" s="31"/>
      <c r="R242" s="31"/>
      <c r="S242" s="31"/>
      <c r="T242" s="32"/>
      <c r="U242" s="32"/>
      <c r="V242" s="32"/>
      <c r="W242" s="32"/>
      <c r="X242" s="32"/>
      <c r="Y242" s="32"/>
    </row>
    <row r="243">
      <c r="A243" s="32"/>
      <c r="B243" s="31"/>
      <c r="C243" s="31"/>
      <c r="D243" s="32"/>
      <c r="E243" s="32"/>
      <c r="F243" s="32"/>
      <c r="G243" s="31"/>
      <c r="H243" s="31"/>
      <c r="I243" s="32"/>
      <c r="J243" s="32"/>
      <c r="K243" s="31"/>
      <c r="L243" s="32"/>
      <c r="M243" s="32"/>
      <c r="N243" s="32"/>
      <c r="O243" s="31"/>
      <c r="P243" s="31"/>
      <c r="Q243" s="31"/>
      <c r="R243" s="31"/>
      <c r="S243" s="31"/>
      <c r="T243" s="32"/>
      <c r="U243" s="32"/>
      <c r="V243" s="32"/>
      <c r="W243" s="32"/>
      <c r="X243" s="32"/>
      <c r="Y243" s="32"/>
    </row>
    <row r="244">
      <c r="A244" s="32"/>
      <c r="B244" s="31"/>
      <c r="C244" s="31"/>
      <c r="D244" s="32"/>
      <c r="E244" s="32"/>
      <c r="F244" s="32"/>
      <c r="G244" s="31"/>
      <c r="H244" s="31"/>
      <c r="I244" s="32"/>
      <c r="J244" s="32"/>
      <c r="K244" s="31"/>
      <c r="L244" s="32"/>
      <c r="M244" s="32"/>
      <c r="N244" s="32"/>
      <c r="O244" s="31"/>
      <c r="P244" s="31"/>
      <c r="Q244" s="31"/>
      <c r="R244" s="31"/>
      <c r="S244" s="31"/>
      <c r="T244" s="32"/>
      <c r="U244" s="32"/>
      <c r="V244" s="32"/>
      <c r="W244" s="32"/>
      <c r="X244" s="32"/>
      <c r="Y244" s="32"/>
    </row>
    <row r="245">
      <c r="A245" s="32"/>
      <c r="B245" s="31"/>
      <c r="C245" s="31"/>
      <c r="D245" s="32"/>
      <c r="E245" s="32"/>
      <c r="F245" s="32"/>
      <c r="G245" s="31"/>
      <c r="H245" s="31"/>
      <c r="I245" s="32"/>
      <c r="J245" s="32"/>
      <c r="K245" s="31"/>
      <c r="L245" s="32"/>
      <c r="M245" s="32"/>
      <c r="N245" s="32"/>
      <c r="O245" s="31"/>
      <c r="P245" s="31"/>
      <c r="Q245" s="31"/>
      <c r="R245" s="31"/>
      <c r="S245" s="31"/>
      <c r="T245" s="32"/>
      <c r="U245" s="32"/>
      <c r="V245" s="32"/>
      <c r="W245" s="32"/>
      <c r="X245" s="32"/>
      <c r="Y245" s="32"/>
    </row>
    <row r="246">
      <c r="A246" s="32"/>
      <c r="B246" s="31"/>
      <c r="C246" s="31"/>
      <c r="D246" s="32"/>
      <c r="E246" s="32"/>
      <c r="F246" s="32"/>
      <c r="G246" s="31"/>
      <c r="H246" s="31"/>
      <c r="I246" s="32"/>
      <c r="J246" s="32"/>
      <c r="K246" s="31"/>
      <c r="L246" s="32"/>
      <c r="M246" s="32"/>
      <c r="N246" s="32"/>
      <c r="O246" s="31"/>
      <c r="P246" s="31"/>
      <c r="Q246" s="31"/>
      <c r="R246" s="31"/>
      <c r="S246" s="31"/>
      <c r="T246" s="32"/>
      <c r="U246" s="32"/>
      <c r="V246" s="32"/>
      <c r="W246" s="32"/>
      <c r="X246" s="32"/>
      <c r="Y246" s="32"/>
    </row>
    <row r="247">
      <c r="A247" s="32"/>
      <c r="B247" s="31"/>
      <c r="C247" s="31"/>
      <c r="D247" s="32"/>
      <c r="E247" s="32"/>
      <c r="F247" s="32"/>
      <c r="G247" s="31"/>
      <c r="H247" s="31"/>
      <c r="I247" s="32"/>
      <c r="J247" s="32"/>
      <c r="K247" s="31"/>
      <c r="L247" s="32"/>
      <c r="M247" s="32"/>
      <c r="N247" s="32"/>
      <c r="O247" s="31"/>
      <c r="P247" s="31"/>
      <c r="Q247" s="31"/>
      <c r="R247" s="31"/>
      <c r="S247" s="31"/>
      <c r="T247" s="32"/>
      <c r="U247" s="32"/>
      <c r="V247" s="32"/>
      <c r="W247" s="32"/>
      <c r="X247" s="32"/>
      <c r="Y247" s="32"/>
    </row>
    <row r="248">
      <c r="A248" s="32"/>
      <c r="B248" s="31"/>
      <c r="C248" s="31"/>
      <c r="D248" s="32"/>
      <c r="E248" s="32"/>
      <c r="F248" s="32"/>
      <c r="G248" s="31"/>
      <c r="H248" s="31"/>
      <c r="I248" s="32"/>
      <c r="J248" s="32"/>
      <c r="K248" s="31"/>
      <c r="L248" s="32"/>
      <c r="M248" s="32"/>
      <c r="N248" s="32"/>
      <c r="O248" s="31"/>
      <c r="P248" s="31"/>
      <c r="Q248" s="31"/>
      <c r="R248" s="31"/>
      <c r="S248" s="31"/>
      <c r="T248" s="32"/>
      <c r="U248" s="32"/>
      <c r="V248" s="32"/>
      <c r="W248" s="32"/>
      <c r="X248" s="32"/>
      <c r="Y248" s="32"/>
    </row>
    <row r="249">
      <c r="A249" s="32"/>
      <c r="B249" s="31"/>
      <c r="C249" s="31"/>
      <c r="D249" s="32"/>
      <c r="E249" s="32"/>
      <c r="F249" s="32"/>
      <c r="G249" s="31"/>
      <c r="H249" s="31"/>
      <c r="I249" s="32"/>
      <c r="J249" s="32"/>
      <c r="K249" s="31"/>
      <c r="L249" s="32"/>
      <c r="M249" s="32"/>
      <c r="N249" s="32"/>
      <c r="O249" s="31"/>
      <c r="P249" s="31"/>
      <c r="Q249" s="31"/>
      <c r="R249" s="31"/>
      <c r="S249" s="31"/>
      <c r="T249" s="32"/>
      <c r="U249" s="32"/>
      <c r="V249" s="32"/>
      <c r="W249" s="32"/>
      <c r="X249" s="32"/>
      <c r="Y249" s="32"/>
    </row>
    <row r="250">
      <c r="A250" s="32"/>
      <c r="B250" s="31"/>
      <c r="C250" s="31"/>
      <c r="D250" s="32"/>
      <c r="E250" s="32"/>
      <c r="F250" s="32"/>
      <c r="G250" s="31"/>
      <c r="H250" s="31"/>
      <c r="I250" s="32"/>
      <c r="J250" s="32"/>
      <c r="K250" s="31"/>
      <c r="L250" s="32"/>
      <c r="M250" s="32"/>
      <c r="N250" s="32"/>
      <c r="O250" s="31"/>
      <c r="P250" s="31"/>
      <c r="Q250" s="31"/>
      <c r="R250" s="31"/>
      <c r="S250" s="31"/>
      <c r="T250" s="32"/>
      <c r="U250" s="32"/>
      <c r="V250" s="32"/>
      <c r="W250" s="32"/>
      <c r="X250" s="32"/>
      <c r="Y250" s="32"/>
    </row>
    <row r="251">
      <c r="A251" s="32"/>
      <c r="B251" s="31"/>
      <c r="C251" s="31"/>
      <c r="D251" s="32"/>
      <c r="E251" s="32"/>
      <c r="F251" s="32"/>
      <c r="G251" s="31"/>
      <c r="H251" s="31"/>
      <c r="I251" s="32"/>
      <c r="J251" s="32"/>
      <c r="K251" s="31"/>
      <c r="L251" s="32"/>
      <c r="M251" s="32"/>
      <c r="N251" s="32"/>
      <c r="O251" s="31"/>
      <c r="P251" s="31"/>
      <c r="Q251" s="31"/>
      <c r="R251" s="31"/>
      <c r="S251" s="31"/>
      <c r="T251" s="32"/>
      <c r="U251" s="32"/>
      <c r="V251" s="32"/>
      <c r="W251" s="32"/>
      <c r="X251" s="32"/>
      <c r="Y251" s="32"/>
    </row>
    <row r="252">
      <c r="A252" s="32"/>
      <c r="B252" s="31"/>
      <c r="C252" s="31"/>
      <c r="D252" s="32"/>
      <c r="E252" s="32"/>
      <c r="F252" s="32"/>
      <c r="G252" s="31"/>
      <c r="H252" s="31"/>
      <c r="I252" s="32"/>
      <c r="J252" s="32"/>
      <c r="K252" s="31"/>
      <c r="L252" s="32"/>
      <c r="M252" s="32"/>
      <c r="N252" s="32"/>
      <c r="O252" s="31"/>
      <c r="P252" s="31"/>
      <c r="Q252" s="31"/>
      <c r="R252" s="31"/>
      <c r="S252" s="31"/>
      <c r="T252" s="32"/>
      <c r="U252" s="32"/>
      <c r="V252" s="32"/>
      <c r="W252" s="32"/>
      <c r="X252" s="32"/>
      <c r="Y252" s="32"/>
    </row>
    <row r="253">
      <c r="A253" s="32"/>
      <c r="B253" s="31"/>
      <c r="C253" s="31"/>
      <c r="D253" s="32"/>
      <c r="E253" s="32"/>
      <c r="F253" s="32"/>
      <c r="G253" s="31"/>
      <c r="H253" s="31"/>
      <c r="I253" s="32"/>
      <c r="J253" s="32"/>
      <c r="K253" s="31"/>
      <c r="L253" s="32"/>
      <c r="M253" s="32"/>
      <c r="N253" s="32"/>
      <c r="O253" s="31"/>
      <c r="P253" s="31"/>
      <c r="Q253" s="31"/>
      <c r="R253" s="31"/>
      <c r="S253" s="31"/>
      <c r="T253" s="32"/>
      <c r="U253" s="32"/>
      <c r="V253" s="32"/>
      <c r="W253" s="32"/>
      <c r="X253" s="32"/>
      <c r="Y253" s="32"/>
    </row>
    <row r="254">
      <c r="A254" s="32"/>
      <c r="B254" s="31"/>
      <c r="C254" s="31"/>
      <c r="D254" s="32"/>
      <c r="E254" s="32"/>
      <c r="F254" s="32"/>
      <c r="G254" s="31"/>
      <c r="H254" s="31"/>
      <c r="I254" s="32"/>
      <c r="J254" s="32"/>
      <c r="K254" s="31"/>
      <c r="L254" s="32"/>
      <c r="M254" s="32"/>
      <c r="N254" s="32"/>
      <c r="O254" s="31"/>
      <c r="P254" s="31"/>
      <c r="Q254" s="31"/>
      <c r="R254" s="31"/>
      <c r="S254" s="31"/>
      <c r="T254" s="32"/>
      <c r="U254" s="32"/>
      <c r="V254" s="32"/>
      <c r="W254" s="32"/>
      <c r="X254" s="32"/>
      <c r="Y254" s="32"/>
    </row>
    <row r="255">
      <c r="A255" s="32"/>
      <c r="B255" s="31"/>
      <c r="C255" s="31"/>
      <c r="D255" s="32"/>
      <c r="E255" s="32"/>
      <c r="F255" s="32"/>
      <c r="G255" s="31"/>
      <c r="H255" s="31"/>
      <c r="I255" s="32"/>
      <c r="J255" s="32"/>
      <c r="K255" s="31"/>
      <c r="L255" s="32"/>
      <c r="M255" s="32"/>
      <c r="N255" s="32"/>
      <c r="O255" s="31"/>
      <c r="P255" s="31"/>
      <c r="Q255" s="31"/>
      <c r="R255" s="31"/>
      <c r="S255" s="31"/>
      <c r="T255" s="32"/>
      <c r="U255" s="32"/>
      <c r="V255" s="32"/>
      <c r="W255" s="32"/>
      <c r="X255" s="32"/>
      <c r="Y255" s="32"/>
    </row>
    <row r="256">
      <c r="A256" s="32"/>
      <c r="B256" s="31"/>
      <c r="C256" s="31"/>
      <c r="D256" s="32"/>
      <c r="E256" s="32"/>
      <c r="F256" s="32"/>
      <c r="G256" s="31"/>
      <c r="H256" s="31"/>
      <c r="I256" s="32"/>
      <c r="J256" s="32"/>
      <c r="K256" s="31"/>
      <c r="L256" s="32"/>
      <c r="M256" s="32"/>
      <c r="N256" s="32"/>
      <c r="O256" s="31"/>
      <c r="P256" s="31"/>
      <c r="Q256" s="31"/>
      <c r="R256" s="31"/>
      <c r="S256" s="31"/>
      <c r="T256" s="32"/>
      <c r="U256" s="32"/>
      <c r="V256" s="32"/>
      <c r="W256" s="32"/>
      <c r="X256" s="32"/>
      <c r="Y256" s="32"/>
    </row>
    <row r="257">
      <c r="A257" s="32"/>
      <c r="B257" s="31"/>
      <c r="C257" s="31"/>
      <c r="D257" s="32"/>
      <c r="E257" s="32"/>
      <c r="F257" s="32"/>
      <c r="G257" s="31"/>
      <c r="H257" s="31"/>
      <c r="I257" s="32"/>
      <c r="J257" s="32"/>
      <c r="K257" s="31"/>
      <c r="L257" s="32"/>
      <c r="M257" s="32"/>
      <c r="N257" s="32"/>
      <c r="O257" s="31"/>
      <c r="P257" s="31"/>
      <c r="Q257" s="31"/>
      <c r="R257" s="31"/>
      <c r="S257" s="31"/>
      <c r="T257" s="32"/>
      <c r="U257" s="32"/>
      <c r="V257" s="32"/>
      <c r="W257" s="32"/>
      <c r="X257" s="32"/>
      <c r="Y257" s="32"/>
    </row>
    <row r="258">
      <c r="A258" s="32"/>
      <c r="B258" s="31"/>
      <c r="C258" s="31"/>
      <c r="D258" s="32"/>
      <c r="E258" s="32"/>
      <c r="F258" s="32"/>
      <c r="G258" s="31"/>
      <c r="H258" s="31"/>
      <c r="I258" s="32"/>
      <c r="J258" s="32"/>
      <c r="K258" s="31"/>
      <c r="L258" s="32"/>
      <c r="M258" s="32"/>
      <c r="N258" s="32"/>
      <c r="O258" s="31"/>
      <c r="P258" s="31"/>
      <c r="Q258" s="31"/>
      <c r="R258" s="31"/>
      <c r="S258" s="31"/>
      <c r="T258" s="32"/>
      <c r="U258" s="32"/>
      <c r="V258" s="32"/>
      <c r="W258" s="32"/>
      <c r="X258" s="32"/>
      <c r="Y258" s="32"/>
    </row>
    <row r="259">
      <c r="A259" s="32"/>
      <c r="B259" s="31"/>
      <c r="C259" s="31"/>
      <c r="D259" s="32"/>
      <c r="E259" s="32"/>
      <c r="F259" s="32"/>
      <c r="G259" s="31"/>
      <c r="H259" s="31"/>
      <c r="I259" s="32"/>
      <c r="J259" s="32"/>
      <c r="K259" s="31"/>
      <c r="L259" s="32"/>
      <c r="M259" s="32"/>
      <c r="N259" s="32"/>
      <c r="O259" s="31"/>
      <c r="P259" s="31"/>
      <c r="Q259" s="31"/>
      <c r="R259" s="31"/>
      <c r="S259" s="31"/>
      <c r="T259" s="32"/>
      <c r="U259" s="32"/>
      <c r="V259" s="32"/>
      <c r="W259" s="32"/>
      <c r="X259" s="32"/>
      <c r="Y259" s="32"/>
    </row>
    <row r="260">
      <c r="A260" s="32"/>
      <c r="B260" s="31"/>
      <c r="C260" s="31"/>
      <c r="D260" s="32"/>
      <c r="E260" s="32"/>
      <c r="F260" s="32"/>
      <c r="G260" s="31"/>
      <c r="H260" s="31"/>
      <c r="I260" s="32"/>
      <c r="J260" s="32"/>
      <c r="K260" s="31"/>
      <c r="L260" s="32"/>
      <c r="M260" s="32"/>
      <c r="N260" s="32"/>
      <c r="O260" s="31"/>
      <c r="P260" s="31"/>
      <c r="Q260" s="31"/>
      <c r="R260" s="31"/>
      <c r="S260" s="31"/>
      <c r="T260" s="32"/>
      <c r="U260" s="32"/>
      <c r="V260" s="32"/>
      <c r="W260" s="32"/>
      <c r="X260" s="32"/>
      <c r="Y260" s="32"/>
    </row>
    <row r="261">
      <c r="A261" s="32"/>
      <c r="B261" s="31"/>
      <c r="C261" s="31"/>
      <c r="D261" s="32"/>
      <c r="E261" s="32"/>
      <c r="F261" s="32"/>
      <c r="G261" s="31"/>
      <c r="H261" s="31"/>
      <c r="I261" s="32"/>
      <c r="J261" s="32"/>
      <c r="K261" s="31"/>
      <c r="L261" s="32"/>
      <c r="M261" s="32"/>
      <c r="N261" s="32"/>
      <c r="O261" s="31"/>
      <c r="P261" s="31"/>
      <c r="Q261" s="31"/>
      <c r="R261" s="31"/>
      <c r="S261" s="31"/>
      <c r="T261" s="32"/>
      <c r="U261" s="32"/>
      <c r="V261" s="32"/>
      <c r="W261" s="32"/>
      <c r="X261" s="32"/>
      <c r="Y261" s="32"/>
    </row>
    <row r="262">
      <c r="A262" s="32"/>
      <c r="B262" s="31"/>
      <c r="C262" s="31"/>
      <c r="D262" s="32"/>
      <c r="E262" s="32"/>
      <c r="F262" s="32"/>
      <c r="G262" s="31"/>
      <c r="H262" s="31"/>
      <c r="I262" s="32"/>
      <c r="J262" s="32"/>
      <c r="K262" s="31"/>
      <c r="L262" s="32"/>
      <c r="M262" s="32"/>
      <c r="N262" s="32"/>
      <c r="O262" s="31"/>
      <c r="P262" s="31"/>
      <c r="Q262" s="31"/>
      <c r="R262" s="31"/>
      <c r="S262" s="31"/>
      <c r="T262" s="32"/>
      <c r="U262" s="32"/>
      <c r="V262" s="32"/>
      <c r="W262" s="32"/>
      <c r="X262" s="32"/>
      <c r="Y262" s="32"/>
    </row>
    <row r="263">
      <c r="A263" s="32"/>
      <c r="B263" s="31"/>
      <c r="C263" s="31"/>
      <c r="D263" s="32"/>
      <c r="E263" s="32"/>
      <c r="F263" s="32"/>
      <c r="G263" s="31"/>
      <c r="H263" s="31"/>
      <c r="I263" s="32"/>
      <c r="J263" s="32"/>
      <c r="K263" s="31"/>
      <c r="L263" s="32"/>
      <c r="M263" s="32"/>
      <c r="N263" s="32"/>
      <c r="O263" s="31"/>
      <c r="P263" s="31"/>
      <c r="Q263" s="31"/>
      <c r="R263" s="31"/>
      <c r="S263" s="31"/>
      <c r="T263" s="32"/>
      <c r="U263" s="32"/>
      <c r="V263" s="32"/>
      <c r="W263" s="32"/>
      <c r="X263" s="32"/>
      <c r="Y263" s="32"/>
    </row>
    <row r="264">
      <c r="A264" s="32"/>
      <c r="B264" s="31"/>
      <c r="C264" s="31"/>
      <c r="D264" s="32"/>
      <c r="E264" s="32"/>
      <c r="F264" s="32"/>
      <c r="G264" s="31"/>
      <c r="H264" s="31"/>
      <c r="I264" s="32"/>
      <c r="J264" s="32"/>
      <c r="K264" s="31"/>
      <c r="L264" s="32"/>
      <c r="M264" s="32"/>
      <c r="N264" s="32"/>
      <c r="O264" s="31"/>
      <c r="P264" s="31"/>
      <c r="Q264" s="31"/>
      <c r="R264" s="31"/>
      <c r="S264" s="31"/>
      <c r="T264" s="32"/>
      <c r="U264" s="32"/>
      <c r="V264" s="32"/>
      <c r="W264" s="32"/>
      <c r="X264" s="32"/>
      <c r="Y264" s="32"/>
    </row>
    <row r="265">
      <c r="A265" s="32"/>
      <c r="B265" s="31"/>
      <c r="C265" s="31"/>
      <c r="D265" s="32"/>
      <c r="E265" s="32"/>
      <c r="F265" s="32"/>
      <c r="G265" s="31"/>
      <c r="H265" s="31"/>
      <c r="I265" s="32"/>
      <c r="J265" s="32"/>
      <c r="K265" s="31"/>
      <c r="L265" s="32"/>
      <c r="M265" s="32"/>
      <c r="N265" s="32"/>
      <c r="O265" s="31"/>
      <c r="P265" s="31"/>
      <c r="Q265" s="31"/>
      <c r="R265" s="31"/>
      <c r="S265" s="31"/>
      <c r="T265" s="32"/>
      <c r="U265" s="32"/>
      <c r="V265" s="32"/>
      <c r="W265" s="32"/>
      <c r="X265" s="32"/>
      <c r="Y265" s="32"/>
    </row>
    <row r="266">
      <c r="A266" s="32"/>
      <c r="B266" s="31"/>
      <c r="C266" s="31"/>
      <c r="D266" s="32"/>
      <c r="E266" s="32"/>
      <c r="F266" s="32"/>
      <c r="G266" s="31"/>
      <c r="H266" s="31"/>
      <c r="I266" s="32"/>
      <c r="J266" s="32"/>
      <c r="K266" s="31"/>
      <c r="L266" s="32"/>
      <c r="M266" s="32"/>
      <c r="N266" s="32"/>
      <c r="O266" s="31"/>
      <c r="P266" s="31"/>
      <c r="Q266" s="31"/>
      <c r="R266" s="31"/>
      <c r="S266" s="31"/>
      <c r="T266" s="32"/>
      <c r="U266" s="32"/>
      <c r="V266" s="32"/>
      <c r="W266" s="32"/>
      <c r="X266" s="32"/>
      <c r="Y266" s="32"/>
    </row>
    <row r="267">
      <c r="A267" s="32"/>
      <c r="B267" s="31"/>
      <c r="C267" s="31"/>
      <c r="D267" s="32"/>
      <c r="E267" s="32"/>
      <c r="F267" s="32"/>
      <c r="G267" s="31"/>
      <c r="H267" s="31"/>
      <c r="I267" s="32"/>
      <c r="J267" s="32"/>
      <c r="K267" s="31"/>
      <c r="L267" s="32"/>
      <c r="M267" s="32"/>
      <c r="N267" s="32"/>
      <c r="O267" s="31"/>
      <c r="P267" s="31"/>
      <c r="Q267" s="31"/>
      <c r="R267" s="31"/>
      <c r="S267" s="31"/>
      <c r="T267" s="32"/>
      <c r="U267" s="32"/>
      <c r="V267" s="32"/>
      <c r="W267" s="32"/>
      <c r="X267" s="32"/>
      <c r="Y267" s="32"/>
    </row>
    <row r="268">
      <c r="A268" s="32"/>
      <c r="B268" s="31"/>
      <c r="C268" s="31"/>
      <c r="D268" s="32"/>
      <c r="E268" s="32"/>
      <c r="F268" s="32"/>
      <c r="G268" s="31"/>
      <c r="H268" s="31"/>
      <c r="I268" s="32"/>
      <c r="J268" s="32"/>
      <c r="K268" s="31"/>
      <c r="L268" s="32"/>
      <c r="M268" s="32"/>
      <c r="N268" s="32"/>
      <c r="O268" s="31"/>
      <c r="P268" s="31"/>
      <c r="Q268" s="31"/>
      <c r="R268" s="31"/>
      <c r="S268" s="31"/>
      <c r="T268" s="32"/>
      <c r="U268" s="32"/>
      <c r="V268" s="32"/>
      <c r="W268" s="32"/>
      <c r="X268" s="32"/>
      <c r="Y268" s="32"/>
    </row>
    <row r="269">
      <c r="A269" s="32"/>
      <c r="B269" s="31"/>
      <c r="C269" s="31"/>
      <c r="D269" s="32"/>
      <c r="E269" s="32"/>
      <c r="F269" s="32"/>
      <c r="G269" s="31"/>
      <c r="H269" s="31"/>
      <c r="I269" s="32"/>
      <c r="J269" s="32"/>
      <c r="K269" s="31"/>
      <c r="L269" s="32"/>
      <c r="M269" s="32"/>
      <c r="N269" s="32"/>
      <c r="O269" s="31"/>
      <c r="P269" s="31"/>
      <c r="Q269" s="31"/>
      <c r="R269" s="31"/>
      <c r="S269" s="31"/>
      <c r="T269" s="32"/>
      <c r="U269" s="32"/>
      <c r="V269" s="32"/>
      <c r="W269" s="32"/>
      <c r="X269" s="32"/>
      <c r="Y269" s="32"/>
    </row>
    <row r="270">
      <c r="A270" s="32"/>
      <c r="B270" s="31"/>
      <c r="C270" s="31"/>
      <c r="D270" s="32"/>
      <c r="E270" s="32"/>
      <c r="F270" s="32"/>
      <c r="G270" s="31"/>
      <c r="H270" s="31"/>
      <c r="I270" s="32"/>
      <c r="J270" s="32"/>
      <c r="K270" s="31"/>
      <c r="L270" s="32"/>
      <c r="M270" s="32"/>
      <c r="N270" s="32"/>
      <c r="O270" s="31"/>
      <c r="P270" s="31"/>
      <c r="Q270" s="31"/>
      <c r="R270" s="31"/>
      <c r="S270" s="31"/>
      <c r="T270" s="32"/>
      <c r="U270" s="32"/>
      <c r="V270" s="32"/>
      <c r="W270" s="32"/>
      <c r="X270" s="32"/>
      <c r="Y270" s="32"/>
    </row>
    <row r="271">
      <c r="A271" s="32"/>
      <c r="B271" s="31"/>
      <c r="C271" s="31"/>
      <c r="D271" s="32"/>
      <c r="E271" s="32"/>
      <c r="F271" s="32"/>
      <c r="G271" s="31"/>
      <c r="H271" s="31"/>
      <c r="I271" s="32"/>
      <c r="J271" s="32"/>
      <c r="K271" s="31"/>
      <c r="L271" s="32"/>
      <c r="M271" s="32"/>
      <c r="N271" s="32"/>
      <c r="O271" s="31"/>
      <c r="P271" s="31"/>
      <c r="Q271" s="31"/>
      <c r="R271" s="31"/>
      <c r="S271" s="31"/>
      <c r="T271" s="32"/>
      <c r="U271" s="32"/>
      <c r="V271" s="32"/>
      <c r="W271" s="32"/>
      <c r="X271" s="32"/>
      <c r="Y271" s="32"/>
    </row>
    <row r="272">
      <c r="A272" s="32"/>
      <c r="B272" s="31"/>
      <c r="C272" s="31"/>
      <c r="D272" s="32"/>
      <c r="E272" s="32"/>
      <c r="F272" s="32"/>
      <c r="G272" s="31"/>
      <c r="H272" s="31"/>
      <c r="I272" s="32"/>
      <c r="J272" s="32"/>
      <c r="K272" s="31"/>
      <c r="L272" s="32"/>
      <c r="M272" s="32"/>
      <c r="N272" s="32"/>
      <c r="O272" s="31"/>
      <c r="P272" s="31"/>
      <c r="Q272" s="31"/>
      <c r="R272" s="31"/>
      <c r="S272" s="31"/>
      <c r="T272" s="32"/>
      <c r="U272" s="32"/>
      <c r="V272" s="32"/>
      <c r="W272" s="32"/>
      <c r="X272" s="32"/>
      <c r="Y272" s="32"/>
    </row>
    <row r="273">
      <c r="A273" s="32"/>
      <c r="B273" s="31"/>
      <c r="C273" s="31"/>
      <c r="D273" s="32"/>
      <c r="E273" s="32"/>
      <c r="F273" s="32"/>
      <c r="G273" s="31"/>
      <c r="H273" s="31"/>
      <c r="I273" s="32"/>
      <c r="J273" s="32"/>
      <c r="K273" s="31"/>
      <c r="L273" s="32"/>
      <c r="M273" s="32"/>
      <c r="N273" s="32"/>
      <c r="O273" s="31"/>
      <c r="P273" s="31"/>
      <c r="Q273" s="31"/>
      <c r="R273" s="31"/>
      <c r="S273" s="31"/>
      <c r="T273" s="32"/>
      <c r="U273" s="32"/>
      <c r="V273" s="32"/>
      <c r="W273" s="32"/>
      <c r="X273" s="32"/>
      <c r="Y273" s="32"/>
    </row>
    <row r="274">
      <c r="A274" s="32"/>
      <c r="B274" s="31"/>
      <c r="C274" s="31"/>
      <c r="D274" s="32"/>
      <c r="E274" s="32"/>
      <c r="F274" s="32"/>
      <c r="G274" s="31"/>
      <c r="H274" s="31"/>
      <c r="I274" s="32"/>
      <c r="J274" s="32"/>
      <c r="K274" s="31"/>
      <c r="L274" s="32"/>
      <c r="M274" s="32"/>
      <c r="N274" s="32"/>
      <c r="O274" s="31"/>
      <c r="P274" s="31"/>
      <c r="Q274" s="31"/>
      <c r="R274" s="31"/>
      <c r="S274" s="31"/>
      <c r="T274" s="32"/>
      <c r="U274" s="32"/>
      <c r="V274" s="32"/>
      <c r="W274" s="32"/>
      <c r="X274" s="32"/>
      <c r="Y274" s="32"/>
    </row>
    <row r="275">
      <c r="A275" s="32"/>
      <c r="B275" s="31"/>
      <c r="C275" s="31"/>
      <c r="D275" s="32"/>
      <c r="E275" s="32"/>
      <c r="F275" s="32"/>
      <c r="G275" s="31"/>
      <c r="H275" s="31"/>
      <c r="I275" s="32"/>
      <c r="J275" s="32"/>
      <c r="K275" s="31"/>
      <c r="L275" s="32"/>
      <c r="M275" s="32"/>
      <c r="N275" s="32"/>
      <c r="O275" s="31"/>
      <c r="P275" s="31"/>
      <c r="Q275" s="31"/>
      <c r="R275" s="31"/>
      <c r="S275" s="31"/>
      <c r="T275" s="32"/>
      <c r="U275" s="32"/>
      <c r="V275" s="32"/>
      <c r="W275" s="32"/>
      <c r="X275" s="32"/>
      <c r="Y275" s="32"/>
    </row>
    <row r="276">
      <c r="A276" s="32"/>
      <c r="B276" s="31"/>
      <c r="C276" s="31"/>
      <c r="D276" s="32"/>
      <c r="E276" s="32"/>
      <c r="F276" s="32"/>
      <c r="G276" s="31"/>
      <c r="H276" s="31"/>
      <c r="I276" s="32"/>
      <c r="J276" s="32"/>
      <c r="K276" s="31"/>
      <c r="L276" s="32"/>
      <c r="M276" s="32"/>
      <c r="N276" s="32"/>
      <c r="O276" s="31"/>
      <c r="P276" s="31"/>
      <c r="Q276" s="31"/>
      <c r="R276" s="31"/>
      <c r="S276" s="31"/>
      <c r="T276" s="32"/>
      <c r="U276" s="32"/>
      <c r="V276" s="32"/>
      <c r="W276" s="32"/>
      <c r="X276" s="32"/>
      <c r="Y276" s="32"/>
    </row>
    <row r="277">
      <c r="A277" s="32"/>
      <c r="B277" s="31"/>
      <c r="C277" s="31"/>
      <c r="D277" s="32"/>
      <c r="E277" s="32"/>
      <c r="F277" s="32"/>
      <c r="G277" s="31"/>
      <c r="H277" s="31"/>
      <c r="I277" s="32"/>
      <c r="J277" s="32"/>
      <c r="K277" s="31"/>
      <c r="L277" s="32"/>
      <c r="M277" s="32"/>
      <c r="N277" s="32"/>
      <c r="O277" s="31"/>
      <c r="P277" s="31"/>
      <c r="Q277" s="31"/>
      <c r="R277" s="31"/>
      <c r="S277" s="31"/>
      <c r="T277" s="32"/>
      <c r="U277" s="32"/>
      <c r="V277" s="32"/>
      <c r="W277" s="32"/>
      <c r="X277" s="32"/>
      <c r="Y277" s="32"/>
    </row>
    <row r="278">
      <c r="A278" s="32"/>
      <c r="B278" s="31"/>
      <c r="C278" s="31"/>
      <c r="D278" s="32"/>
      <c r="E278" s="32"/>
      <c r="F278" s="32"/>
      <c r="G278" s="31"/>
      <c r="H278" s="31"/>
      <c r="I278" s="32"/>
      <c r="J278" s="32"/>
      <c r="K278" s="31"/>
      <c r="L278" s="32"/>
      <c r="M278" s="32"/>
      <c r="N278" s="32"/>
      <c r="O278" s="31"/>
      <c r="P278" s="31"/>
      <c r="Q278" s="31"/>
      <c r="R278" s="31"/>
      <c r="S278" s="31"/>
      <c r="T278" s="32"/>
      <c r="U278" s="32"/>
      <c r="V278" s="32"/>
      <c r="W278" s="32"/>
      <c r="X278" s="32"/>
      <c r="Y278" s="32"/>
    </row>
    <row r="279">
      <c r="A279" s="32"/>
      <c r="B279" s="31"/>
      <c r="C279" s="31"/>
      <c r="D279" s="32"/>
      <c r="E279" s="32"/>
      <c r="F279" s="32"/>
      <c r="G279" s="31"/>
      <c r="H279" s="31"/>
      <c r="I279" s="32"/>
      <c r="J279" s="32"/>
      <c r="K279" s="31"/>
      <c r="L279" s="32"/>
      <c r="M279" s="32"/>
      <c r="N279" s="32"/>
      <c r="O279" s="31"/>
      <c r="P279" s="31"/>
      <c r="Q279" s="31"/>
      <c r="R279" s="31"/>
      <c r="S279" s="31"/>
      <c r="T279" s="32"/>
      <c r="U279" s="32"/>
      <c r="V279" s="32"/>
      <c r="W279" s="32"/>
      <c r="X279" s="32"/>
      <c r="Y279" s="32"/>
    </row>
    <row r="280">
      <c r="A280" s="32"/>
      <c r="B280" s="31"/>
      <c r="C280" s="31"/>
      <c r="D280" s="32"/>
      <c r="E280" s="32"/>
      <c r="F280" s="32"/>
      <c r="G280" s="31"/>
      <c r="H280" s="31"/>
      <c r="I280" s="32"/>
      <c r="J280" s="32"/>
      <c r="K280" s="31"/>
      <c r="L280" s="32"/>
      <c r="M280" s="32"/>
      <c r="N280" s="32"/>
      <c r="O280" s="31"/>
      <c r="P280" s="31"/>
      <c r="Q280" s="31"/>
      <c r="R280" s="31"/>
      <c r="S280" s="31"/>
      <c r="T280" s="32"/>
      <c r="U280" s="32"/>
      <c r="V280" s="32"/>
      <c r="W280" s="32"/>
      <c r="X280" s="32"/>
      <c r="Y280" s="32"/>
    </row>
    <row r="281">
      <c r="A281" s="32"/>
      <c r="B281" s="31"/>
      <c r="C281" s="31"/>
      <c r="D281" s="32"/>
      <c r="E281" s="32"/>
      <c r="F281" s="32"/>
      <c r="G281" s="31"/>
      <c r="H281" s="31"/>
      <c r="I281" s="32"/>
      <c r="J281" s="32"/>
      <c r="K281" s="31"/>
      <c r="L281" s="32"/>
      <c r="M281" s="32"/>
      <c r="N281" s="32"/>
      <c r="O281" s="31"/>
      <c r="P281" s="31"/>
      <c r="Q281" s="31"/>
      <c r="R281" s="31"/>
      <c r="S281" s="31"/>
      <c r="T281" s="32"/>
      <c r="U281" s="32"/>
      <c r="V281" s="32"/>
      <c r="W281" s="32"/>
      <c r="X281" s="32"/>
      <c r="Y281" s="32"/>
    </row>
    <row r="282">
      <c r="A282" s="32"/>
      <c r="B282" s="31"/>
      <c r="C282" s="31"/>
      <c r="D282" s="32"/>
      <c r="E282" s="32"/>
      <c r="F282" s="32"/>
      <c r="G282" s="31"/>
      <c r="H282" s="31"/>
      <c r="I282" s="32"/>
      <c r="J282" s="32"/>
      <c r="K282" s="31"/>
      <c r="L282" s="32"/>
      <c r="M282" s="32"/>
      <c r="N282" s="32"/>
      <c r="O282" s="31"/>
      <c r="P282" s="31"/>
      <c r="Q282" s="31"/>
      <c r="R282" s="31"/>
      <c r="S282" s="31"/>
      <c r="T282" s="32"/>
      <c r="U282" s="32"/>
      <c r="V282" s="32"/>
      <c r="W282" s="32"/>
      <c r="X282" s="32"/>
      <c r="Y282" s="32"/>
    </row>
    <row r="283">
      <c r="A283" s="32"/>
      <c r="B283" s="31"/>
      <c r="C283" s="31"/>
      <c r="D283" s="32"/>
      <c r="E283" s="32"/>
      <c r="F283" s="32"/>
      <c r="G283" s="31"/>
      <c r="H283" s="31"/>
      <c r="I283" s="32"/>
      <c r="J283" s="32"/>
      <c r="K283" s="31"/>
      <c r="L283" s="32"/>
      <c r="M283" s="32"/>
      <c r="N283" s="32"/>
      <c r="O283" s="31"/>
      <c r="P283" s="31"/>
      <c r="Q283" s="31"/>
      <c r="R283" s="31"/>
      <c r="S283" s="31"/>
      <c r="T283" s="32"/>
      <c r="U283" s="32"/>
      <c r="V283" s="32"/>
      <c r="W283" s="32"/>
      <c r="X283" s="32"/>
      <c r="Y283" s="32"/>
    </row>
    <row r="284">
      <c r="A284" s="32"/>
      <c r="B284" s="31"/>
      <c r="C284" s="31"/>
      <c r="D284" s="32"/>
      <c r="E284" s="32"/>
      <c r="F284" s="32"/>
      <c r="G284" s="31"/>
      <c r="H284" s="31"/>
      <c r="I284" s="32"/>
      <c r="J284" s="32"/>
      <c r="K284" s="31"/>
      <c r="L284" s="32"/>
      <c r="M284" s="32"/>
      <c r="N284" s="32"/>
      <c r="O284" s="31"/>
      <c r="P284" s="31"/>
      <c r="Q284" s="31"/>
      <c r="R284" s="31"/>
      <c r="S284" s="31"/>
      <c r="T284" s="32"/>
      <c r="U284" s="32"/>
      <c r="V284" s="32"/>
      <c r="W284" s="32"/>
      <c r="X284" s="32"/>
      <c r="Y284" s="32"/>
    </row>
    <row r="285">
      <c r="A285" s="32"/>
      <c r="B285" s="31"/>
      <c r="C285" s="31"/>
      <c r="D285" s="32"/>
      <c r="E285" s="32"/>
      <c r="F285" s="32"/>
      <c r="G285" s="31"/>
      <c r="H285" s="31"/>
      <c r="I285" s="32"/>
      <c r="J285" s="32"/>
      <c r="K285" s="31"/>
      <c r="L285" s="32"/>
      <c r="M285" s="32"/>
      <c r="N285" s="32"/>
      <c r="O285" s="31"/>
      <c r="P285" s="31"/>
      <c r="Q285" s="31"/>
      <c r="R285" s="31"/>
      <c r="S285" s="31"/>
      <c r="T285" s="32"/>
      <c r="U285" s="32"/>
      <c r="V285" s="32"/>
      <c r="W285" s="32"/>
      <c r="X285" s="32"/>
      <c r="Y285" s="32"/>
    </row>
    <row r="286">
      <c r="A286" s="32"/>
      <c r="B286" s="31"/>
      <c r="C286" s="31"/>
      <c r="D286" s="32"/>
      <c r="E286" s="32"/>
      <c r="F286" s="32"/>
      <c r="G286" s="31"/>
      <c r="H286" s="31"/>
      <c r="I286" s="32"/>
      <c r="J286" s="32"/>
      <c r="K286" s="31"/>
      <c r="L286" s="32"/>
      <c r="M286" s="32"/>
      <c r="N286" s="32"/>
      <c r="O286" s="31"/>
      <c r="P286" s="31"/>
      <c r="Q286" s="31"/>
      <c r="R286" s="31"/>
      <c r="S286" s="31"/>
      <c r="T286" s="32"/>
      <c r="U286" s="32"/>
      <c r="V286" s="32"/>
      <c r="W286" s="32"/>
      <c r="X286" s="32"/>
      <c r="Y286" s="32"/>
    </row>
    <row r="287">
      <c r="A287" s="32"/>
      <c r="B287" s="31"/>
      <c r="C287" s="31"/>
      <c r="D287" s="32"/>
      <c r="E287" s="32"/>
      <c r="F287" s="32"/>
      <c r="G287" s="31"/>
      <c r="H287" s="31"/>
      <c r="I287" s="32"/>
      <c r="J287" s="32"/>
      <c r="K287" s="31"/>
      <c r="L287" s="32"/>
      <c r="M287" s="32"/>
      <c r="N287" s="32"/>
      <c r="O287" s="31"/>
      <c r="P287" s="31"/>
      <c r="Q287" s="31"/>
      <c r="R287" s="31"/>
      <c r="S287" s="31"/>
      <c r="T287" s="32"/>
      <c r="U287" s="32"/>
      <c r="V287" s="32"/>
      <c r="W287" s="32"/>
      <c r="X287" s="32"/>
      <c r="Y287" s="32"/>
    </row>
    <row r="288">
      <c r="A288" s="32"/>
      <c r="B288" s="31"/>
      <c r="C288" s="31"/>
      <c r="D288" s="32"/>
      <c r="E288" s="32"/>
      <c r="F288" s="32"/>
      <c r="G288" s="31"/>
      <c r="H288" s="31"/>
      <c r="I288" s="32"/>
      <c r="J288" s="32"/>
      <c r="K288" s="31"/>
      <c r="L288" s="32"/>
      <c r="M288" s="32"/>
      <c r="N288" s="32"/>
      <c r="O288" s="31"/>
      <c r="P288" s="31"/>
      <c r="Q288" s="31"/>
      <c r="R288" s="31"/>
      <c r="S288" s="31"/>
      <c r="T288" s="32"/>
      <c r="U288" s="32"/>
      <c r="V288" s="32"/>
      <c r="W288" s="32"/>
      <c r="X288" s="32"/>
      <c r="Y288" s="32"/>
    </row>
    <row r="289">
      <c r="A289" s="32"/>
      <c r="B289" s="31"/>
      <c r="C289" s="31"/>
      <c r="D289" s="32"/>
      <c r="E289" s="32"/>
      <c r="F289" s="32"/>
      <c r="G289" s="31"/>
      <c r="H289" s="31"/>
      <c r="I289" s="32"/>
      <c r="J289" s="32"/>
      <c r="K289" s="31"/>
      <c r="L289" s="32"/>
      <c r="M289" s="32"/>
      <c r="N289" s="32"/>
      <c r="O289" s="31"/>
      <c r="P289" s="31"/>
      <c r="Q289" s="31"/>
      <c r="R289" s="31"/>
      <c r="S289" s="31"/>
      <c r="T289" s="32"/>
      <c r="U289" s="32"/>
      <c r="V289" s="32"/>
      <c r="W289" s="32"/>
      <c r="X289" s="32"/>
      <c r="Y289" s="32"/>
    </row>
    <row r="290">
      <c r="A290" s="32"/>
      <c r="B290" s="31"/>
      <c r="C290" s="31"/>
      <c r="D290" s="32"/>
      <c r="E290" s="32"/>
      <c r="F290" s="32"/>
      <c r="G290" s="31"/>
      <c r="H290" s="31"/>
      <c r="I290" s="32"/>
      <c r="J290" s="32"/>
      <c r="K290" s="31"/>
      <c r="L290" s="32"/>
      <c r="M290" s="32"/>
      <c r="N290" s="32"/>
      <c r="O290" s="31"/>
      <c r="P290" s="31"/>
      <c r="Q290" s="31"/>
      <c r="R290" s="31"/>
      <c r="S290" s="31"/>
      <c r="T290" s="32"/>
      <c r="U290" s="32"/>
      <c r="V290" s="32"/>
      <c r="W290" s="32"/>
      <c r="X290" s="32"/>
      <c r="Y290" s="32"/>
    </row>
    <row r="291">
      <c r="A291" s="32"/>
      <c r="B291" s="31"/>
      <c r="C291" s="31"/>
      <c r="D291" s="32"/>
      <c r="E291" s="32"/>
      <c r="F291" s="32"/>
      <c r="G291" s="31"/>
      <c r="H291" s="31"/>
      <c r="I291" s="32"/>
      <c r="J291" s="32"/>
      <c r="K291" s="31"/>
      <c r="L291" s="32"/>
      <c r="M291" s="32"/>
      <c r="N291" s="32"/>
      <c r="O291" s="31"/>
      <c r="P291" s="31"/>
      <c r="Q291" s="31"/>
      <c r="R291" s="31"/>
      <c r="S291" s="31"/>
      <c r="T291" s="32"/>
      <c r="U291" s="32"/>
      <c r="V291" s="32"/>
      <c r="W291" s="32"/>
      <c r="X291" s="32"/>
      <c r="Y291" s="32"/>
    </row>
    <row r="292">
      <c r="A292" s="32"/>
      <c r="B292" s="31"/>
      <c r="C292" s="31"/>
      <c r="D292" s="32"/>
      <c r="E292" s="32"/>
      <c r="F292" s="32"/>
      <c r="G292" s="31"/>
      <c r="H292" s="31"/>
      <c r="I292" s="32"/>
      <c r="J292" s="32"/>
      <c r="K292" s="31"/>
      <c r="L292" s="32"/>
      <c r="M292" s="32"/>
      <c r="N292" s="32"/>
      <c r="O292" s="31"/>
      <c r="P292" s="31"/>
      <c r="Q292" s="31"/>
      <c r="R292" s="31"/>
      <c r="S292" s="31"/>
      <c r="T292" s="32"/>
      <c r="U292" s="32"/>
      <c r="V292" s="32"/>
      <c r="W292" s="32"/>
      <c r="X292" s="32"/>
      <c r="Y292" s="32"/>
    </row>
    <row r="293">
      <c r="A293" s="32"/>
      <c r="B293" s="31"/>
      <c r="C293" s="31"/>
      <c r="D293" s="32"/>
      <c r="E293" s="32"/>
      <c r="F293" s="32"/>
      <c r="G293" s="31"/>
      <c r="H293" s="31"/>
      <c r="I293" s="32"/>
      <c r="J293" s="32"/>
      <c r="K293" s="31"/>
      <c r="L293" s="32"/>
      <c r="M293" s="32"/>
      <c r="N293" s="32"/>
      <c r="O293" s="31"/>
      <c r="P293" s="31"/>
      <c r="Q293" s="31"/>
      <c r="R293" s="31"/>
      <c r="S293" s="31"/>
      <c r="T293" s="32"/>
      <c r="U293" s="32"/>
      <c r="V293" s="32"/>
      <c r="W293" s="32"/>
      <c r="X293" s="32"/>
      <c r="Y293" s="32"/>
    </row>
    <row r="294">
      <c r="A294" s="32"/>
      <c r="B294" s="31"/>
      <c r="C294" s="31"/>
      <c r="D294" s="32"/>
      <c r="E294" s="32"/>
      <c r="F294" s="32"/>
      <c r="G294" s="31"/>
      <c r="H294" s="31"/>
      <c r="I294" s="32"/>
      <c r="J294" s="32"/>
      <c r="K294" s="31"/>
      <c r="L294" s="32"/>
      <c r="M294" s="32"/>
      <c r="N294" s="32"/>
      <c r="O294" s="31"/>
      <c r="P294" s="31"/>
      <c r="Q294" s="31"/>
      <c r="R294" s="31"/>
      <c r="S294" s="31"/>
      <c r="T294" s="32"/>
      <c r="U294" s="32"/>
      <c r="V294" s="32"/>
      <c r="W294" s="32"/>
      <c r="X294" s="32"/>
      <c r="Y294" s="32"/>
    </row>
    <row r="295">
      <c r="A295" s="32"/>
      <c r="B295" s="31"/>
      <c r="C295" s="31"/>
      <c r="D295" s="32"/>
      <c r="E295" s="32"/>
      <c r="F295" s="32"/>
      <c r="G295" s="31"/>
      <c r="H295" s="31"/>
      <c r="I295" s="32"/>
      <c r="J295" s="32"/>
      <c r="K295" s="31"/>
      <c r="L295" s="32"/>
      <c r="M295" s="32"/>
      <c r="N295" s="32"/>
      <c r="O295" s="31"/>
      <c r="P295" s="31"/>
      <c r="Q295" s="31"/>
      <c r="R295" s="31"/>
      <c r="S295" s="31"/>
      <c r="T295" s="32"/>
      <c r="U295" s="32"/>
      <c r="V295" s="32"/>
      <c r="W295" s="32"/>
      <c r="X295" s="32"/>
      <c r="Y295" s="32"/>
    </row>
    <row r="296">
      <c r="A296" s="32"/>
      <c r="B296" s="31"/>
      <c r="C296" s="31"/>
      <c r="D296" s="32"/>
      <c r="E296" s="32"/>
      <c r="F296" s="32"/>
      <c r="G296" s="31"/>
      <c r="H296" s="31"/>
      <c r="I296" s="32"/>
      <c r="J296" s="32"/>
      <c r="K296" s="31"/>
      <c r="L296" s="32"/>
      <c r="M296" s="32"/>
      <c r="N296" s="32"/>
      <c r="O296" s="31"/>
      <c r="P296" s="31"/>
      <c r="Q296" s="31"/>
      <c r="R296" s="31"/>
      <c r="S296" s="31"/>
      <c r="T296" s="32"/>
      <c r="U296" s="32"/>
      <c r="V296" s="32"/>
      <c r="W296" s="32"/>
      <c r="X296" s="32"/>
      <c r="Y296" s="32"/>
    </row>
    <row r="297">
      <c r="A297" s="32"/>
      <c r="B297" s="31"/>
      <c r="C297" s="31"/>
      <c r="D297" s="32"/>
      <c r="E297" s="32"/>
      <c r="F297" s="32"/>
      <c r="G297" s="31"/>
      <c r="H297" s="31"/>
      <c r="I297" s="32"/>
      <c r="J297" s="32"/>
      <c r="K297" s="31"/>
      <c r="L297" s="32"/>
      <c r="M297" s="32"/>
      <c r="N297" s="32"/>
      <c r="O297" s="31"/>
      <c r="P297" s="31"/>
      <c r="Q297" s="31"/>
      <c r="R297" s="31"/>
      <c r="S297" s="31"/>
      <c r="T297" s="32"/>
      <c r="U297" s="32"/>
      <c r="V297" s="32"/>
      <c r="W297" s="32"/>
      <c r="X297" s="32"/>
      <c r="Y297" s="32"/>
    </row>
    <row r="298">
      <c r="A298" s="32"/>
      <c r="B298" s="31"/>
      <c r="C298" s="31"/>
      <c r="D298" s="32"/>
      <c r="E298" s="32"/>
      <c r="F298" s="32"/>
      <c r="G298" s="31"/>
      <c r="H298" s="31"/>
      <c r="I298" s="32"/>
      <c r="J298" s="32"/>
      <c r="K298" s="31"/>
      <c r="L298" s="32"/>
      <c r="M298" s="32"/>
      <c r="N298" s="32"/>
      <c r="O298" s="31"/>
      <c r="P298" s="31"/>
      <c r="Q298" s="31"/>
      <c r="R298" s="31"/>
      <c r="S298" s="31"/>
      <c r="T298" s="32"/>
      <c r="U298" s="32"/>
      <c r="V298" s="32"/>
      <c r="W298" s="32"/>
      <c r="X298" s="32"/>
      <c r="Y298" s="32"/>
    </row>
    <row r="299">
      <c r="A299" s="32"/>
      <c r="B299" s="31"/>
      <c r="C299" s="31"/>
      <c r="D299" s="32"/>
      <c r="E299" s="32"/>
      <c r="F299" s="32"/>
      <c r="G299" s="31"/>
      <c r="H299" s="31"/>
      <c r="I299" s="32"/>
      <c r="J299" s="32"/>
      <c r="K299" s="31"/>
      <c r="L299" s="32"/>
      <c r="M299" s="32"/>
      <c r="N299" s="32"/>
      <c r="O299" s="31"/>
      <c r="P299" s="31"/>
      <c r="Q299" s="31"/>
      <c r="R299" s="31"/>
      <c r="S299" s="31"/>
      <c r="T299" s="32"/>
      <c r="U299" s="32"/>
      <c r="V299" s="32"/>
      <c r="W299" s="32"/>
      <c r="X299" s="32"/>
      <c r="Y299" s="32"/>
    </row>
    <row r="300">
      <c r="A300" s="32"/>
      <c r="B300" s="31"/>
      <c r="C300" s="31"/>
      <c r="D300" s="32"/>
      <c r="E300" s="32"/>
      <c r="F300" s="32"/>
      <c r="G300" s="31"/>
      <c r="H300" s="31"/>
      <c r="I300" s="32"/>
      <c r="J300" s="32"/>
      <c r="K300" s="31"/>
      <c r="L300" s="32"/>
      <c r="M300" s="32"/>
      <c r="N300" s="32"/>
      <c r="O300" s="31"/>
      <c r="P300" s="31"/>
      <c r="Q300" s="31"/>
      <c r="R300" s="31"/>
      <c r="S300" s="31"/>
      <c r="T300" s="32"/>
      <c r="U300" s="32"/>
      <c r="V300" s="32"/>
      <c r="W300" s="32"/>
      <c r="X300" s="32"/>
      <c r="Y300" s="32"/>
    </row>
    <row r="301">
      <c r="A301" s="32"/>
      <c r="B301" s="31"/>
      <c r="C301" s="31"/>
      <c r="D301" s="32"/>
      <c r="E301" s="32"/>
      <c r="F301" s="32"/>
      <c r="G301" s="31"/>
      <c r="H301" s="31"/>
      <c r="I301" s="32"/>
      <c r="J301" s="32"/>
      <c r="K301" s="31"/>
      <c r="L301" s="32"/>
      <c r="M301" s="32"/>
      <c r="N301" s="32"/>
      <c r="O301" s="31"/>
      <c r="P301" s="31"/>
      <c r="Q301" s="31"/>
      <c r="R301" s="31"/>
      <c r="S301" s="31"/>
      <c r="T301" s="32"/>
      <c r="U301" s="32"/>
      <c r="V301" s="32"/>
      <c r="W301" s="32"/>
      <c r="X301" s="32"/>
      <c r="Y301" s="32"/>
    </row>
    <row r="302">
      <c r="A302" s="32"/>
      <c r="B302" s="31"/>
      <c r="C302" s="31"/>
      <c r="D302" s="32"/>
      <c r="E302" s="32"/>
      <c r="F302" s="32"/>
      <c r="G302" s="31"/>
      <c r="H302" s="31"/>
      <c r="I302" s="32"/>
      <c r="J302" s="32"/>
      <c r="K302" s="31"/>
      <c r="L302" s="32"/>
      <c r="M302" s="32"/>
      <c r="N302" s="32"/>
      <c r="O302" s="31"/>
      <c r="P302" s="31"/>
      <c r="Q302" s="31"/>
      <c r="R302" s="31"/>
      <c r="S302" s="31"/>
      <c r="T302" s="32"/>
      <c r="U302" s="32"/>
      <c r="V302" s="32"/>
      <c r="W302" s="32"/>
      <c r="X302" s="32"/>
      <c r="Y302" s="32"/>
    </row>
    <row r="303">
      <c r="A303" s="32"/>
      <c r="B303" s="31"/>
      <c r="C303" s="31"/>
      <c r="D303" s="32"/>
      <c r="E303" s="32"/>
      <c r="F303" s="32"/>
      <c r="G303" s="31"/>
      <c r="H303" s="31"/>
      <c r="I303" s="32"/>
      <c r="J303" s="32"/>
      <c r="K303" s="31"/>
      <c r="L303" s="32"/>
      <c r="M303" s="32"/>
      <c r="N303" s="32"/>
      <c r="O303" s="31"/>
      <c r="P303" s="31"/>
      <c r="Q303" s="31"/>
      <c r="R303" s="31"/>
      <c r="S303" s="31"/>
      <c r="T303" s="32"/>
      <c r="U303" s="32"/>
      <c r="V303" s="32"/>
      <c r="W303" s="32"/>
      <c r="X303" s="32"/>
      <c r="Y303" s="32"/>
    </row>
    <row r="304">
      <c r="A304" s="32"/>
      <c r="B304" s="31"/>
      <c r="C304" s="31"/>
      <c r="D304" s="32"/>
      <c r="E304" s="32"/>
      <c r="F304" s="32"/>
      <c r="G304" s="31"/>
      <c r="H304" s="31"/>
      <c r="I304" s="32"/>
      <c r="J304" s="32"/>
      <c r="K304" s="31"/>
      <c r="L304" s="32"/>
      <c r="M304" s="32"/>
      <c r="N304" s="32"/>
      <c r="O304" s="31"/>
      <c r="P304" s="31"/>
      <c r="Q304" s="31"/>
      <c r="R304" s="31"/>
      <c r="S304" s="31"/>
      <c r="T304" s="32"/>
      <c r="U304" s="32"/>
      <c r="V304" s="32"/>
      <c r="W304" s="32"/>
      <c r="X304" s="32"/>
      <c r="Y304" s="32"/>
    </row>
    <row r="305">
      <c r="A305" s="32"/>
      <c r="B305" s="31"/>
      <c r="C305" s="31"/>
      <c r="D305" s="32"/>
      <c r="E305" s="32"/>
      <c r="F305" s="32"/>
      <c r="G305" s="31"/>
      <c r="H305" s="31"/>
      <c r="I305" s="32"/>
      <c r="J305" s="32"/>
      <c r="K305" s="31"/>
      <c r="L305" s="32"/>
      <c r="M305" s="32"/>
      <c r="N305" s="32"/>
      <c r="O305" s="31"/>
      <c r="P305" s="31"/>
      <c r="Q305" s="31"/>
      <c r="R305" s="31"/>
      <c r="S305" s="31"/>
      <c r="T305" s="32"/>
      <c r="U305" s="32"/>
      <c r="V305" s="32"/>
      <c r="W305" s="32"/>
      <c r="X305" s="32"/>
      <c r="Y305" s="32"/>
    </row>
    <row r="306">
      <c r="A306" s="32"/>
      <c r="B306" s="31"/>
      <c r="C306" s="31"/>
      <c r="D306" s="32"/>
      <c r="E306" s="32"/>
      <c r="F306" s="32"/>
      <c r="G306" s="31"/>
      <c r="H306" s="31"/>
      <c r="I306" s="32"/>
      <c r="J306" s="32"/>
      <c r="K306" s="31"/>
      <c r="L306" s="32"/>
      <c r="M306" s="32"/>
      <c r="N306" s="32"/>
      <c r="O306" s="31"/>
      <c r="P306" s="31"/>
      <c r="Q306" s="31"/>
      <c r="R306" s="31"/>
      <c r="S306" s="31"/>
      <c r="T306" s="32"/>
      <c r="U306" s="32"/>
      <c r="V306" s="32"/>
      <c r="W306" s="32"/>
      <c r="X306" s="32"/>
      <c r="Y306" s="32"/>
    </row>
    <row r="307">
      <c r="A307" s="32"/>
      <c r="B307" s="31"/>
      <c r="C307" s="31"/>
      <c r="D307" s="32"/>
      <c r="E307" s="32"/>
      <c r="F307" s="32"/>
      <c r="G307" s="31"/>
      <c r="H307" s="31"/>
      <c r="I307" s="32"/>
      <c r="J307" s="32"/>
      <c r="K307" s="31"/>
      <c r="L307" s="32"/>
      <c r="M307" s="32"/>
      <c r="N307" s="32"/>
      <c r="O307" s="31"/>
      <c r="P307" s="31"/>
      <c r="Q307" s="31"/>
      <c r="R307" s="31"/>
      <c r="S307" s="31"/>
      <c r="T307" s="32"/>
      <c r="U307" s="32"/>
      <c r="V307" s="32"/>
      <c r="W307" s="32"/>
      <c r="X307" s="32"/>
      <c r="Y307" s="32"/>
    </row>
    <row r="308">
      <c r="A308" s="32"/>
      <c r="B308" s="31"/>
      <c r="C308" s="31"/>
      <c r="D308" s="32"/>
      <c r="E308" s="32"/>
      <c r="F308" s="32"/>
      <c r="G308" s="31"/>
      <c r="H308" s="31"/>
      <c r="I308" s="32"/>
      <c r="J308" s="32"/>
      <c r="K308" s="31"/>
      <c r="L308" s="32"/>
      <c r="M308" s="32"/>
      <c r="N308" s="32"/>
      <c r="O308" s="31"/>
      <c r="P308" s="31"/>
      <c r="Q308" s="31"/>
      <c r="R308" s="31"/>
      <c r="S308" s="31"/>
      <c r="T308" s="32"/>
      <c r="U308" s="32"/>
      <c r="V308" s="32"/>
      <c r="W308" s="32"/>
      <c r="X308" s="32"/>
      <c r="Y308" s="32"/>
    </row>
    <row r="309">
      <c r="A309" s="32"/>
      <c r="B309" s="31"/>
      <c r="C309" s="31"/>
      <c r="D309" s="32"/>
      <c r="E309" s="32"/>
      <c r="F309" s="32"/>
      <c r="G309" s="31"/>
      <c r="H309" s="31"/>
      <c r="I309" s="32"/>
      <c r="J309" s="32"/>
      <c r="K309" s="31"/>
      <c r="L309" s="32"/>
      <c r="M309" s="32"/>
      <c r="N309" s="32"/>
      <c r="O309" s="31"/>
      <c r="P309" s="31"/>
      <c r="Q309" s="31"/>
      <c r="R309" s="31"/>
      <c r="S309" s="31"/>
      <c r="T309" s="32"/>
      <c r="U309" s="32"/>
      <c r="V309" s="32"/>
      <c r="W309" s="32"/>
      <c r="X309" s="32"/>
      <c r="Y309" s="32"/>
    </row>
    <row r="310">
      <c r="A310" s="32"/>
      <c r="B310" s="31"/>
      <c r="C310" s="31"/>
      <c r="D310" s="32"/>
      <c r="E310" s="32"/>
      <c r="F310" s="32"/>
      <c r="G310" s="31"/>
      <c r="H310" s="31"/>
      <c r="I310" s="32"/>
      <c r="J310" s="32"/>
      <c r="K310" s="31"/>
      <c r="L310" s="32"/>
      <c r="M310" s="32"/>
      <c r="N310" s="32"/>
      <c r="O310" s="31"/>
      <c r="P310" s="31"/>
      <c r="Q310" s="31"/>
      <c r="R310" s="31"/>
      <c r="S310" s="31"/>
      <c r="T310" s="32"/>
      <c r="U310" s="32"/>
      <c r="V310" s="32"/>
      <c r="W310" s="32"/>
      <c r="X310" s="32"/>
      <c r="Y310" s="32"/>
    </row>
    <row r="311">
      <c r="A311" s="32"/>
      <c r="B311" s="31"/>
      <c r="C311" s="31"/>
      <c r="D311" s="32"/>
      <c r="E311" s="32"/>
      <c r="F311" s="32"/>
      <c r="G311" s="31"/>
      <c r="H311" s="31"/>
      <c r="I311" s="32"/>
      <c r="J311" s="32"/>
      <c r="K311" s="31"/>
      <c r="L311" s="32"/>
      <c r="M311" s="32"/>
      <c r="N311" s="32"/>
      <c r="O311" s="31"/>
      <c r="P311" s="31"/>
      <c r="Q311" s="31"/>
      <c r="R311" s="31"/>
      <c r="S311" s="31"/>
      <c r="T311" s="32"/>
      <c r="U311" s="32"/>
      <c r="V311" s="32"/>
      <c r="W311" s="32"/>
      <c r="X311" s="32"/>
      <c r="Y311" s="32"/>
    </row>
    <row r="312">
      <c r="A312" s="32"/>
      <c r="B312" s="31"/>
      <c r="C312" s="31"/>
      <c r="D312" s="32"/>
      <c r="E312" s="32"/>
      <c r="F312" s="32"/>
      <c r="G312" s="31"/>
      <c r="H312" s="31"/>
      <c r="I312" s="32"/>
      <c r="J312" s="32"/>
      <c r="K312" s="31"/>
      <c r="L312" s="32"/>
      <c r="M312" s="32"/>
      <c r="N312" s="32"/>
      <c r="O312" s="31"/>
      <c r="P312" s="31"/>
      <c r="Q312" s="31"/>
      <c r="R312" s="31"/>
      <c r="S312" s="31"/>
      <c r="T312" s="32"/>
      <c r="U312" s="32"/>
      <c r="V312" s="32"/>
      <c r="W312" s="32"/>
      <c r="X312" s="32"/>
      <c r="Y312" s="32"/>
    </row>
    <row r="313">
      <c r="A313" s="32"/>
      <c r="B313" s="31"/>
      <c r="C313" s="31"/>
      <c r="D313" s="32"/>
      <c r="E313" s="32"/>
      <c r="F313" s="32"/>
      <c r="G313" s="31"/>
      <c r="H313" s="31"/>
      <c r="I313" s="32"/>
      <c r="J313" s="32"/>
      <c r="K313" s="31"/>
      <c r="L313" s="32"/>
      <c r="M313" s="32"/>
      <c r="N313" s="32"/>
      <c r="O313" s="31"/>
      <c r="P313" s="31"/>
      <c r="Q313" s="31"/>
      <c r="R313" s="31"/>
      <c r="S313" s="31"/>
      <c r="T313" s="32"/>
      <c r="U313" s="32"/>
      <c r="V313" s="32"/>
      <c r="W313" s="32"/>
      <c r="X313" s="32"/>
      <c r="Y313" s="32"/>
    </row>
    <row r="314">
      <c r="A314" s="32"/>
      <c r="B314" s="31"/>
      <c r="C314" s="31"/>
      <c r="D314" s="32"/>
      <c r="E314" s="32"/>
      <c r="F314" s="32"/>
      <c r="G314" s="31"/>
      <c r="H314" s="31"/>
      <c r="I314" s="32"/>
      <c r="J314" s="32"/>
      <c r="K314" s="31"/>
      <c r="L314" s="32"/>
      <c r="M314" s="32"/>
      <c r="N314" s="32"/>
      <c r="O314" s="31"/>
      <c r="P314" s="31"/>
      <c r="Q314" s="31"/>
      <c r="R314" s="31"/>
      <c r="S314" s="31"/>
      <c r="T314" s="32"/>
      <c r="U314" s="32"/>
      <c r="V314" s="32"/>
      <c r="W314" s="32"/>
      <c r="X314" s="32"/>
      <c r="Y314" s="32"/>
    </row>
    <row r="315">
      <c r="A315" s="32"/>
      <c r="B315" s="31"/>
      <c r="C315" s="31"/>
      <c r="D315" s="32"/>
      <c r="E315" s="32"/>
      <c r="F315" s="32"/>
      <c r="G315" s="31"/>
      <c r="H315" s="31"/>
      <c r="I315" s="32"/>
      <c r="J315" s="32"/>
      <c r="K315" s="31"/>
      <c r="L315" s="32"/>
      <c r="M315" s="32"/>
      <c r="N315" s="32"/>
      <c r="O315" s="31"/>
      <c r="P315" s="31"/>
      <c r="Q315" s="31"/>
      <c r="R315" s="31"/>
      <c r="S315" s="31"/>
      <c r="T315" s="32"/>
      <c r="U315" s="32"/>
      <c r="V315" s="32"/>
      <c r="W315" s="32"/>
      <c r="X315" s="32"/>
      <c r="Y315" s="32"/>
    </row>
    <row r="316">
      <c r="A316" s="32"/>
      <c r="B316" s="31"/>
      <c r="C316" s="31"/>
      <c r="D316" s="32"/>
      <c r="E316" s="32"/>
      <c r="F316" s="32"/>
      <c r="G316" s="31"/>
      <c r="H316" s="31"/>
      <c r="I316" s="32"/>
      <c r="J316" s="32"/>
      <c r="K316" s="31"/>
      <c r="L316" s="32"/>
      <c r="M316" s="32"/>
      <c r="N316" s="32"/>
      <c r="O316" s="31"/>
      <c r="P316" s="31"/>
      <c r="Q316" s="31"/>
      <c r="R316" s="31"/>
      <c r="S316" s="31"/>
      <c r="T316" s="32"/>
      <c r="U316" s="32"/>
      <c r="V316" s="32"/>
      <c r="W316" s="32"/>
      <c r="X316" s="32"/>
      <c r="Y316" s="32"/>
    </row>
    <row r="317">
      <c r="A317" s="32"/>
      <c r="B317" s="31"/>
      <c r="C317" s="31"/>
      <c r="D317" s="32"/>
      <c r="E317" s="32"/>
      <c r="F317" s="32"/>
      <c r="G317" s="31"/>
      <c r="H317" s="31"/>
      <c r="I317" s="32"/>
      <c r="J317" s="32"/>
      <c r="K317" s="31"/>
      <c r="L317" s="32"/>
      <c r="M317" s="32"/>
      <c r="N317" s="32"/>
      <c r="O317" s="31"/>
      <c r="P317" s="31"/>
      <c r="Q317" s="31"/>
      <c r="R317" s="31"/>
      <c r="S317" s="31"/>
      <c r="T317" s="32"/>
      <c r="U317" s="32"/>
      <c r="V317" s="32"/>
      <c r="W317" s="32"/>
      <c r="X317" s="32"/>
      <c r="Y317" s="32"/>
    </row>
    <row r="318">
      <c r="A318" s="32"/>
      <c r="B318" s="31"/>
      <c r="C318" s="31"/>
      <c r="D318" s="32"/>
      <c r="E318" s="32"/>
      <c r="F318" s="32"/>
      <c r="G318" s="31"/>
      <c r="H318" s="31"/>
      <c r="I318" s="32"/>
      <c r="J318" s="32"/>
      <c r="K318" s="31"/>
      <c r="L318" s="32"/>
      <c r="M318" s="32"/>
      <c r="N318" s="32"/>
      <c r="O318" s="31"/>
      <c r="P318" s="31"/>
      <c r="Q318" s="31"/>
      <c r="R318" s="31"/>
      <c r="S318" s="31"/>
      <c r="T318" s="32"/>
      <c r="U318" s="32"/>
      <c r="V318" s="32"/>
      <c r="W318" s="32"/>
      <c r="X318" s="32"/>
      <c r="Y318" s="32"/>
    </row>
    <row r="319">
      <c r="A319" s="32"/>
      <c r="B319" s="31"/>
      <c r="C319" s="31"/>
      <c r="D319" s="32"/>
      <c r="E319" s="32"/>
      <c r="F319" s="32"/>
      <c r="G319" s="31"/>
      <c r="H319" s="31"/>
      <c r="I319" s="32"/>
      <c r="J319" s="32"/>
      <c r="K319" s="31"/>
      <c r="L319" s="32"/>
      <c r="M319" s="32"/>
      <c r="N319" s="32"/>
      <c r="O319" s="31"/>
      <c r="P319" s="31"/>
      <c r="Q319" s="31"/>
      <c r="R319" s="31"/>
      <c r="S319" s="31"/>
      <c r="T319" s="32"/>
      <c r="U319" s="32"/>
      <c r="V319" s="32"/>
      <c r="W319" s="32"/>
      <c r="X319" s="32"/>
      <c r="Y319" s="32"/>
    </row>
    <row r="320">
      <c r="A320" s="32"/>
      <c r="B320" s="31"/>
      <c r="C320" s="31"/>
      <c r="D320" s="32"/>
      <c r="E320" s="32"/>
      <c r="F320" s="32"/>
      <c r="G320" s="31"/>
      <c r="H320" s="31"/>
      <c r="I320" s="32"/>
      <c r="J320" s="32"/>
      <c r="K320" s="31"/>
      <c r="L320" s="32"/>
      <c r="M320" s="32"/>
      <c r="N320" s="32"/>
      <c r="O320" s="31"/>
      <c r="P320" s="31"/>
      <c r="Q320" s="31"/>
      <c r="R320" s="31"/>
      <c r="S320" s="31"/>
      <c r="T320" s="32"/>
      <c r="U320" s="32"/>
      <c r="V320" s="32"/>
      <c r="W320" s="32"/>
      <c r="X320" s="32"/>
      <c r="Y320" s="32"/>
    </row>
    <row r="321">
      <c r="A321" s="32"/>
      <c r="B321" s="31"/>
      <c r="C321" s="31"/>
      <c r="D321" s="32"/>
      <c r="E321" s="32"/>
      <c r="F321" s="32"/>
      <c r="G321" s="31"/>
      <c r="H321" s="31"/>
      <c r="I321" s="32"/>
      <c r="J321" s="32"/>
      <c r="K321" s="31"/>
      <c r="L321" s="32"/>
      <c r="M321" s="32"/>
      <c r="N321" s="32"/>
      <c r="O321" s="31"/>
      <c r="P321" s="31"/>
      <c r="Q321" s="31"/>
      <c r="R321" s="31"/>
      <c r="S321" s="31"/>
      <c r="T321" s="32"/>
      <c r="U321" s="32"/>
      <c r="V321" s="32"/>
      <c r="W321" s="32"/>
      <c r="X321" s="32"/>
      <c r="Y321" s="32"/>
    </row>
    <row r="322">
      <c r="A322" s="32"/>
      <c r="B322" s="31"/>
      <c r="C322" s="31"/>
      <c r="D322" s="32"/>
      <c r="E322" s="32"/>
      <c r="F322" s="32"/>
      <c r="G322" s="31"/>
      <c r="H322" s="31"/>
      <c r="I322" s="32"/>
      <c r="J322" s="32"/>
      <c r="K322" s="31"/>
      <c r="L322" s="32"/>
      <c r="M322" s="32"/>
      <c r="N322" s="32"/>
      <c r="O322" s="31"/>
      <c r="P322" s="31"/>
      <c r="Q322" s="31"/>
      <c r="R322" s="31"/>
      <c r="S322" s="31"/>
      <c r="T322" s="32"/>
      <c r="U322" s="32"/>
      <c r="V322" s="32"/>
      <c r="W322" s="32"/>
      <c r="X322" s="32"/>
      <c r="Y322" s="32"/>
    </row>
    <row r="323">
      <c r="A323" s="32"/>
      <c r="B323" s="31"/>
      <c r="C323" s="31"/>
      <c r="D323" s="32"/>
      <c r="E323" s="32"/>
      <c r="F323" s="32"/>
      <c r="G323" s="31"/>
      <c r="H323" s="31"/>
      <c r="I323" s="32"/>
      <c r="J323" s="32"/>
      <c r="K323" s="31"/>
      <c r="L323" s="32"/>
      <c r="M323" s="32"/>
      <c r="N323" s="32"/>
      <c r="O323" s="31"/>
      <c r="P323" s="31"/>
      <c r="Q323" s="31"/>
      <c r="R323" s="31"/>
      <c r="S323" s="31"/>
      <c r="T323" s="32"/>
      <c r="U323" s="32"/>
      <c r="V323" s="32"/>
      <c r="W323" s="32"/>
      <c r="X323" s="32"/>
      <c r="Y323" s="32"/>
    </row>
    <row r="324">
      <c r="A324" s="32"/>
      <c r="B324" s="31"/>
      <c r="C324" s="31"/>
      <c r="D324" s="32"/>
      <c r="E324" s="32"/>
      <c r="F324" s="32"/>
      <c r="G324" s="31"/>
      <c r="H324" s="31"/>
      <c r="I324" s="32"/>
      <c r="J324" s="32"/>
      <c r="K324" s="31"/>
      <c r="L324" s="32"/>
      <c r="M324" s="32"/>
      <c r="N324" s="32"/>
      <c r="O324" s="31"/>
      <c r="P324" s="31"/>
      <c r="Q324" s="31"/>
      <c r="R324" s="31"/>
      <c r="S324" s="31"/>
      <c r="T324" s="32"/>
      <c r="U324" s="32"/>
      <c r="V324" s="32"/>
      <c r="W324" s="32"/>
      <c r="X324" s="32"/>
      <c r="Y324" s="32"/>
    </row>
    <row r="325">
      <c r="A325" s="32"/>
      <c r="B325" s="31"/>
      <c r="C325" s="31"/>
      <c r="D325" s="32"/>
      <c r="E325" s="32"/>
      <c r="F325" s="32"/>
      <c r="G325" s="31"/>
      <c r="H325" s="31"/>
      <c r="I325" s="32"/>
      <c r="J325" s="32"/>
      <c r="K325" s="31"/>
      <c r="L325" s="32"/>
      <c r="M325" s="32"/>
      <c r="N325" s="32"/>
      <c r="O325" s="31"/>
      <c r="P325" s="31"/>
      <c r="Q325" s="31"/>
      <c r="R325" s="31"/>
      <c r="S325" s="31"/>
      <c r="T325" s="32"/>
      <c r="U325" s="32"/>
      <c r="V325" s="32"/>
      <c r="W325" s="32"/>
      <c r="X325" s="32"/>
      <c r="Y325" s="32"/>
    </row>
    <row r="326">
      <c r="A326" s="32"/>
      <c r="B326" s="31"/>
      <c r="C326" s="31"/>
      <c r="D326" s="32"/>
      <c r="E326" s="32"/>
      <c r="F326" s="32"/>
      <c r="G326" s="31"/>
      <c r="H326" s="31"/>
      <c r="I326" s="32"/>
      <c r="J326" s="32"/>
      <c r="K326" s="31"/>
      <c r="L326" s="32"/>
      <c r="M326" s="32"/>
      <c r="N326" s="32"/>
      <c r="O326" s="31"/>
      <c r="P326" s="31"/>
      <c r="Q326" s="31"/>
      <c r="R326" s="31"/>
      <c r="S326" s="31"/>
      <c r="T326" s="32"/>
      <c r="U326" s="32"/>
      <c r="V326" s="32"/>
      <c r="W326" s="32"/>
      <c r="X326" s="32"/>
      <c r="Y326" s="32"/>
    </row>
    <row r="327">
      <c r="A327" s="32"/>
      <c r="B327" s="31"/>
      <c r="C327" s="31"/>
      <c r="D327" s="32"/>
      <c r="E327" s="32"/>
      <c r="F327" s="32"/>
      <c r="G327" s="31"/>
      <c r="H327" s="31"/>
      <c r="I327" s="32"/>
      <c r="J327" s="32"/>
      <c r="K327" s="31"/>
      <c r="L327" s="32"/>
      <c r="M327" s="32"/>
      <c r="N327" s="32"/>
      <c r="O327" s="31"/>
      <c r="P327" s="31"/>
      <c r="Q327" s="31"/>
      <c r="R327" s="31"/>
      <c r="S327" s="31"/>
      <c r="T327" s="32"/>
      <c r="U327" s="32"/>
      <c r="V327" s="32"/>
      <c r="W327" s="32"/>
      <c r="X327" s="32"/>
      <c r="Y327" s="32"/>
    </row>
    <row r="328">
      <c r="A328" s="32"/>
      <c r="B328" s="31"/>
      <c r="C328" s="31"/>
      <c r="D328" s="32"/>
      <c r="E328" s="32"/>
      <c r="F328" s="32"/>
      <c r="G328" s="31"/>
      <c r="H328" s="31"/>
      <c r="I328" s="32"/>
      <c r="J328" s="32"/>
      <c r="K328" s="31"/>
      <c r="L328" s="32"/>
      <c r="M328" s="32"/>
      <c r="N328" s="32"/>
      <c r="O328" s="31"/>
      <c r="P328" s="31"/>
      <c r="Q328" s="31"/>
      <c r="R328" s="31"/>
      <c r="S328" s="31"/>
      <c r="T328" s="32"/>
      <c r="U328" s="32"/>
      <c r="V328" s="32"/>
      <c r="W328" s="32"/>
      <c r="X328" s="32"/>
      <c r="Y328" s="32"/>
    </row>
    <row r="329">
      <c r="A329" s="32"/>
      <c r="B329" s="31"/>
      <c r="C329" s="31"/>
      <c r="D329" s="32"/>
      <c r="E329" s="32"/>
      <c r="F329" s="32"/>
      <c r="G329" s="31"/>
      <c r="H329" s="31"/>
      <c r="I329" s="32"/>
      <c r="J329" s="32"/>
      <c r="K329" s="31"/>
      <c r="L329" s="32"/>
      <c r="M329" s="32"/>
      <c r="N329" s="32"/>
      <c r="O329" s="31"/>
      <c r="P329" s="31"/>
      <c r="Q329" s="31"/>
      <c r="R329" s="31"/>
      <c r="S329" s="31"/>
      <c r="T329" s="32"/>
      <c r="U329" s="32"/>
      <c r="V329" s="32"/>
      <c r="W329" s="32"/>
      <c r="X329" s="32"/>
      <c r="Y329" s="32"/>
    </row>
    <row r="330">
      <c r="A330" s="32"/>
      <c r="B330" s="31"/>
      <c r="C330" s="31"/>
      <c r="D330" s="32"/>
      <c r="E330" s="32"/>
      <c r="F330" s="32"/>
      <c r="G330" s="31"/>
      <c r="H330" s="31"/>
      <c r="I330" s="32"/>
      <c r="J330" s="32"/>
      <c r="K330" s="31"/>
      <c r="L330" s="32"/>
      <c r="M330" s="32"/>
      <c r="N330" s="32"/>
      <c r="O330" s="31"/>
      <c r="P330" s="31"/>
      <c r="Q330" s="31"/>
      <c r="R330" s="31"/>
      <c r="S330" s="31"/>
      <c r="T330" s="32"/>
      <c r="U330" s="32"/>
      <c r="V330" s="32"/>
      <c r="W330" s="32"/>
      <c r="X330" s="32"/>
      <c r="Y330" s="32"/>
    </row>
    <row r="331">
      <c r="A331" s="32"/>
      <c r="B331" s="31"/>
      <c r="C331" s="31"/>
      <c r="D331" s="32"/>
      <c r="E331" s="32"/>
      <c r="F331" s="32"/>
      <c r="G331" s="31"/>
      <c r="H331" s="31"/>
      <c r="I331" s="32"/>
      <c r="J331" s="32"/>
      <c r="K331" s="31"/>
      <c r="L331" s="32"/>
      <c r="M331" s="32"/>
      <c r="N331" s="32"/>
      <c r="O331" s="31"/>
      <c r="P331" s="31"/>
      <c r="Q331" s="31"/>
      <c r="R331" s="31"/>
      <c r="S331" s="31"/>
      <c r="T331" s="32"/>
      <c r="U331" s="32"/>
      <c r="V331" s="32"/>
      <c r="W331" s="32"/>
      <c r="X331" s="32"/>
      <c r="Y331" s="32"/>
    </row>
    <row r="332">
      <c r="A332" s="32"/>
      <c r="B332" s="31"/>
      <c r="C332" s="31"/>
      <c r="D332" s="32"/>
      <c r="E332" s="32"/>
      <c r="F332" s="32"/>
      <c r="G332" s="31"/>
      <c r="H332" s="31"/>
      <c r="I332" s="32"/>
      <c r="J332" s="32"/>
      <c r="K332" s="31"/>
      <c r="L332" s="32"/>
      <c r="M332" s="32"/>
      <c r="N332" s="32"/>
      <c r="O332" s="31"/>
      <c r="P332" s="31"/>
      <c r="Q332" s="31"/>
      <c r="R332" s="31"/>
      <c r="S332" s="31"/>
      <c r="T332" s="32"/>
      <c r="U332" s="32"/>
      <c r="V332" s="32"/>
      <c r="W332" s="32"/>
      <c r="X332" s="32"/>
      <c r="Y332" s="32"/>
    </row>
    <row r="333">
      <c r="A333" s="32"/>
      <c r="B333" s="31"/>
      <c r="C333" s="31"/>
      <c r="D333" s="32"/>
      <c r="E333" s="32"/>
      <c r="F333" s="32"/>
      <c r="G333" s="31"/>
      <c r="H333" s="31"/>
      <c r="I333" s="32"/>
      <c r="J333" s="32"/>
      <c r="K333" s="31"/>
      <c r="L333" s="32"/>
      <c r="M333" s="32"/>
      <c r="N333" s="32"/>
      <c r="O333" s="31"/>
      <c r="P333" s="31"/>
      <c r="Q333" s="31"/>
      <c r="R333" s="31"/>
      <c r="S333" s="31"/>
      <c r="T333" s="32"/>
      <c r="U333" s="32"/>
      <c r="V333" s="32"/>
      <c r="W333" s="32"/>
      <c r="X333" s="32"/>
      <c r="Y333" s="32"/>
    </row>
    <row r="334">
      <c r="A334" s="32"/>
      <c r="B334" s="31"/>
      <c r="C334" s="31"/>
      <c r="D334" s="32"/>
      <c r="E334" s="32"/>
      <c r="F334" s="32"/>
      <c r="G334" s="31"/>
      <c r="H334" s="31"/>
      <c r="I334" s="32"/>
      <c r="J334" s="32"/>
      <c r="K334" s="31"/>
      <c r="L334" s="32"/>
      <c r="M334" s="32"/>
      <c r="N334" s="32"/>
      <c r="O334" s="31"/>
      <c r="P334" s="31"/>
      <c r="Q334" s="31"/>
      <c r="R334" s="31"/>
      <c r="S334" s="31"/>
      <c r="T334" s="32"/>
      <c r="U334" s="32"/>
      <c r="V334" s="32"/>
      <c r="W334" s="32"/>
      <c r="X334" s="32"/>
      <c r="Y334" s="32"/>
    </row>
    <row r="335">
      <c r="A335" s="32"/>
      <c r="B335" s="31"/>
      <c r="C335" s="31"/>
      <c r="D335" s="32"/>
      <c r="E335" s="32"/>
      <c r="F335" s="32"/>
      <c r="G335" s="31"/>
      <c r="H335" s="31"/>
      <c r="I335" s="32"/>
      <c r="J335" s="32"/>
      <c r="K335" s="31"/>
      <c r="L335" s="32"/>
      <c r="M335" s="32"/>
      <c r="N335" s="32"/>
      <c r="O335" s="31"/>
      <c r="P335" s="31"/>
      <c r="Q335" s="31"/>
      <c r="R335" s="31"/>
      <c r="S335" s="31"/>
      <c r="T335" s="32"/>
      <c r="U335" s="32"/>
      <c r="V335" s="32"/>
      <c r="W335" s="32"/>
      <c r="X335" s="32"/>
      <c r="Y335" s="32"/>
    </row>
    <row r="336">
      <c r="A336" s="32"/>
      <c r="B336" s="31"/>
      <c r="C336" s="31"/>
      <c r="D336" s="32"/>
      <c r="E336" s="32"/>
      <c r="F336" s="32"/>
      <c r="G336" s="31"/>
      <c r="H336" s="31"/>
      <c r="I336" s="32"/>
      <c r="J336" s="32"/>
      <c r="K336" s="31"/>
      <c r="L336" s="32"/>
      <c r="M336" s="32"/>
      <c r="N336" s="32"/>
      <c r="O336" s="31"/>
      <c r="P336" s="31"/>
      <c r="Q336" s="31"/>
      <c r="R336" s="31"/>
      <c r="S336" s="31"/>
      <c r="T336" s="32"/>
      <c r="U336" s="32"/>
      <c r="V336" s="32"/>
      <c r="W336" s="32"/>
      <c r="X336" s="32"/>
      <c r="Y336" s="32"/>
    </row>
    <row r="337">
      <c r="A337" s="32"/>
      <c r="B337" s="31"/>
      <c r="C337" s="31"/>
      <c r="D337" s="32"/>
      <c r="E337" s="32"/>
      <c r="F337" s="32"/>
      <c r="G337" s="31"/>
      <c r="H337" s="31"/>
      <c r="I337" s="32"/>
      <c r="J337" s="32"/>
      <c r="K337" s="31"/>
      <c r="L337" s="32"/>
      <c r="M337" s="32"/>
      <c r="N337" s="32"/>
      <c r="O337" s="31"/>
      <c r="P337" s="31"/>
      <c r="Q337" s="31"/>
      <c r="R337" s="31"/>
      <c r="S337" s="31"/>
      <c r="T337" s="32"/>
      <c r="U337" s="32"/>
      <c r="V337" s="32"/>
      <c r="W337" s="32"/>
      <c r="X337" s="32"/>
      <c r="Y337" s="32"/>
    </row>
    <row r="338">
      <c r="A338" s="32"/>
      <c r="B338" s="31"/>
      <c r="C338" s="31"/>
      <c r="D338" s="32"/>
      <c r="E338" s="32"/>
      <c r="F338" s="32"/>
      <c r="G338" s="31"/>
      <c r="H338" s="31"/>
      <c r="I338" s="32"/>
      <c r="J338" s="32"/>
      <c r="K338" s="31"/>
      <c r="L338" s="32"/>
      <c r="M338" s="32"/>
      <c r="N338" s="32"/>
      <c r="O338" s="31"/>
      <c r="P338" s="31"/>
      <c r="Q338" s="31"/>
      <c r="R338" s="31"/>
      <c r="S338" s="31"/>
      <c r="T338" s="32"/>
      <c r="U338" s="32"/>
      <c r="V338" s="32"/>
      <c r="W338" s="32"/>
      <c r="X338" s="32"/>
      <c r="Y338" s="32"/>
    </row>
    <row r="339">
      <c r="A339" s="32"/>
      <c r="B339" s="31"/>
      <c r="C339" s="31"/>
      <c r="D339" s="32"/>
      <c r="E339" s="32"/>
      <c r="F339" s="32"/>
      <c r="G339" s="31"/>
      <c r="H339" s="31"/>
      <c r="I339" s="32"/>
      <c r="J339" s="32"/>
      <c r="K339" s="31"/>
      <c r="L339" s="32"/>
      <c r="M339" s="32"/>
      <c r="N339" s="32"/>
      <c r="O339" s="31"/>
      <c r="P339" s="31"/>
      <c r="Q339" s="31"/>
      <c r="R339" s="31"/>
      <c r="S339" s="31"/>
      <c r="T339" s="32"/>
      <c r="U339" s="32"/>
      <c r="V339" s="32"/>
      <c r="W339" s="32"/>
      <c r="X339" s="32"/>
      <c r="Y339" s="32"/>
    </row>
    <row r="340">
      <c r="A340" s="32"/>
      <c r="B340" s="31"/>
      <c r="C340" s="31"/>
      <c r="D340" s="32"/>
      <c r="E340" s="32"/>
      <c r="F340" s="32"/>
      <c r="G340" s="31"/>
      <c r="H340" s="31"/>
      <c r="I340" s="32"/>
      <c r="J340" s="32"/>
      <c r="K340" s="31"/>
      <c r="L340" s="32"/>
      <c r="M340" s="32"/>
      <c r="N340" s="32"/>
      <c r="O340" s="31"/>
      <c r="P340" s="31"/>
      <c r="Q340" s="31"/>
      <c r="R340" s="31"/>
      <c r="S340" s="31"/>
      <c r="T340" s="32"/>
      <c r="U340" s="32"/>
      <c r="V340" s="32"/>
      <c r="W340" s="32"/>
      <c r="X340" s="32"/>
      <c r="Y340" s="32"/>
    </row>
    <row r="341">
      <c r="A341" s="32"/>
      <c r="B341" s="31"/>
      <c r="C341" s="31"/>
      <c r="D341" s="32"/>
      <c r="E341" s="32"/>
      <c r="F341" s="32"/>
      <c r="G341" s="31"/>
      <c r="H341" s="31"/>
      <c r="I341" s="32"/>
      <c r="J341" s="32"/>
      <c r="K341" s="31"/>
      <c r="L341" s="32"/>
      <c r="M341" s="32"/>
      <c r="N341" s="32"/>
      <c r="O341" s="31"/>
      <c r="P341" s="31"/>
      <c r="Q341" s="31"/>
      <c r="R341" s="31"/>
      <c r="S341" s="31"/>
      <c r="T341" s="32"/>
      <c r="U341" s="32"/>
      <c r="V341" s="32"/>
      <c r="W341" s="32"/>
      <c r="X341" s="32"/>
      <c r="Y341" s="32"/>
    </row>
    <row r="342">
      <c r="A342" s="32"/>
      <c r="B342" s="31"/>
      <c r="C342" s="31"/>
      <c r="D342" s="32"/>
      <c r="E342" s="32"/>
      <c r="F342" s="32"/>
      <c r="G342" s="31"/>
      <c r="H342" s="31"/>
      <c r="I342" s="32"/>
      <c r="J342" s="32"/>
      <c r="K342" s="31"/>
      <c r="L342" s="32"/>
      <c r="M342" s="32"/>
      <c r="N342" s="32"/>
      <c r="O342" s="31"/>
      <c r="P342" s="31"/>
      <c r="Q342" s="31"/>
      <c r="R342" s="31"/>
      <c r="S342" s="31"/>
      <c r="T342" s="32"/>
      <c r="U342" s="32"/>
      <c r="V342" s="32"/>
      <c r="W342" s="32"/>
      <c r="X342" s="32"/>
      <c r="Y342" s="32"/>
    </row>
    <row r="343">
      <c r="A343" s="32"/>
      <c r="B343" s="31"/>
      <c r="C343" s="31"/>
      <c r="D343" s="32"/>
      <c r="E343" s="32"/>
      <c r="F343" s="32"/>
      <c r="G343" s="31"/>
      <c r="H343" s="31"/>
      <c r="I343" s="32"/>
      <c r="J343" s="32"/>
      <c r="K343" s="31"/>
      <c r="L343" s="32"/>
      <c r="M343" s="32"/>
      <c r="N343" s="32"/>
      <c r="O343" s="31"/>
      <c r="P343" s="31"/>
      <c r="Q343" s="31"/>
      <c r="R343" s="31"/>
      <c r="S343" s="31"/>
      <c r="T343" s="32"/>
      <c r="U343" s="32"/>
      <c r="V343" s="32"/>
      <c r="W343" s="32"/>
      <c r="X343" s="32"/>
      <c r="Y343" s="32"/>
    </row>
    <row r="344">
      <c r="A344" s="32"/>
      <c r="B344" s="31"/>
      <c r="C344" s="31"/>
      <c r="D344" s="32"/>
      <c r="E344" s="32"/>
      <c r="F344" s="32"/>
      <c r="G344" s="31"/>
      <c r="H344" s="31"/>
      <c r="I344" s="32"/>
      <c r="J344" s="32"/>
      <c r="K344" s="31"/>
      <c r="L344" s="32"/>
      <c r="M344" s="32"/>
      <c r="N344" s="32"/>
      <c r="O344" s="31"/>
      <c r="P344" s="31"/>
      <c r="Q344" s="31"/>
      <c r="R344" s="31"/>
      <c r="S344" s="31"/>
      <c r="T344" s="32"/>
      <c r="U344" s="32"/>
      <c r="V344" s="32"/>
      <c r="W344" s="32"/>
      <c r="X344" s="32"/>
      <c r="Y344" s="32"/>
    </row>
    <row r="345">
      <c r="A345" s="32"/>
      <c r="B345" s="31"/>
      <c r="C345" s="31"/>
      <c r="D345" s="32"/>
      <c r="E345" s="32"/>
      <c r="F345" s="32"/>
      <c r="G345" s="31"/>
      <c r="H345" s="31"/>
      <c r="I345" s="32"/>
      <c r="J345" s="32"/>
      <c r="K345" s="31"/>
      <c r="L345" s="32"/>
      <c r="M345" s="32"/>
      <c r="N345" s="32"/>
      <c r="O345" s="31"/>
      <c r="P345" s="31"/>
      <c r="Q345" s="31"/>
      <c r="R345" s="31"/>
      <c r="S345" s="31"/>
      <c r="T345" s="32"/>
      <c r="U345" s="32"/>
      <c r="V345" s="32"/>
      <c r="W345" s="32"/>
      <c r="X345" s="32"/>
      <c r="Y345" s="32"/>
    </row>
    <row r="346">
      <c r="A346" s="32"/>
      <c r="B346" s="31"/>
      <c r="C346" s="31"/>
      <c r="D346" s="32"/>
      <c r="E346" s="32"/>
      <c r="F346" s="32"/>
      <c r="G346" s="31"/>
      <c r="H346" s="31"/>
      <c r="I346" s="32"/>
      <c r="J346" s="32"/>
      <c r="K346" s="31"/>
      <c r="L346" s="32"/>
      <c r="M346" s="32"/>
      <c r="N346" s="32"/>
      <c r="O346" s="31"/>
      <c r="P346" s="31"/>
      <c r="Q346" s="31"/>
      <c r="R346" s="31"/>
      <c r="S346" s="31"/>
      <c r="T346" s="32"/>
      <c r="U346" s="32"/>
      <c r="V346" s="32"/>
      <c r="W346" s="32"/>
      <c r="X346" s="32"/>
      <c r="Y346" s="32"/>
    </row>
    <row r="347">
      <c r="A347" s="32"/>
      <c r="B347" s="31"/>
      <c r="C347" s="31"/>
      <c r="D347" s="32"/>
      <c r="E347" s="32"/>
      <c r="F347" s="32"/>
      <c r="G347" s="31"/>
      <c r="H347" s="31"/>
      <c r="I347" s="32"/>
      <c r="J347" s="32"/>
      <c r="K347" s="31"/>
      <c r="L347" s="32"/>
      <c r="M347" s="32"/>
      <c r="N347" s="32"/>
      <c r="O347" s="31"/>
      <c r="P347" s="31"/>
      <c r="Q347" s="31"/>
      <c r="R347" s="31"/>
      <c r="S347" s="31"/>
      <c r="T347" s="32"/>
      <c r="U347" s="32"/>
      <c r="V347" s="32"/>
      <c r="W347" s="32"/>
      <c r="X347" s="32"/>
      <c r="Y347" s="32"/>
    </row>
    <row r="348">
      <c r="A348" s="32"/>
      <c r="B348" s="31"/>
      <c r="C348" s="31"/>
      <c r="D348" s="32"/>
      <c r="E348" s="32"/>
      <c r="F348" s="32"/>
      <c r="G348" s="31"/>
      <c r="H348" s="31"/>
      <c r="I348" s="32"/>
      <c r="J348" s="32"/>
      <c r="K348" s="31"/>
      <c r="L348" s="32"/>
      <c r="M348" s="32"/>
      <c r="N348" s="32"/>
      <c r="O348" s="31"/>
      <c r="P348" s="31"/>
      <c r="Q348" s="31"/>
      <c r="R348" s="31"/>
      <c r="S348" s="31"/>
      <c r="T348" s="32"/>
      <c r="U348" s="32"/>
      <c r="V348" s="32"/>
      <c r="W348" s="32"/>
      <c r="X348" s="32"/>
      <c r="Y348" s="32"/>
    </row>
    <row r="349">
      <c r="A349" s="32"/>
      <c r="B349" s="31"/>
      <c r="C349" s="31"/>
      <c r="D349" s="32"/>
      <c r="E349" s="32"/>
      <c r="F349" s="32"/>
      <c r="G349" s="31"/>
      <c r="H349" s="31"/>
      <c r="I349" s="32"/>
      <c r="J349" s="32"/>
      <c r="K349" s="31"/>
      <c r="L349" s="32"/>
      <c r="M349" s="32"/>
      <c r="N349" s="32"/>
      <c r="O349" s="31"/>
      <c r="P349" s="31"/>
      <c r="Q349" s="31"/>
      <c r="R349" s="31"/>
      <c r="S349" s="31"/>
      <c r="T349" s="32"/>
      <c r="U349" s="32"/>
      <c r="V349" s="32"/>
      <c r="W349" s="32"/>
      <c r="X349" s="32"/>
      <c r="Y349" s="32"/>
    </row>
    <row r="350">
      <c r="A350" s="32"/>
      <c r="B350" s="31"/>
      <c r="C350" s="31"/>
      <c r="D350" s="32"/>
      <c r="E350" s="32"/>
      <c r="F350" s="32"/>
      <c r="G350" s="31"/>
      <c r="H350" s="31"/>
      <c r="I350" s="32"/>
      <c r="J350" s="32"/>
      <c r="K350" s="31"/>
      <c r="L350" s="32"/>
      <c r="M350" s="32"/>
      <c r="N350" s="32"/>
      <c r="O350" s="31"/>
      <c r="P350" s="31"/>
      <c r="Q350" s="31"/>
      <c r="R350" s="31"/>
      <c r="S350" s="31"/>
      <c r="T350" s="32"/>
      <c r="U350" s="32"/>
      <c r="V350" s="32"/>
      <c r="W350" s="32"/>
      <c r="X350" s="32"/>
      <c r="Y350" s="32"/>
    </row>
    <row r="351">
      <c r="A351" s="32"/>
      <c r="B351" s="31"/>
      <c r="C351" s="31"/>
      <c r="D351" s="32"/>
      <c r="E351" s="32"/>
      <c r="F351" s="32"/>
      <c r="G351" s="31"/>
      <c r="H351" s="31"/>
      <c r="I351" s="32"/>
      <c r="J351" s="32"/>
      <c r="K351" s="31"/>
      <c r="L351" s="32"/>
      <c r="M351" s="32"/>
      <c r="N351" s="32"/>
      <c r="O351" s="31"/>
      <c r="P351" s="31"/>
      <c r="Q351" s="31"/>
      <c r="R351" s="31"/>
      <c r="S351" s="31"/>
      <c r="T351" s="32"/>
      <c r="U351" s="32"/>
      <c r="V351" s="32"/>
      <c r="W351" s="32"/>
      <c r="X351" s="32"/>
      <c r="Y351" s="32"/>
    </row>
    <row r="352">
      <c r="A352" s="32"/>
      <c r="B352" s="31"/>
      <c r="C352" s="31"/>
      <c r="D352" s="32"/>
      <c r="E352" s="32"/>
      <c r="F352" s="32"/>
      <c r="G352" s="31"/>
      <c r="H352" s="31"/>
      <c r="I352" s="32"/>
      <c r="J352" s="32"/>
      <c r="K352" s="31"/>
      <c r="L352" s="32"/>
      <c r="M352" s="32"/>
      <c r="N352" s="32"/>
      <c r="O352" s="31"/>
      <c r="P352" s="31"/>
      <c r="Q352" s="31"/>
      <c r="R352" s="31"/>
      <c r="S352" s="31"/>
      <c r="T352" s="32"/>
      <c r="U352" s="32"/>
      <c r="V352" s="32"/>
      <c r="W352" s="32"/>
      <c r="X352" s="32"/>
      <c r="Y352" s="32"/>
    </row>
    <row r="353">
      <c r="A353" s="32"/>
      <c r="B353" s="31"/>
      <c r="C353" s="31"/>
      <c r="D353" s="32"/>
      <c r="E353" s="32"/>
      <c r="F353" s="32"/>
      <c r="G353" s="31"/>
      <c r="H353" s="31"/>
      <c r="I353" s="32"/>
      <c r="J353" s="32"/>
      <c r="K353" s="31"/>
      <c r="L353" s="32"/>
      <c r="M353" s="32"/>
      <c r="N353" s="32"/>
      <c r="O353" s="31"/>
      <c r="P353" s="31"/>
      <c r="Q353" s="31"/>
      <c r="R353" s="31"/>
      <c r="S353" s="31"/>
      <c r="T353" s="32"/>
      <c r="U353" s="32"/>
      <c r="V353" s="32"/>
      <c r="W353" s="32"/>
      <c r="X353" s="32"/>
      <c r="Y353" s="32"/>
    </row>
    <row r="354">
      <c r="A354" s="32"/>
      <c r="B354" s="31"/>
      <c r="C354" s="31"/>
      <c r="D354" s="32"/>
      <c r="E354" s="32"/>
      <c r="F354" s="32"/>
      <c r="G354" s="31"/>
      <c r="H354" s="31"/>
      <c r="I354" s="32"/>
      <c r="J354" s="32"/>
      <c r="K354" s="31"/>
      <c r="L354" s="32"/>
      <c r="M354" s="32"/>
      <c r="N354" s="32"/>
      <c r="O354" s="31"/>
      <c r="P354" s="31"/>
      <c r="Q354" s="31"/>
      <c r="R354" s="31"/>
      <c r="S354" s="31"/>
      <c r="T354" s="32"/>
      <c r="U354" s="32"/>
      <c r="V354" s="32"/>
      <c r="W354" s="32"/>
      <c r="X354" s="32"/>
      <c r="Y354" s="32"/>
    </row>
    <row r="355">
      <c r="A355" s="32"/>
      <c r="B355" s="31"/>
      <c r="C355" s="31"/>
      <c r="D355" s="32"/>
      <c r="E355" s="32"/>
      <c r="F355" s="32"/>
      <c r="G355" s="31"/>
      <c r="H355" s="31"/>
      <c r="I355" s="32"/>
      <c r="J355" s="32"/>
      <c r="K355" s="31"/>
      <c r="L355" s="32"/>
      <c r="M355" s="32"/>
      <c r="N355" s="32"/>
      <c r="O355" s="31"/>
      <c r="P355" s="31"/>
      <c r="Q355" s="31"/>
      <c r="R355" s="31"/>
      <c r="S355" s="31"/>
      <c r="T355" s="32"/>
      <c r="U355" s="32"/>
      <c r="V355" s="32"/>
      <c r="W355" s="32"/>
      <c r="X355" s="32"/>
      <c r="Y355" s="32"/>
    </row>
    <row r="356">
      <c r="A356" s="32"/>
      <c r="B356" s="31"/>
      <c r="C356" s="31"/>
      <c r="D356" s="32"/>
      <c r="E356" s="32"/>
      <c r="F356" s="32"/>
      <c r="G356" s="31"/>
      <c r="H356" s="31"/>
      <c r="I356" s="32"/>
      <c r="J356" s="32"/>
      <c r="K356" s="31"/>
      <c r="L356" s="32"/>
      <c r="M356" s="32"/>
      <c r="N356" s="32"/>
      <c r="O356" s="31"/>
      <c r="P356" s="31"/>
      <c r="Q356" s="31"/>
      <c r="R356" s="31"/>
      <c r="S356" s="31"/>
      <c r="T356" s="32"/>
      <c r="U356" s="32"/>
      <c r="V356" s="32"/>
      <c r="W356" s="32"/>
      <c r="X356" s="32"/>
      <c r="Y356" s="32"/>
    </row>
    <row r="357">
      <c r="A357" s="32"/>
      <c r="B357" s="31"/>
      <c r="C357" s="31"/>
      <c r="D357" s="32"/>
      <c r="E357" s="32"/>
      <c r="F357" s="32"/>
      <c r="G357" s="31"/>
      <c r="H357" s="31"/>
      <c r="I357" s="32"/>
      <c r="J357" s="32"/>
      <c r="K357" s="31"/>
      <c r="L357" s="32"/>
      <c r="M357" s="32"/>
      <c r="N357" s="32"/>
      <c r="O357" s="31"/>
      <c r="P357" s="31"/>
      <c r="Q357" s="31"/>
      <c r="R357" s="31"/>
      <c r="S357" s="31"/>
      <c r="T357" s="32"/>
      <c r="U357" s="32"/>
      <c r="V357" s="32"/>
      <c r="W357" s="32"/>
      <c r="X357" s="32"/>
      <c r="Y357" s="32"/>
    </row>
    <row r="358">
      <c r="A358" s="32"/>
      <c r="B358" s="31"/>
      <c r="C358" s="31"/>
      <c r="D358" s="32"/>
      <c r="E358" s="32"/>
      <c r="F358" s="32"/>
      <c r="G358" s="31"/>
      <c r="H358" s="31"/>
      <c r="I358" s="32"/>
      <c r="J358" s="32"/>
      <c r="K358" s="31"/>
      <c r="L358" s="32"/>
      <c r="M358" s="32"/>
      <c r="N358" s="32"/>
      <c r="O358" s="31"/>
      <c r="P358" s="31"/>
      <c r="Q358" s="31"/>
      <c r="R358" s="31"/>
      <c r="S358" s="31"/>
      <c r="T358" s="32"/>
      <c r="U358" s="32"/>
      <c r="V358" s="32"/>
      <c r="W358" s="32"/>
      <c r="X358" s="32"/>
      <c r="Y358" s="32"/>
    </row>
    <row r="359">
      <c r="A359" s="32"/>
      <c r="B359" s="31"/>
      <c r="C359" s="31"/>
      <c r="D359" s="32"/>
      <c r="E359" s="32"/>
      <c r="F359" s="32"/>
      <c r="G359" s="31"/>
      <c r="H359" s="31"/>
      <c r="I359" s="32"/>
      <c r="J359" s="32"/>
      <c r="K359" s="31"/>
      <c r="L359" s="32"/>
      <c r="M359" s="32"/>
      <c r="N359" s="32"/>
      <c r="O359" s="31"/>
      <c r="P359" s="31"/>
      <c r="Q359" s="31"/>
      <c r="R359" s="31"/>
      <c r="S359" s="31"/>
      <c r="T359" s="32"/>
      <c r="U359" s="32"/>
      <c r="V359" s="32"/>
      <c r="W359" s="32"/>
      <c r="X359" s="32"/>
      <c r="Y359" s="32"/>
    </row>
    <row r="360">
      <c r="A360" s="32"/>
      <c r="B360" s="31"/>
      <c r="C360" s="31"/>
      <c r="D360" s="32"/>
      <c r="E360" s="32"/>
      <c r="F360" s="32"/>
      <c r="G360" s="31"/>
      <c r="H360" s="31"/>
      <c r="I360" s="32"/>
      <c r="J360" s="32"/>
      <c r="K360" s="31"/>
      <c r="L360" s="32"/>
      <c r="M360" s="32"/>
      <c r="N360" s="32"/>
      <c r="O360" s="31"/>
      <c r="P360" s="31"/>
      <c r="Q360" s="31"/>
      <c r="R360" s="31"/>
      <c r="S360" s="31"/>
      <c r="T360" s="32"/>
      <c r="U360" s="32"/>
      <c r="V360" s="32"/>
      <c r="W360" s="32"/>
      <c r="X360" s="32"/>
      <c r="Y360" s="32"/>
    </row>
    <row r="361">
      <c r="A361" s="32"/>
      <c r="B361" s="31"/>
      <c r="C361" s="31"/>
      <c r="D361" s="32"/>
      <c r="E361" s="32"/>
      <c r="F361" s="32"/>
      <c r="G361" s="31"/>
      <c r="H361" s="31"/>
      <c r="I361" s="32"/>
      <c r="J361" s="32"/>
      <c r="K361" s="31"/>
      <c r="L361" s="32"/>
      <c r="M361" s="32"/>
      <c r="N361" s="32"/>
      <c r="O361" s="31"/>
      <c r="P361" s="31"/>
      <c r="Q361" s="31"/>
      <c r="R361" s="31"/>
      <c r="S361" s="31"/>
      <c r="T361" s="32"/>
      <c r="U361" s="32"/>
      <c r="V361" s="32"/>
      <c r="W361" s="32"/>
      <c r="X361" s="32"/>
      <c r="Y361" s="32"/>
    </row>
    <row r="362">
      <c r="A362" s="32"/>
      <c r="B362" s="31"/>
      <c r="C362" s="31"/>
      <c r="D362" s="32"/>
      <c r="E362" s="32"/>
      <c r="F362" s="32"/>
      <c r="G362" s="31"/>
      <c r="H362" s="31"/>
      <c r="I362" s="32"/>
      <c r="J362" s="32"/>
      <c r="K362" s="31"/>
      <c r="L362" s="32"/>
      <c r="M362" s="32"/>
      <c r="N362" s="32"/>
      <c r="O362" s="31"/>
      <c r="P362" s="31"/>
      <c r="Q362" s="31"/>
      <c r="R362" s="31"/>
      <c r="S362" s="31"/>
      <c r="T362" s="32"/>
      <c r="U362" s="32"/>
      <c r="V362" s="32"/>
      <c r="W362" s="32"/>
      <c r="X362" s="32"/>
      <c r="Y362" s="32"/>
    </row>
    <row r="363">
      <c r="A363" s="32"/>
      <c r="B363" s="31"/>
      <c r="C363" s="31"/>
      <c r="D363" s="32"/>
      <c r="E363" s="32"/>
      <c r="F363" s="32"/>
      <c r="G363" s="31"/>
      <c r="H363" s="31"/>
      <c r="I363" s="32"/>
      <c r="J363" s="32"/>
      <c r="K363" s="31"/>
      <c r="L363" s="32"/>
      <c r="M363" s="32"/>
      <c r="N363" s="32"/>
      <c r="O363" s="31"/>
      <c r="P363" s="31"/>
      <c r="Q363" s="31"/>
      <c r="R363" s="31"/>
      <c r="S363" s="31"/>
      <c r="T363" s="32"/>
      <c r="U363" s="32"/>
      <c r="V363" s="32"/>
      <c r="W363" s="32"/>
      <c r="X363" s="32"/>
      <c r="Y363" s="32"/>
    </row>
    <row r="364">
      <c r="A364" s="32"/>
      <c r="B364" s="31"/>
      <c r="C364" s="31"/>
      <c r="D364" s="32"/>
      <c r="E364" s="32"/>
      <c r="F364" s="32"/>
      <c r="G364" s="31"/>
      <c r="H364" s="31"/>
      <c r="I364" s="32"/>
      <c r="J364" s="32"/>
      <c r="K364" s="31"/>
      <c r="L364" s="32"/>
      <c r="M364" s="32"/>
      <c r="N364" s="32"/>
      <c r="O364" s="31"/>
      <c r="P364" s="31"/>
      <c r="Q364" s="31"/>
      <c r="R364" s="31"/>
      <c r="S364" s="31"/>
      <c r="T364" s="32"/>
      <c r="U364" s="32"/>
      <c r="V364" s="32"/>
      <c r="W364" s="32"/>
      <c r="X364" s="32"/>
      <c r="Y364" s="32"/>
    </row>
    <row r="365">
      <c r="A365" s="32"/>
      <c r="B365" s="31"/>
      <c r="C365" s="31"/>
      <c r="D365" s="32"/>
      <c r="E365" s="32"/>
      <c r="F365" s="32"/>
      <c r="G365" s="31"/>
      <c r="H365" s="31"/>
      <c r="I365" s="32"/>
      <c r="J365" s="32"/>
      <c r="K365" s="31"/>
      <c r="L365" s="32"/>
      <c r="M365" s="32"/>
      <c r="N365" s="32"/>
      <c r="O365" s="31"/>
      <c r="P365" s="31"/>
      <c r="Q365" s="31"/>
      <c r="R365" s="31"/>
      <c r="S365" s="31"/>
      <c r="T365" s="32"/>
      <c r="U365" s="32"/>
      <c r="V365" s="32"/>
      <c r="W365" s="32"/>
      <c r="X365" s="32"/>
      <c r="Y365" s="32"/>
    </row>
    <row r="366">
      <c r="A366" s="32"/>
      <c r="B366" s="31"/>
      <c r="C366" s="31"/>
      <c r="D366" s="32"/>
      <c r="E366" s="32"/>
      <c r="F366" s="32"/>
      <c r="G366" s="31"/>
      <c r="H366" s="31"/>
      <c r="I366" s="32"/>
      <c r="J366" s="32"/>
      <c r="K366" s="31"/>
      <c r="L366" s="32"/>
      <c r="M366" s="32"/>
      <c r="N366" s="32"/>
      <c r="O366" s="31"/>
      <c r="P366" s="31"/>
      <c r="Q366" s="31"/>
      <c r="R366" s="31"/>
      <c r="S366" s="31"/>
      <c r="T366" s="32"/>
      <c r="U366" s="32"/>
      <c r="V366" s="32"/>
      <c r="W366" s="32"/>
      <c r="X366" s="32"/>
      <c r="Y366" s="32"/>
    </row>
    <row r="367">
      <c r="A367" s="32"/>
      <c r="B367" s="31"/>
      <c r="C367" s="31"/>
      <c r="D367" s="32"/>
      <c r="E367" s="32"/>
      <c r="F367" s="32"/>
      <c r="G367" s="31"/>
      <c r="H367" s="31"/>
      <c r="I367" s="32"/>
      <c r="J367" s="32"/>
      <c r="K367" s="31"/>
      <c r="L367" s="32"/>
      <c r="M367" s="32"/>
      <c r="N367" s="32"/>
      <c r="O367" s="31"/>
      <c r="P367" s="31"/>
      <c r="Q367" s="31"/>
      <c r="R367" s="31"/>
      <c r="S367" s="31"/>
      <c r="T367" s="32"/>
      <c r="U367" s="32"/>
      <c r="V367" s="32"/>
      <c r="W367" s="32"/>
      <c r="X367" s="32"/>
      <c r="Y367" s="32"/>
    </row>
    <row r="368">
      <c r="A368" s="32"/>
      <c r="B368" s="31"/>
      <c r="C368" s="31"/>
      <c r="D368" s="32"/>
      <c r="E368" s="32"/>
      <c r="F368" s="32"/>
      <c r="G368" s="31"/>
      <c r="H368" s="31"/>
      <c r="I368" s="32"/>
      <c r="J368" s="32"/>
      <c r="K368" s="31"/>
      <c r="L368" s="32"/>
      <c r="M368" s="32"/>
      <c r="N368" s="32"/>
      <c r="O368" s="31"/>
      <c r="P368" s="31"/>
      <c r="Q368" s="31"/>
      <c r="R368" s="31"/>
      <c r="S368" s="31"/>
      <c r="T368" s="32"/>
      <c r="U368" s="32"/>
      <c r="V368" s="32"/>
      <c r="W368" s="32"/>
      <c r="X368" s="32"/>
      <c r="Y368" s="32"/>
    </row>
    <row r="369">
      <c r="A369" s="32"/>
      <c r="B369" s="31"/>
      <c r="C369" s="31"/>
      <c r="D369" s="32"/>
      <c r="E369" s="32"/>
      <c r="F369" s="32"/>
      <c r="G369" s="31"/>
      <c r="H369" s="31"/>
      <c r="I369" s="32"/>
      <c r="J369" s="32"/>
      <c r="K369" s="31"/>
      <c r="L369" s="32"/>
      <c r="M369" s="32"/>
      <c r="N369" s="32"/>
      <c r="O369" s="31"/>
      <c r="P369" s="31"/>
      <c r="Q369" s="31"/>
      <c r="R369" s="31"/>
      <c r="S369" s="31"/>
      <c r="T369" s="32"/>
      <c r="U369" s="32"/>
      <c r="V369" s="32"/>
      <c r="W369" s="32"/>
      <c r="X369" s="32"/>
      <c r="Y369" s="32"/>
    </row>
    <row r="370">
      <c r="A370" s="32"/>
      <c r="B370" s="31"/>
      <c r="C370" s="31"/>
      <c r="D370" s="32"/>
      <c r="E370" s="32"/>
      <c r="F370" s="32"/>
      <c r="G370" s="31"/>
      <c r="H370" s="31"/>
      <c r="I370" s="32"/>
      <c r="J370" s="32"/>
      <c r="K370" s="31"/>
      <c r="L370" s="32"/>
      <c r="M370" s="32"/>
      <c r="N370" s="32"/>
      <c r="O370" s="31"/>
      <c r="P370" s="31"/>
      <c r="Q370" s="31"/>
      <c r="R370" s="31"/>
      <c r="S370" s="31"/>
      <c r="T370" s="32"/>
      <c r="U370" s="32"/>
      <c r="V370" s="32"/>
      <c r="W370" s="32"/>
      <c r="X370" s="32"/>
      <c r="Y370" s="32"/>
    </row>
    <row r="371">
      <c r="A371" s="32"/>
      <c r="B371" s="31"/>
      <c r="C371" s="31"/>
      <c r="D371" s="32"/>
      <c r="E371" s="32"/>
      <c r="F371" s="32"/>
      <c r="G371" s="31"/>
      <c r="H371" s="31"/>
      <c r="I371" s="32"/>
      <c r="J371" s="32"/>
      <c r="K371" s="31"/>
      <c r="L371" s="32"/>
      <c r="M371" s="32"/>
      <c r="N371" s="32"/>
      <c r="O371" s="31"/>
      <c r="P371" s="31"/>
      <c r="Q371" s="31"/>
      <c r="R371" s="31"/>
      <c r="S371" s="31"/>
      <c r="T371" s="32"/>
      <c r="U371" s="32"/>
      <c r="V371" s="32"/>
      <c r="W371" s="32"/>
      <c r="X371" s="32"/>
      <c r="Y371" s="32"/>
    </row>
    <row r="372">
      <c r="A372" s="32"/>
      <c r="B372" s="31"/>
      <c r="C372" s="31"/>
      <c r="D372" s="32"/>
      <c r="E372" s="32"/>
      <c r="F372" s="32"/>
      <c r="G372" s="31"/>
      <c r="H372" s="31"/>
      <c r="I372" s="32"/>
      <c r="J372" s="32"/>
      <c r="K372" s="31"/>
      <c r="L372" s="32"/>
      <c r="M372" s="32"/>
      <c r="N372" s="32"/>
      <c r="O372" s="31"/>
      <c r="P372" s="31"/>
      <c r="Q372" s="31"/>
      <c r="R372" s="31"/>
      <c r="S372" s="31"/>
      <c r="T372" s="32"/>
      <c r="U372" s="32"/>
      <c r="V372" s="32"/>
      <c r="W372" s="32"/>
      <c r="X372" s="32"/>
      <c r="Y372" s="32"/>
    </row>
    <row r="373">
      <c r="A373" s="32"/>
      <c r="B373" s="31"/>
      <c r="C373" s="31"/>
      <c r="D373" s="32"/>
      <c r="E373" s="32"/>
      <c r="F373" s="32"/>
      <c r="G373" s="31"/>
      <c r="H373" s="31"/>
      <c r="I373" s="32"/>
      <c r="J373" s="32"/>
      <c r="K373" s="31"/>
      <c r="L373" s="32"/>
      <c r="M373" s="32"/>
      <c r="N373" s="32"/>
      <c r="O373" s="31"/>
      <c r="P373" s="31"/>
      <c r="Q373" s="31"/>
      <c r="R373" s="31"/>
      <c r="S373" s="31"/>
      <c r="T373" s="32"/>
      <c r="U373" s="32"/>
      <c r="V373" s="32"/>
      <c r="W373" s="32"/>
      <c r="X373" s="32"/>
      <c r="Y373" s="32"/>
    </row>
    <row r="374">
      <c r="A374" s="32"/>
      <c r="B374" s="31"/>
      <c r="C374" s="31"/>
      <c r="D374" s="32"/>
      <c r="E374" s="32"/>
      <c r="F374" s="32"/>
      <c r="G374" s="31"/>
      <c r="H374" s="31"/>
      <c r="I374" s="32"/>
      <c r="J374" s="32"/>
      <c r="K374" s="31"/>
      <c r="L374" s="32"/>
      <c r="M374" s="32"/>
      <c r="N374" s="32"/>
      <c r="O374" s="31"/>
      <c r="P374" s="31"/>
      <c r="Q374" s="31"/>
      <c r="R374" s="31"/>
      <c r="S374" s="31"/>
      <c r="T374" s="32"/>
      <c r="U374" s="32"/>
      <c r="V374" s="32"/>
      <c r="W374" s="32"/>
      <c r="X374" s="32"/>
      <c r="Y374" s="32"/>
    </row>
    <row r="375">
      <c r="A375" s="32"/>
      <c r="B375" s="31"/>
      <c r="C375" s="31"/>
      <c r="D375" s="32"/>
      <c r="E375" s="32"/>
      <c r="F375" s="32"/>
      <c r="G375" s="31"/>
      <c r="H375" s="31"/>
      <c r="I375" s="32"/>
      <c r="J375" s="32"/>
      <c r="K375" s="31"/>
      <c r="L375" s="32"/>
      <c r="M375" s="32"/>
      <c r="N375" s="32"/>
      <c r="O375" s="31"/>
      <c r="P375" s="31"/>
      <c r="Q375" s="31"/>
      <c r="R375" s="31"/>
      <c r="S375" s="31"/>
      <c r="T375" s="32"/>
      <c r="U375" s="32"/>
      <c r="V375" s="32"/>
      <c r="W375" s="32"/>
      <c r="X375" s="32"/>
      <c r="Y375" s="32"/>
    </row>
    <row r="376">
      <c r="A376" s="32"/>
      <c r="B376" s="31"/>
      <c r="C376" s="31"/>
      <c r="D376" s="32"/>
      <c r="E376" s="32"/>
      <c r="F376" s="32"/>
      <c r="G376" s="31"/>
      <c r="H376" s="31"/>
      <c r="I376" s="32"/>
      <c r="J376" s="32"/>
      <c r="K376" s="31"/>
      <c r="L376" s="32"/>
      <c r="M376" s="32"/>
      <c r="N376" s="32"/>
      <c r="O376" s="31"/>
      <c r="P376" s="31"/>
      <c r="Q376" s="31"/>
      <c r="R376" s="31"/>
      <c r="S376" s="31"/>
      <c r="T376" s="32"/>
      <c r="U376" s="32"/>
      <c r="V376" s="32"/>
      <c r="W376" s="32"/>
      <c r="X376" s="32"/>
      <c r="Y376" s="32"/>
    </row>
    <row r="377">
      <c r="A377" s="32"/>
      <c r="B377" s="31"/>
      <c r="C377" s="31"/>
      <c r="D377" s="32"/>
      <c r="E377" s="32"/>
      <c r="F377" s="32"/>
      <c r="G377" s="31"/>
      <c r="H377" s="31"/>
      <c r="I377" s="32"/>
      <c r="J377" s="32"/>
      <c r="K377" s="31"/>
      <c r="L377" s="32"/>
      <c r="M377" s="32"/>
      <c r="N377" s="32"/>
      <c r="O377" s="31"/>
      <c r="P377" s="31"/>
      <c r="Q377" s="31"/>
      <c r="R377" s="31"/>
      <c r="S377" s="31"/>
      <c r="T377" s="32"/>
      <c r="U377" s="32"/>
      <c r="V377" s="32"/>
      <c r="W377" s="32"/>
      <c r="X377" s="32"/>
      <c r="Y377" s="32"/>
    </row>
    <row r="378">
      <c r="A378" s="32"/>
      <c r="B378" s="31"/>
      <c r="C378" s="31"/>
      <c r="D378" s="32"/>
      <c r="E378" s="32"/>
      <c r="F378" s="32"/>
      <c r="G378" s="31"/>
      <c r="H378" s="31"/>
      <c r="I378" s="32"/>
      <c r="J378" s="32"/>
      <c r="K378" s="31"/>
      <c r="L378" s="32"/>
      <c r="M378" s="32"/>
      <c r="N378" s="32"/>
      <c r="O378" s="31"/>
      <c r="P378" s="31"/>
      <c r="Q378" s="31"/>
      <c r="R378" s="31"/>
      <c r="S378" s="31"/>
      <c r="T378" s="32"/>
      <c r="U378" s="32"/>
      <c r="V378" s="32"/>
      <c r="W378" s="32"/>
      <c r="X378" s="32"/>
      <c r="Y378" s="32"/>
    </row>
    <row r="379">
      <c r="A379" s="32"/>
      <c r="B379" s="31"/>
      <c r="C379" s="31"/>
      <c r="D379" s="32"/>
      <c r="E379" s="32"/>
      <c r="F379" s="32"/>
      <c r="G379" s="31"/>
      <c r="H379" s="31"/>
      <c r="I379" s="32"/>
      <c r="J379" s="32"/>
      <c r="K379" s="31"/>
      <c r="L379" s="32"/>
      <c r="M379" s="32"/>
      <c r="N379" s="32"/>
      <c r="O379" s="31"/>
      <c r="P379" s="31"/>
      <c r="Q379" s="31"/>
      <c r="R379" s="31"/>
      <c r="S379" s="31"/>
      <c r="T379" s="32"/>
      <c r="U379" s="32"/>
      <c r="V379" s="32"/>
      <c r="W379" s="32"/>
      <c r="X379" s="32"/>
      <c r="Y379" s="32"/>
    </row>
    <row r="380">
      <c r="A380" s="32"/>
      <c r="B380" s="31"/>
      <c r="C380" s="31"/>
      <c r="D380" s="32"/>
      <c r="E380" s="32"/>
      <c r="F380" s="32"/>
      <c r="G380" s="31"/>
      <c r="H380" s="31"/>
      <c r="I380" s="32"/>
      <c r="J380" s="32"/>
      <c r="K380" s="31"/>
      <c r="L380" s="32"/>
      <c r="M380" s="32"/>
      <c r="N380" s="32"/>
      <c r="O380" s="31"/>
      <c r="P380" s="31"/>
      <c r="Q380" s="31"/>
      <c r="R380" s="31"/>
      <c r="S380" s="31"/>
      <c r="T380" s="32"/>
      <c r="U380" s="32"/>
      <c r="V380" s="32"/>
      <c r="W380" s="32"/>
      <c r="X380" s="32"/>
      <c r="Y380" s="32"/>
    </row>
    <row r="381">
      <c r="A381" s="32"/>
      <c r="B381" s="31"/>
      <c r="C381" s="31"/>
      <c r="D381" s="32"/>
      <c r="E381" s="32"/>
      <c r="F381" s="32"/>
      <c r="G381" s="31"/>
      <c r="H381" s="31"/>
      <c r="I381" s="32"/>
      <c r="J381" s="32"/>
      <c r="K381" s="31"/>
      <c r="L381" s="32"/>
      <c r="M381" s="32"/>
      <c r="N381" s="32"/>
      <c r="O381" s="31"/>
      <c r="P381" s="31"/>
      <c r="Q381" s="31"/>
      <c r="R381" s="31"/>
      <c r="S381" s="31"/>
      <c r="T381" s="32"/>
      <c r="U381" s="32"/>
      <c r="V381" s="32"/>
      <c r="W381" s="32"/>
      <c r="X381" s="32"/>
      <c r="Y381" s="32"/>
    </row>
    <row r="382">
      <c r="A382" s="32"/>
      <c r="B382" s="31"/>
      <c r="C382" s="31"/>
      <c r="D382" s="32"/>
      <c r="E382" s="32"/>
      <c r="F382" s="32"/>
      <c r="G382" s="31"/>
      <c r="H382" s="31"/>
      <c r="I382" s="32"/>
      <c r="J382" s="32"/>
      <c r="K382" s="31"/>
      <c r="L382" s="32"/>
      <c r="M382" s="32"/>
      <c r="N382" s="32"/>
      <c r="O382" s="31"/>
      <c r="P382" s="31"/>
      <c r="Q382" s="31"/>
      <c r="R382" s="31"/>
      <c r="S382" s="31"/>
      <c r="T382" s="32"/>
      <c r="U382" s="32"/>
      <c r="V382" s="32"/>
      <c r="W382" s="32"/>
      <c r="X382" s="32"/>
      <c r="Y382" s="32"/>
    </row>
    <row r="383">
      <c r="A383" s="32"/>
      <c r="B383" s="31"/>
      <c r="C383" s="31"/>
      <c r="D383" s="32"/>
      <c r="E383" s="32"/>
      <c r="F383" s="32"/>
      <c r="G383" s="31"/>
      <c r="H383" s="31"/>
      <c r="I383" s="32"/>
      <c r="J383" s="32"/>
      <c r="K383" s="31"/>
      <c r="L383" s="32"/>
      <c r="M383" s="32"/>
      <c r="N383" s="32"/>
      <c r="O383" s="31"/>
      <c r="P383" s="31"/>
      <c r="Q383" s="31"/>
      <c r="R383" s="31"/>
      <c r="S383" s="31"/>
      <c r="T383" s="32"/>
      <c r="U383" s="32"/>
      <c r="V383" s="32"/>
      <c r="W383" s="32"/>
      <c r="X383" s="32"/>
      <c r="Y383" s="32"/>
    </row>
    <row r="384">
      <c r="A384" s="32"/>
      <c r="B384" s="31"/>
      <c r="C384" s="31"/>
      <c r="D384" s="32"/>
      <c r="E384" s="32"/>
      <c r="F384" s="32"/>
      <c r="G384" s="31"/>
      <c r="H384" s="31"/>
      <c r="I384" s="32"/>
      <c r="J384" s="32"/>
      <c r="K384" s="31"/>
      <c r="L384" s="32"/>
      <c r="M384" s="32"/>
      <c r="N384" s="32"/>
      <c r="O384" s="31"/>
      <c r="P384" s="31"/>
      <c r="Q384" s="31"/>
      <c r="R384" s="31"/>
      <c r="S384" s="31"/>
      <c r="T384" s="32"/>
      <c r="U384" s="32"/>
      <c r="V384" s="32"/>
      <c r="W384" s="32"/>
      <c r="X384" s="32"/>
      <c r="Y384" s="32"/>
    </row>
    <row r="385">
      <c r="A385" s="32"/>
      <c r="B385" s="31"/>
      <c r="C385" s="31"/>
      <c r="D385" s="32"/>
      <c r="E385" s="32"/>
      <c r="F385" s="32"/>
      <c r="G385" s="31"/>
      <c r="H385" s="31"/>
      <c r="I385" s="32"/>
      <c r="J385" s="32"/>
      <c r="K385" s="31"/>
      <c r="L385" s="32"/>
      <c r="M385" s="32"/>
      <c r="N385" s="32"/>
      <c r="O385" s="31"/>
      <c r="P385" s="31"/>
      <c r="Q385" s="31"/>
      <c r="R385" s="31"/>
      <c r="S385" s="31"/>
      <c r="T385" s="32"/>
      <c r="U385" s="32"/>
      <c r="V385" s="32"/>
      <c r="W385" s="32"/>
      <c r="X385" s="32"/>
      <c r="Y385" s="32"/>
    </row>
    <row r="386">
      <c r="A386" s="32"/>
      <c r="B386" s="31"/>
      <c r="C386" s="31"/>
      <c r="D386" s="32"/>
      <c r="E386" s="32"/>
      <c r="F386" s="32"/>
      <c r="G386" s="31"/>
      <c r="H386" s="31"/>
      <c r="I386" s="32"/>
      <c r="J386" s="32"/>
      <c r="K386" s="31"/>
      <c r="L386" s="32"/>
      <c r="M386" s="32"/>
      <c r="N386" s="32"/>
      <c r="O386" s="31"/>
      <c r="P386" s="31"/>
      <c r="Q386" s="31"/>
      <c r="R386" s="31"/>
      <c r="S386" s="31"/>
      <c r="T386" s="32"/>
      <c r="U386" s="32"/>
      <c r="V386" s="32"/>
      <c r="W386" s="32"/>
      <c r="X386" s="32"/>
      <c r="Y386" s="32"/>
    </row>
    <row r="387">
      <c r="A387" s="32"/>
      <c r="B387" s="31"/>
      <c r="C387" s="31"/>
      <c r="D387" s="32"/>
      <c r="E387" s="32"/>
      <c r="F387" s="32"/>
      <c r="G387" s="31"/>
      <c r="H387" s="31"/>
      <c r="I387" s="32"/>
      <c r="J387" s="32"/>
      <c r="K387" s="31"/>
      <c r="L387" s="32"/>
      <c r="M387" s="32"/>
      <c r="N387" s="32"/>
      <c r="O387" s="31"/>
      <c r="P387" s="31"/>
      <c r="Q387" s="31"/>
      <c r="R387" s="31"/>
      <c r="S387" s="31"/>
      <c r="T387" s="32"/>
      <c r="U387" s="32"/>
      <c r="V387" s="32"/>
      <c r="W387" s="32"/>
      <c r="X387" s="32"/>
      <c r="Y387" s="32"/>
    </row>
    <row r="388">
      <c r="A388" s="32"/>
      <c r="B388" s="31"/>
      <c r="C388" s="31"/>
      <c r="D388" s="32"/>
      <c r="E388" s="32"/>
      <c r="F388" s="32"/>
      <c r="G388" s="31"/>
      <c r="H388" s="31"/>
      <c r="I388" s="32"/>
      <c r="J388" s="32"/>
      <c r="K388" s="31"/>
      <c r="L388" s="32"/>
      <c r="M388" s="32"/>
      <c r="N388" s="32"/>
      <c r="O388" s="31"/>
      <c r="P388" s="31"/>
      <c r="Q388" s="31"/>
      <c r="R388" s="31"/>
      <c r="S388" s="31"/>
      <c r="T388" s="32"/>
      <c r="U388" s="32"/>
      <c r="V388" s="32"/>
      <c r="W388" s="32"/>
      <c r="X388" s="32"/>
      <c r="Y388" s="32"/>
    </row>
    <row r="389">
      <c r="A389" s="32"/>
      <c r="B389" s="31"/>
      <c r="C389" s="31"/>
      <c r="D389" s="32"/>
      <c r="E389" s="32"/>
      <c r="F389" s="32"/>
      <c r="G389" s="31"/>
      <c r="H389" s="31"/>
      <c r="I389" s="32"/>
      <c r="J389" s="32"/>
      <c r="K389" s="31"/>
      <c r="L389" s="32"/>
      <c r="M389" s="32"/>
      <c r="N389" s="32"/>
      <c r="O389" s="31"/>
      <c r="P389" s="31"/>
      <c r="Q389" s="31"/>
      <c r="R389" s="31"/>
      <c r="S389" s="31"/>
      <c r="T389" s="32"/>
      <c r="U389" s="32"/>
      <c r="V389" s="32"/>
      <c r="W389" s="32"/>
      <c r="X389" s="32"/>
      <c r="Y389" s="32"/>
    </row>
    <row r="390">
      <c r="A390" s="32"/>
      <c r="B390" s="31"/>
      <c r="C390" s="31"/>
      <c r="D390" s="32"/>
      <c r="E390" s="32"/>
      <c r="F390" s="32"/>
      <c r="G390" s="31"/>
      <c r="H390" s="31"/>
      <c r="I390" s="32"/>
      <c r="J390" s="32"/>
      <c r="K390" s="31"/>
      <c r="L390" s="32"/>
      <c r="M390" s="32"/>
      <c r="N390" s="32"/>
      <c r="O390" s="31"/>
      <c r="P390" s="31"/>
      <c r="Q390" s="31"/>
      <c r="R390" s="31"/>
      <c r="S390" s="31"/>
      <c r="T390" s="32"/>
      <c r="U390" s="32"/>
      <c r="V390" s="32"/>
      <c r="W390" s="32"/>
      <c r="X390" s="32"/>
      <c r="Y390" s="32"/>
    </row>
    <row r="391">
      <c r="A391" s="32"/>
      <c r="B391" s="31"/>
      <c r="C391" s="31"/>
      <c r="D391" s="32"/>
      <c r="E391" s="32"/>
      <c r="F391" s="32"/>
      <c r="G391" s="31"/>
      <c r="H391" s="31"/>
      <c r="I391" s="32"/>
      <c r="J391" s="32"/>
      <c r="K391" s="31"/>
      <c r="L391" s="32"/>
      <c r="M391" s="32"/>
      <c r="N391" s="32"/>
      <c r="O391" s="31"/>
      <c r="P391" s="31"/>
      <c r="Q391" s="31"/>
      <c r="R391" s="31"/>
      <c r="S391" s="31"/>
      <c r="T391" s="32"/>
      <c r="U391" s="32"/>
      <c r="V391" s="32"/>
      <c r="W391" s="32"/>
      <c r="X391" s="32"/>
      <c r="Y391" s="32"/>
    </row>
    <row r="392">
      <c r="A392" s="32"/>
      <c r="B392" s="31"/>
      <c r="C392" s="31"/>
      <c r="D392" s="32"/>
      <c r="E392" s="32"/>
      <c r="F392" s="32"/>
      <c r="G392" s="31"/>
      <c r="H392" s="31"/>
      <c r="I392" s="32"/>
      <c r="J392" s="32"/>
      <c r="K392" s="31"/>
      <c r="L392" s="32"/>
      <c r="M392" s="32"/>
      <c r="N392" s="32"/>
      <c r="O392" s="31"/>
      <c r="P392" s="31"/>
      <c r="Q392" s="31"/>
      <c r="R392" s="31"/>
      <c r="S392" s="31"/>
      <c r="T392" s="32"/>
      <c r="U392" s="32"/>
      <c r="V392" s="32"/>
      <c r="W392" s="32"/>
      <c r="X392" s="32"/>
      <c r="Y392" s="32"/>
    </row>
    <row r="393">
      <c r="A393" s="32"/>
      <c r="B393" s="31"/>
      <c r="C393" s="31"/>
      <c r="D393" s="32"/>
      <c r="E393" s="32"/>
      <c r="F393" s="32"/>
      <c r="G393" s="31"/>
      <c r="H393" s="31"/>
      <c r="I393" s="32"/>
      <c r="J393" s="32"/>
      <c r="K393" s="31"/>
      <c r="L393" s="32"/>
      <c r="M393" s="32"/>
      <c r="N393" s="32"/>
      <c r="O393" s="31"/>
      <c r="P393" s="31"/>
      <c r="Q393" s="31"/>
      <c r="R393" s="31"/>
      <c r="S393" s="31"/>
      <c r="T393" s="32"/>
      <c r="U393" s="32"/>
      <c r="V393" s="32"/>
      <c r="W393" s="32"/>
      <c r="X393" s="32"/>
      <c r="Y393" s="32"/>
    </row>
    <row r="394">
      <c r="A394" s="32"/>
      <c r="B394" s="31"/>
      <c r="C394" s="31"/>
      <c r="D394" s="32"/>
      <c r="E394" s="32"/>
      <c r="F394" s="32"/>
      <c r="G394" s="31"/>
      <c r="H394" s="31"/>
      <c r="I394" s="32"/>
      <c r="J394" s="32"/>
      <c r="K394" s="31"/>
      <c r="L394" s="32"/>
      <c r="M394" s="32"/>
      <c r="N394" s="32"/>
      <c r="O394" s="31"/>
      <c r="P394" s="31"/>
      <c r="Q394" s="31"/>
      <c r="R394" s="31"/>
      <c r="S394" s="31"/>
      <c r="T394" s="32"/>
      <c r="U394" s="32"/>
      <c r="V394" s="32"/>
      <c r="W394" s="32"/>
      <c r="X394" s="32"/>
      <c r="Y394" s="32"/>
    </row>
    <row r="395">
      <c r="A395" s="32"/>
      <c r="B395" s="31"/>
      <c r="C395" s="31"/>
      <c r="D395" s="32"/>
      <c r="E395" s="32"/>
      <c r="F395" s="32"/>
      <c r="G395" s="31"/>
      <c r="H395" s="31"/>
      <c r="I395" s="32"/>
      <c r="J395" s="32"/>
      <c r="K395" s="31"/>
      <c r="L395" s="32"/>
      <c r="M395" s="32"/>
      <c r="N395" s="32"/>
      <c r="O395" s="31"/>
      <c r="P395" s="31"/>
      <c r="Q395" s="31"/>
      <c r="R395" s="31"/>
      <c r="S395" s="31"/>
      <c r="T395" s="32"/>
      <c r="U395" s="32"/>
      <c r="V395" s="32"/>
      <c r="W395" s="32"/>
      <c r="X395" s="32"/>
      <c r="Y395" s="32"/>
    </row>
    <row r="396">
      <c r="A396" s="32"/>
      <c r="B396" s="31"/>
      <c r="C396" s="31"/>
      <c r="D396" s="32"/>
      <c r="E396" s="32"/>
      <c r="F396" s="32"/>
      <c r="G396" s="31"/>
      <c r="H396" s="31"/>
      <c r="I396" s="32"/>
      <c r="J396" s="32"/>
      <c r="K396" s="31"/>
      <c r="L396" s="32"/>
      <c r="M396" s="32"/>
      <c r="N396" s="32"/>
      <c r="O396" s="31"/>
      <c r="P396" s="31"/>
      <c r="Q396" s="31"/>
      <c r="R396" s="31"/>
      <c r="S396" s="31"/>
      <c r="T396" s="32"/>
      <c r="U396" s="32"/>
      <c r="V396" s="32"/>
      <c r="W396" s="32"/>
      <c r="X396" s="32"/>
      <c r="Y396" s="32"/>
    </row>
    <row r="397">
      <c r="A397" s="32"/>
      <c r="B397" s="31"/>
      <c r="C397" s="31"/>
      <c r="D397" s="32"/>
      <c r="E397" s="32"/>
      <c r="F397" s="32"/>
      <c r="G397" s="31"/>
      <c r="H397" s="31"/>
      <c r="I397" s="32"/>
      <c r="J397" s="32"/>
      <c r="K397" s="31"/>
      <c r="L397" s="32"/>
      <c r="M397" s="32"/>
      <c r="N397" s="32"/>
      <c r="O397" s="31"/>
      <c r="P397" s="31"/>
      <c r="Q397" s="31"/>
      <c r="R397" s="31"/>
      <c r="S397" s="31"/>
      <c r="T397" s="32"/>
      <c r="U397" s="32"/>
      <c r="V397" s="32"/>
      <c r="W397" s="32"/>
      <c r="X397" s="32"/>
      <c r="Y397" s="32"/>
    </row>
    <row r="398">
      <c r="A398" s="32"/>
      <c r="B398" s="31"/>
      <c r="C398" s="31"/>
      <c r="D398" s="32"/>
      <c r="E398" s="32"/>
      <c r="F398" s="32"/>
      <c r="G398" s="31"/>
      <c r="H398" s="31"/>
      <c r="I398" s="32"/>
      <c r="J398" s="32"/>
      <c r="K398" s="31"/>
      <c r="L398" s="32"/>
      <c r="M398" s="32"/>
      <c r="N398" s="32"/>
      <c r="O398" s="31"/>
      <c r="P398" s="31"/>
      <c r="Q398" s="31"/>
      <c r="R398" s="31"/>
      <c r="S398" s="31"/>
      <c r="T398" s="32"/>
      <c r="U398" s="32"/>
      <c r="V398" s="32"/>
      <c r="W398" s="32"/>
      <c r="X398" s="32"/>
      <c r="Y398" s="32"/>
    </row>
    <row r="399">
      <c r="A399" s="32"/>
      <c r="B399" s="31"/>
      <c r="C399" s="31"/>
      <c r="D399" s="32"/>
      <c r="E399" s="32"/>
      <c r="F399" s="32"/>
      <c r="G399" s="31"/>
      <c r="H399" s="31"/>
      <c r="I399" s="32"/>
      <c r="J399" s="32"/>
      <c r="K399" s="31"/>
      <c r="L399" s="32"/>
      <c r="M399" s="32"/>
      <c r="N399" s="32"/>
      <c r="O399" s="31"/>
      <c r="P399" s="31"/>
      <c r="Q399" s="31"/>
      <c r="R399" s="31"/>
      <c r="S399" s="31"/>
      <c r="T399" s="32"/>
      <c r="U399" s="32"/>
      <c r="V399" s="32"/>
      <c r="W399" s="32"/>
      <c r="X399" s="32"/>
      <c r="Y399" s="32"/>
    </row>
    <row r="400">
      <c r="A400" s="32"/>
      <c r="B400" s="31"/>
      <c r="C400" s="31"/>
      <c r="D400" s="32"/>
      <c r="E400" s="32"/>
      <c r="F400" s="32"/>
      <c r="G400" s="31"/>
      <c r="H400" s="31"/>
      <c r="I400" s="32"/>
      <c r="J400" s="32"/>
      <c r="K400" s="31"/>
      <c r="L400" s="32"/>
      <c r="M400" s="32"/>
      <c r="N400" s="32"/>
      <c r="O400" s="31"/>
      <c r="P400" s="31"/>
      <c r="Q400" s="31"/>
      <c r="R400" s="31"/>
      <c r="S400" s="31"/>
      <c r="T400" s="32"/>
      <c r="U400" s="32"/>
      <c r="V400" s="32"/>
      <c r="W400" s="32"/>
      <c r="X400" s="32"/>
      <c r="Y400" s="32"/>
    </row>
    <row r="401">
      <c r="A401" s="32"/>
      <c r="B401" s="31"/>
      <c r="C401" s="31"/>
      <c r="D401" s="32"/>
      <c r="E401" s="32"/>
      <c r="F401" s="32"/>
      <c r="G401" s="31"/>
      <c r="H401" s="31"/>
      <c r="I401" s="32"/>
      <c r="J401" s="32"/>
      <c r="K401" s="31"/>
      <c r="L401" s="32"/>
      <c r="M401" s="32"/>
      <c r="N401" s="32"/>
      <c r="O401" s="31"/>
      <c r="P401" s="31"/>
      <c r="Q401" s="31"/>
      <c r="R401" s="31"/>
      <c r="S401" s="31"/>
      <c r="T401" s="32"/>
      <c r="U401" s="32"/>
      <c r="V401" s="32"/>
      <c r="W401" s="32"/>
      <c r="X401" s="32"/>
      <c r="Y401" s="32"/>
    </row>
    <row r="402">
      <c r="A402" s="32"/>
      <c r="B402" s="31"/>
      <c r="C402" s="31"/>
      <c r="D402" s="32"/>
      <c r="E402" s="32"/>
      <c r="F402" s="32"/>
      <c r="G402" s="31"/>
      <c r="H402" s="31"/>
      <c r="I402" s="32"/>
      <c r="J402" s="32"/>
      <c r="K402" s="31"/>
      <c r="L402" s="32"/>
      <c r="M402" s="32"/>
      <c r="N402" s="32"/>
      <c r="O402" s="31"/>
      <c r="P402" s="31"/>
      <c r="Q402" s="31"/>
      <c r="R402" s="31"/>
      <c r="S402" s="31"/>
      <c r="T402" s="32"/>
      <c r="U402" s="32"/>
      <c r="V402" s="32"/>
      <c r="W402" s="32"/>
      <c r="X402" s="32"/>
      <c r="Y402" s="32"/>
    </row>
    <row r="403">
      <c r="A403" s="32"/>
      <c r="B403" s="31"/>
      <c r="C403" s="31"/>
      <c r="D403" s="32"/>
      <c r="E403" s="32"/>
      <c r="F403" s="32"/>
      <c r="G403" s="31"/>
      <c r="H403" s="31"/>
      <c r="I403" s="32"/>
      <c r="J403" s="32"/>
      <c r="K403" s="31"/>
      <c r="L403" s="32"/>
      <c r="M403" s="32"/>
      <c r="N403" s="32"/>
      <c r="O403" s="31"/>
      <c r="P403" s="31"/>
      <c r="Q403" s="31"/>
      <c r="R403" s="31"/>
      <c r="S403" s="31"/>
      <c r="T403" s="32"/>
      <c r="U403" s="32"/>
      <c r="V403" s="32"/>
      <c r="W403" s="32"/>
      <c r="X403" s="32"/>
      <c r="Y403" s="32"/>
    </row>
    <row r="404">
      <c r="A404" s="32"/>
      <c r="B404" s="31"/>
      <c r="C404" s="31"/>
      <c r="D404" s="32"/>
      <c r="E404" s="32"/>
      <c r="F404" s="32"/>
      <c r="G404" s="31"/>
      <c r="H404" s="31"/>
      <c r="I404" s="32"/>
      <c r="J404" s="32"/>
      <c r="K404" s="31"/>
      <c r="L404" s="32"/>
      <c r="M404" s="32"/>
      <c r="N404" s="32"/>
      <c r="O404" s="31"/>
      <c r="P404" s="31"/>
      <c r="Q404" s="31"/>
      <c r="R404" s="31"/>
      <c r="S404" s="31"/>
      <c r="T404" s="32"/>
      <c r="U404" s="32"/>
      <c r="V404" s="32"/>
      <c r="W404" s="32"/>
      <c r="X404" s="32"/>
      <c r="Y404" s="32"/>
    </row>
    <row r="405">
      <c r="A405" s="32"/>
      <c r="B405" s="31"/>
      <c r="C405" s="31"/>
      <c r="D405" s="32"/>
      <c r="E405" s="32"/>
      <c r="F405" s="32"/>
      <c r="G405" s="31"/>
      <c r="H405" s="31"/>
      <c r="I405" s="32"/>
      <c r="J405" s="32"/>
      <c r="K405" s="31"/>
      <c r="L405" s="32"/>
      <c r="M405" s="32"/>
      <c r="N405" s="32"/>
      <c r="O405" s="31"/>
      <c r="P405" s="31"/>
      <c r="Q405" s="31"/>
      <c r="R405" s="31"/>
      <c r="S405" s="31"/>
      <c r="T405" s="32"/>
      <c r="U405" s="32"/>
      <c r="V405" s="32"/>
      <c r="W405" s="32"/>
      <c r="X405" s="32"/>
      <c r="Y405" s="32"/>
    </row>
    <row r="406">
      <c r="A406" s="32"/>
      <c r="B406" s="31"/>
      <c r="C406" s="31"/>
      <c r="D406" s="32"/>
      <c r="E406" s="32"/>
      <c r="F406" s="32"/>
      <c r="G406" s="31"/>
      <c r="H406" s="31"/>
      <c r="I406" s="32"/>
      <c r="J406" s="32"/>
      <c r="K406" s="31"/>
      <c r="L406" s="32"/>
      <c r="M406" s="32"/>
      <c r="N406" s="32"/>
      <c r="O406" s="31"/>
      <c r="P406" s="31"/>
      <c r="Q406" s="31"/>
      <c r="R406" s="31"/>
      <c r="S406" s="31"/>
      <c r="T406" s="32"/>
      <c r="U406" s="32"/>
      <c r="V406" s="32"/>
      <c r="W406" s="32"/>
      <c r="X406" s="32"/>
      <c r="Y406" s="32"/>
    </row>
    <row r="407">
      <c r="A407" s="32"/>
      <c r="B407" s="31"/>
      <c r="C407" s="31"/>
      <c r="D407" s="32"/>
      <c r="E407" s="32"/>
      <c r="F407" s="32"/>
      <c r="G407" s="31"/>
      <c r="H407" s="31"/>
      <c r="I407" s="32"/>
      <c r="J407" s="32"/>
      <c r="K407" s="31"/>
      <c r="L407" s="32"/>
      <c r="M407" s="32"/>
      <c r="N407" s="32"/>
      <c r="O407" s="31"/>
      <c r="P407" s="31"/>
      <c r="Q407" s="31"/>
      <c r="R407" s="31"/>
      <c r="S407" s="31"/>
      <c r="T407" s="32"/>
      <c r="U407" s="32"/>
      <c r="V407" s="32"/>
      <c r="W407" s="32"/>
      <c r="X407" s="32"/>
      <c r="Y407" s="32"/>
    </row>
    <row r="408">
      <c r="A408" s="32"/>
      <c r="B408" s="31"/>
      <c r="C408" s="31"/>
      <c r="D408" s="32"/>
      <c r="E408" s="32"/>
      <c r="F408" s="32"/>
      <c r="G408" s="31"/>
      <c r="H408" s="31"/>
      <c r="I408" s="32"/>
      <c r="J408" s="32"/>
      <c r="K408" s="31"/>
      <c r="L408" s="32"/>
      <c r="M408" s="32"/>
      <c r="N408" s="32"/>
      <c r="O408" s="31"/>
      <c r="P408" s="31"/>
      <c r="Q408" s="31"/>
      <c r="R408" s="31"/>
      <c r="S408" s="31"/>
      <c r="T408" s="32"/>
      <c r="U408" s="32"/>
      <c r="V408" s="32"/>
      <c r="W408" s="32"/>
      <c r="X408" s="32"/>
      <c r="Y408" s="32"/>
    </row>
    <row r="409">
      <c r="A409" s="32"/>
      <c r="B409" s="31"/>
      <c r="C409" s="31"/>
      <c r="D409" s="32"/>
      <c r="E409" s="32"/>
      <c r="F409" s="32"/>
      <c r="G409" s="31"/>
      <c r="H409" s="31"/>
      <c r="I409" s="32"/>
      <c r="J409" s="32"/>
      <c r="K409" s="31"/>
      <c r="L409" s="32"/>
      <c r="M409" s="32"/>
      <c r="N409" s="32"/>
      <c r="O409" s="31"/>
      <c r="P409" s="31"/>
      <c r="Q409" s="31"/>
      <c r="R409" s="31"/>
      <c r="S409" s="31"/>
      <c r="T409" s="32"/>
      <c r="U409" s="32"/>
      <c r="V409" s="32"/>
      <c r="W409" s="32"/>
      <c r="X409" s="32"/>
      <c r="Y409" s="32"/>
    </row>
    <row r="410">
      <c r="A410" s="32"/>
      <c r="B410" s="31"/>
      <c r="C410" s="31"/>
      <c r="D410" s="32"/>
      <c r="E410" s="32"/>
      <c r="F410" s="32"/>
      <c r="G410" s="31"/>
      <c r="H410" s="31"/>
      <c r="I410" s="32"/>
      <c r="J410" s="32"/>
      <c r="K410" s="31"/>
      <c r="L410" s="32"/>
      <c r="M410" s="32"/>
      <c r="N410" s="32"/>
      <c r="O410" s="31"/>
      <c r="P410" s="31"/>
      <c r="Q410" s="31"/>
      <c r="R410" s="31"/>
      <c r="S410" s="31"/>
      <c r="T410" s="32"/>
      <c r="U410" s="32"/>
      <c r="V410" s="32"/>
      <c r="W410" s="32"/>
      <c r="X410" s="32"/>
      <c r="Y410" s="32"/>
    </row>
    <row r="411">
      <c r="A411" s="32"/>
      <c r="B411" s="31"/>
      <c r="C411" s="31"/>
      <c r="D411" s="32"/>
      <c r="E411" s="32"/>
      <c r="F411" s="32"/>
      <c r="G411" s="31"/>
      <c r="H411" s="31"/>
      <c r="I411" s="32"/>
      <c r="J411" s="32"/>
      <c r="K411" s="31"/>
      <c r="L411" s="32"/>
      <c r="M411" s="32"/>
      <c r="N411" s="32"/>
      <c r="O411" s="31"/>
      <c r="P411" s="31"/>
      <c r="Q411" s="31"/>
      <c r="R411" s="31"/>
      <c r="S411" s="31"/>
      <c r="T411" s="32"/>
      <c r="U411" s="32"/>
      <c r="V411" s="32"/>
      <c r="W411" s="32"/>
      <c r="X411" s="32"/>
      <c r="Y411" s="32"/>
    </row>
    <row r="412">
      <c r="A412" s="32"/>
      <c r="B412" s="31"/>
      <c r="C412" s="31"/>
      <c r="D412" s="32"/>
      <c r="E412" s="32"/>
      <c r="F412" s="32"/>
      <c r="G412" s="31"/>
      <c r="H412" s="31"/>
      <c r="I412" s="32"/>
      <c r="J412" s="32"/>
      <c r="K412" s="31"/>
      <c r="L412" s="32"/>
      <c r="M412" s="32"/>
      <c r="N412" s="32"/>
      <c r="O412" s="31"/>
      <c r="P412" s="31"/>
      <c r="Q412" s="31"/>
      <c r="R412" s="31"/>
      <c r="S412" s="31"/>
      <c r="T412" s="32"/>
      <c r="U412" s="32"/>
      <c r="V412" s="32"/>
      <c r="W412" s="32"/>
      <c r="X412" s="32"/>
      <c r="Y412" s="32"/>
    </row>
    <row r="413">
      <c r="A413" s="32"/>
      <c r="B413" s="31"/>
      <c r="C413" s="31"/>
      <c r="D413" s="32"/>
      <c r="E413" s="32"/>
      <c r="F413" s="32"/>
      <c r="G413" s="31"/>
      <c r="H413" s="31"/>
      <c r="I413" s="32"/>
      <c r="J413" s="32"/>
      <c r="K413" s="31"/>
      <c r="L413" s="32"/>
      <c r="M413" s="32"/>
      <c r="N413" s="32"/>
      <c r="O413" s="31"/>
      <c r="P413" s="31"/>
      <c r="Q413" s="31"/>
      <c r="R413" s="31"/>
      <c r="S413" s="31"/>
      <c r="T413" s="32"/>
      <c r="U413" s="32"/>
      <c r="V413" s="32"/>
      <c r="W413" s="32"/>
      <c r="X413" s="32"/>
      <c r="Y413" s="32"/>
    </row>
    <row r="414">
      <c r="A414" s="32"/>
      <c r="B414" s="31"/>
      <c r="C414" s="31"/>
      <c r="D414" s="32"/>
      <c r="E414" s="32"/>
      <c r="F414" s="32"/>
      <c r="G414" s="31"/>
      <c r="H414" s="31"/>
      <c r="I414" s="32"/>
      <c r="J414" s="32"/>
      <c r="K414" s="31"/>
      <c r="L414" s="32"/>
      <c r="M414" s="32"/>
      <c r="N414" s="32"/>
      <c r="O414" s="31"/>
      <c r="P414" s="31"/>
      <c r="Q414" s="31"/>
      <c r="R414" s="31"/>
      <c r="S414" s="31"/>
      <c r="T414" s="32"/>
      <c r="U414" s="32"/>
      <c r="V414" s="32"/>
      <c r="W414" s="32"/>
      <c r="X414" s="32"/>
      <c r="Y414" s="32"/>
    </row>
    <row r="415">
      <c r="A415" s="32"/>
      <c r="B415" s="31"/>
      <c r="C415" s="31"/>
      <c r="D415" s="32"/>
      <c r="E415" s="32"/>
      <c r="F415" s="32"/>
      <c r="G415" s="31"/>
      <c r="H415" s="31"/>
      <c r="I415" s="32"/>
      <c r="J415" s="32"/>
      <c r="K415" s="31"/>
      <c r="L415" s="32"/>
      <c r="M415" s="32"/>
      <c r="N415" s="32"/>
      <c r="O415" s="31"/>
      <c r="P415" s="31"/>
      <c r="Q415" s="31"/>
      <c r="R415" s="31"/>
      <c r="S415" s="31"/>
      <c r="T415" s="32"/>
      <c r="U415" s="32"/>
      <c r="V415" s="32"/>
      <c r="W415" s="32"/>
      <c r="X415" s="32"/>
      <c r="Y415" s="32"/>
    </row>
    <row r="416">
      <c r="A416" s="32"/>
      <c r="B416" s="31"/>
      <c r="C416" s="31"/>
      <c r="D416" s="32"/>
      <c r="E416" s="32"/>
      <c r="F416" s="32"/>
      <c r="G416" s="31"/>
      <c r="H416" s="31"/>
      <c r="I416" s="32"/>
      <c r="J416" s="32"/>
      <c r="K416" s="31"/>
      <c r="L416" s="32"/>
      <c r="M416" s="32"/>
      <c r="N416" s="32"/>
      <c r="O416" s="31"/>
      <c r="P416" s="31"/>
      <c r="Q416" s="31"/>
      <c r="R416" s="31"/>
      <c r="S416" s="31"/>
      <c r="T416" s="32"/>
      <c r="U416" s="32"/>
      <c r="V416" s="32"/>
      <c r="W416" s="32"/>
      <c r="X416" s="32"/>
      <c r="Y416" s="32"/>
    </row>
    <row r="417">
      <c r="A417" s="32"/>
      <c r="B417" s="31"/>
      <c r="C417" s="31"/>
      <c r="D417" s="32"/>
      <c r="E417" s="32"/>
      <c r="F417" s="32"/>
      <c r="G417" s="31"/>
      <c r="H417" s="31"/>
      <c r="I417" s="32"/>
      <c r="J417" s="32"/>
      <c r="K417" s="31"/>
      <c r="L417" s="32"/>
      <c r="M417" s="32"/>
      <c r="N417" s="32"/>
      <c r="O417" s="31"/>
      <c r="P417" s="31"/>
      <c r="Q417" s="31"/>
      <c r="R417" s="31"/>
      <c r="S417" s="31"/>
      <c r="T417" s="32"/>
      <c r="U417" s="32"/>
      <c r="V417" s="32"/>
      <c r="W417" s="32"/>
      <c r="X417" s="32"/>
      <c r="Y417" s="32"/>
    </row>
    <row r="418">
      <c r="A418" s="32"/>
      <c r="B418" s="31"/>
      <c r="C418" s="31"/>
      <c r="D418" s="32"/>
      <c r="E418" s="32"/>
      <c r="F418" s="32"/>
      <c r="G418" s="31"/>
      <c r="H418" s="31"/>
      <c r="I418" s="32"/>
      <c r="J418" s="32"/>
      <c r="K418" s="31"/>
      <c r="L418" s="32"/>
      <c r="M418" s="32"/>
      <c r="N418" s="32"/>
      <c r="O418" s="31"/>
      <c r="P418" s="31"/>
      <c r="Q418" s="31"/>
      <c r="R418" s="31"/>
      <c r="S418" s="31"/>
      <c r="T418" s="32"/>
      <c r="U418" s="32"/>
      <c r="V418" s="32"/>
      <c r="W418" s="32"/>
      <c r="X418" s="32"/>
      <c r="Y418" s="32"/>
    </row>
    <row r="419">
      <c r="A419" s="32"/>
      <c r="B419" s="31"/>
      <c r="C419" s="31"/>
      <c r="D419" s="32"/>
      <c r="E419" s="32"/>
      <c r="F419" s="32"/>
      <c r="G419" s="31"/>
      <c r="H419" s="31"/>
      <c r="I419" s="32"/>
      <c r="J419" s="32"/>
      <c r="K419" s="31"/>
      <c r="L419" s="32"/>
      <c r="M419" s="32"/>
      <c r="N419" s="32"/>
      <c r="O419" s="31"/>
      <c r="P419" s="31"/>
      <c r="Q419" s="31"/>
      <c r="R419" s="31"/>
      <c r="S419" s="31"/>
      <c r="T419" s="32"/>
      <c r="U419" s="32"/>
      <c r="V419" s="32"/>
      <c r="W419" s="32"/>
      <c r="X419" s="32"/>
      <c r="Y419" s="32"/>
    </row>
    <row r="420">
      <c r="A420" s="32"/>
      <c r="B420" s="31"/>
      <c r="C420" s="31"/>
      <c r="D420" s="32"/>
      <c r="E420" s="32"/>
      <c r="F420" s="32"/>
      <c r="G420" s="31"/>
      <c r="H420" s="31"/>
      <c r="I420" s="32"/>
      <c r="J420" s="32"/>
      <c r="K420" s="31"/>
      <c r="L420" s="32"/>
      <c r="M420" s="32"/>
      <c r="N420" s="32"/>
      <c r="O420" s="31"/>
      <c r="P420" s="31"/>
      <c r="Q420" s="31"/>
      <c r="R420" s="31"/>
      <c r="S420" s="31"/>
      <c r="T420" s="32"/>
      <c r="U420" s="32"/>
      <c r="V420" s="32"/>
      <c r="W420" s="32"/>
      <c r="X420" s="32"/>
      <c r="Y420" s="32"/>
    </row>
    <row r="421">
      <c r="A421" s="32"/>
      <c r="B421" s="31"/>
      <c r="C421" s="31"/>
      <c r="D421" s="32"/>
      <c r="E421" s="32"/>
      <c r="F421" s="32"/>
      <c r="G421" s="31"/>
      <c r="H421" s="31"/>
      <c r="I421" s="32"/>
      <c r="J421" s="32"/>
      <c r="K421" s="31"/>
      <c r="L421" s="32"/>
      <c r="M421" s="32"/>
      <c r="N421" s="32"/>
      <c r="O421" s="31"/>
      <c r="P421" s="31"/>
      <c r="Q421" s="31"/>
      <c r="R421" s="31"/>
      <c r="S421" s="31"/>
      <c r="T421" s="32"/>
      <c r="U421" s="32"/>
      <c r="V421" s="32"/>
      <c r="W421" s="32"/>
      <c r="X421" s="32"/>
      <c r="Y421" s="32"/>
    </row>
    <row r="422">
      <c r="A422" s="32"/>
      <c r="B422" s="31"/>
      <c r="C422" s="31"/>
      <c r="D422" s="32"/>
      <c r="E422" s="32"/>
      <c r="F422" s="32"/>
      <c r="G422" s="31"/>
      <c r="H422" s="31"/>
      <c r="I422" s="32"/>
      <c r="J422" s="32"/>
      <c r="K422" s="31"/>
      <c r="L422" s="32"/>
      <c r="M422" s="32"/>
      <c r="N422" s="32"/>
      <c r="O422" s="31"/>
      <c r="P422" s="31"/>
      <c r="Q422" s="31"/>
      <c r="R422" s="31"/>
      <c r="S422" s="31"/>
      <c r="T422" s="32"/>
      <c r="U422" s="32"/>
      <c r="V422" s="32"/>
      <c r="W422" s="32"/>
      <c r="X422" s="32"/>
      <c r="Y422" s="32"/>
    </row>
    <row r="423">
      <c r="A423" s="32"/>
      <c r="B423" s="31"/>
      <c r="C423" s="31"/>
      <c r="D423" s="32"/>
      <c r="E423" s="32"/>
      <c r="F423" s="32"/>
      <c r="G423" s="31"/>
      <c r="H423" s="31"/>
      <c r="I423" s="32"/>
      <c r="J423" s="32"/>
      <c r="K423" s="31"/>
      <c r="L423" s="32"/>
      <c r="M423" s="32"/>
      <c r="N423" s="32"/>
      <c r="O423" s="31"/>
      <c r="P423" s="31"/>
      <c r="Q423" s="31"/>
      <c r="R423" s="31"/>
      <c r="S423" s="31"/>
      <c r="T423" s="32"/>
      <c r="U423" s="32"/>
      <c r="V423" s="32"/>
      <c r="W423" s="32"/>
      <c r="X423" s="32"/>
      <c r="Y423" s="32"/>
    </row>
    <row r="424">
      <c r="A424" s="32"/>
      <c r="B424" s="31"/>
      <c r="C424" s="31"/>
      <c r="D424" s="32"/>
      <c r="E424" s="32"/>
      <c r="F424" s="32"/>
      <c r="G424" s="31"/>
      <c r="H424" s="31"/>
      <c r="I424" s="32"/>
      <c r="J424" s="32"/>
      <c r="K424" s="31"/>
      <c r="L424" s="32"/>
      <c r="M424" s="32"/>
      <c r="N424" s="32"/>
      <c r="O424" s="31"/>
      <c r="P424" s="31"/>
      <c r="Q424" s="31"/>
      <c r="R424" s="31"/>
      <c r="S424" s="31"/>
      <c r="T424" s="32"/>
      <c r="U424" s="32"/>
      <c r="V424" s="32"/>
      <c r="W424" s="32"/>
      <c r="X424" s="32"/>
      <c r="Y424" s="32"/>
    </row>
    <row r="425">
      <c r="A425" s="32"/>
      <c r="B425" s="31"/>
      <c r="C425" s="31"/>
      <c r="D425" s="32"/>
      <c r="E425" s="32"/>
      <c r="F425" s="32"/>
      <c r="G425" s="31"/>
      <c r="H425" s="31"/>
      <c r="I425" s="32"/>
      <c r="J425" s="32"/>
      <c r="K425" s="31"/>
      <c r="L425" s="32"/>
      <c r="M425" s="32"/>
      <c r="N425" s="32"/>
      <c r="O425" s="31"/>
      <c r="P425" s="31"/>
      <c r="Q425" s="31"/>
      <c r="R425" s="31"/>
      <c r="S425" s="31"/>
      <c r="T425" s="32"/>
      <c r="U425" s="32"/>
      <c r="V425" s="32"/>
      <c r="W425" s="32"/>
      <c r="X425" s="32"/>
      <c r="Y425" s="32"/>
    </row>
    <row r="426">
      <c r="A426" s="32"/>
      <c r="B426" s="31"/>
      <c r="C426" s="31"/>
      <c r="D426" s="32"/>
      <c r="E426" s="32"/>
      <c r="F426" s="32"/>
      <c r="G426" s="31"/>
      <c r="H426" s="31"/>
      <c r="I426" s="32"/>
      <c r="J426" s="32"/>
      <c r="K426" s="31"/>
      <c r="L426" s="32"/>
      <c r="M426" s="32"/>
      <c r="N426" s="32"/>
      <c r="O426" s="31"/>
      <c r="P426" s="31"/>
      <c r="Q426" s="31"/>
      <c r="R426" s="31"/>
      <c r="S426" s="31"/>
      <c r="T426" s="32"/>
      <c r="U426" s="32"/>
      <c r="V426" s="32"/>
      <c r="W426" s="32"/>
      <c r="X426" s="32"/>
      <c r="Y426" s="32"/>
    </row>
    <row r="427">
      <c r="A427" s="32"/>
      <c r="B427" s="31"/>
      <c r="C427" s="31"/>
      <c r="D427" s="32"/>
      <c r="E427" s="32"/>
      <c r="F427" s="32"/>
      <c r="G427" s="31"/>
      <c r="H427" s="31"/>
      <c r="I427" s="32"/>
      <c r="J427" s="32"/>
      <c r="K427" s="31"/>
      <c r="L427" s="32"/>
      <c r="M427" s="32"/>
      <c r="N427" s="32"/>
      <c r="O427" s="31"/>
      <c r="P427" s="31"/>
      <c r="Q427" s="31"/>
      <c r="R427" s="31"/>
      <c r="S427" s="31"/>
      <c r="T427" s="32"/>
      <c r="U427" s="32"/>
      <c r="V427" s="32"/>
      <c r="W427" s="32"/>
      <c r="X427" s="32"/>
      <c r="Y427" s="32"/>
    </row>
    <row r="428">
      <c r="A428" s="32"/>
      <c r="B428" s="31"/>
      <c r="C428" s="31"/>
      <c r="D428" s="32"/>
      <c r="E428" s="32"/>
      <c r="F428" s="32"/>
      <c r="G428" s="31"/>
      <c r="H428" s="31"/>
      <c r="I428" s="32"/>
      <c r="J428" s="32"/>
      <c r="K428" s="31"/>
      <c r="L428" s="32"/>
      <c r="M428" s="32"/>
      <c r="N428" s="32"/>
      <c r="O428" s="31"/>
      <c r="P428" s="31"/>
      <c r="Q428" s="31"/>
      <c r="R428" s="31"/>
      <c r="S428" s="31"/>
      <c r="T428" s="32"/>
      <c r="U428" s="32"/>
      <c r="V428" s="32"/>
      <c r="W428" s="32"/>
      <c r="X428" s="32"/>
      <c r="Y428" s="32"/>
    </row>
    <row r="429">
      <c r="A429" s="32"/>
      <c r="B429" s="31"/>
      <c r="C429" s="31"/>
      <c r="D429" s="32"/>
      <c r="E429" s="32"/>
      <c r="F429" s="32"/>
      <c r="G429" s="31"/>
      <c r="H429" s="31"/>
      <c r="I429" s="32"/>
      <c r="J429" s="32"/>
      <c r="K429" s="31"/>
      <c r="L429" s="32"/>
      <c r="M429" s="32"/>
      <c r="N429" s="32"/>
      <c r="O429" s="31"/>
      <c r="P429" s="31"/>
      <c r="Q429" s="31"/>
      <c r="R429" s="31"/>
      <c r="S429" s="31"/>
      <c r="T429" s="32"/>
      <c r="U429" s="32"/>
      <c r="V429" s="32"/>
      <c r="W429" s="32"/>
      <c r="X429" s="32"/>
      <c r="Y429" s="32"/>
    </row>
    <row r="430">
      <c r="A430" s="32"/>
      <c r="B430" s="31"/>
      <c r="C430" s="31"/>
      <c r="D430" s="32"/>
      <c r="E430" s="32"/>
      <c r="F430" s="32"/>
      <c r="G430" s="31"/>
      <c r="H430" s="31"/>
      <c r="I430" s="32"/>
      <c r="J430" s="32"/>
      <c r="K430" s="31"/>
      <c r="L430" s="32"/>
      <c r="M430" s="32"/>
      <c r="N430" s="32"/>
      <c r="O430" s="31"/>
      <c r="P430" s="31"/>
      <c r="Q430" s="31"/>
      <c r="R430" s="31"/>
      <c r="S430" s="31"/>
      <c r="T430" s="32"/>
      <c r="U430" s="32"/>
      <c r="V430" s="32"/>
      <c r="W430" s="32"/>
      <c r="X430" s="32"/>
      <c r="Y430" s="32"/>
    </row>
    <row r="431">
      <c r="A431" s="32"/>
      <c r="B431" s="31"/>
      <c r="C431" s="31"/>
      <c r="D431" s="32"/>
      <c r="E431" s="32"/>
      <c r="F431" s="32"/>
      <c r="G431" s="31"/>
      <c r="H431" s="31"/>
      <c r="I431" s="32"/>
      <c r="J431" s="32"/>
      <c r="K431" s="31"/>
      <c r="L431" s="32"/>
      <c r="M431" s="32"/>
      <c r="N431" s="32"/>
      <c r="O431" s="31"/>
      <c r="P431" s="31"/>
      <c r="Q431" s="31"/>
      <c r="R431" s="31"/>
      <c r="S431" s="31"/>
      <c r="T431" s="32"/>
      <c r="U431" s="32"/>
      <c r="V431" s="32"/>
      <c r="W431" s="32"/>
      <c r="X431" s="32"/>
      <c r="Y431" s="32"/>
    </row>
    <row r="432">
      <c r="A432" s="32"/>
      <c r="B432" s="31"/>
      <c r="C432" s="31"/>
      <c r="D432" s="32"/>
      <c r="E432" s="32"/>
      <c r="F432" s="32"/>
      <c r="G432" s="31"/>
      <c r="H432" s="31"/>
      <c r="I432" s="32"/>
      <c r="J432" s="32"/>
      <c r="K432" s="31"/>
      <c r="L432" s="32"/>
      <c r="M432" s="32"/>
      <c r="N432" s="32"/>
      <c r="O432" s="31"/>
      <c r="P432" s="31"/>
      <c r="Q432" s="31"/>
      <c r="R432" s="31"/>
      <c r="S432" s="31"/>
      <c r="T432" s="32"/>
      <c r="U432" s="32"/>
      <c r="V432" s="32"/>
      <c r="W432" s="32"/>
      <c r="X432" s="32"/>
      <c r="Y432" s="32"/>
    </row>
    <row r="433">
      <c r="A433" s="32"/>
      <c r="B433" s="31"/>
      <c r="C433" s="31"/>
      <c r="D433" s="32"/>
      <c r="E433" s="32"/>
      <c r="F433" s="32"/>
      <c r="G433" s="31"/>
      <c r="H433" s="31"/>
      <c r="I433" s="32"/>
      <c r="J433" s="32"/>
      <c r="K433" s="31"/>
      <c r="L433" s="32"/>
      <c r="M433" s="32"/>
      <c r="N433" s="32"/>
      <c r="O433" s="31"/>
      <c r="P433" s="31"/>
      <c r="Q433" s="31"/>
      <c r="R433" s="31"/>
      <c r="S433" s="31"/>
      <c r="T433" s="32"/>
      <c r="U433" s="32"/>
      <c r="V433" s="32"/>
      <c r="W433" s="32"/>
      <c r="X433" s="32"/>
      <c r="Y433" s="32"/>
    </row>
    <row r="434">
      <c r="A434" s="32"/>
      <c r="B434" s="31"/>
      <c r="C434" s="31"/>
      <c r="D434" s="32"/>
      <c r="E434" s="32"/>
      <c r="F434" s="32"/>
      <c r="G434" s="31"/>
      <c r="H434" s="31"/>
      <c r="I434" s="32"/>
      <c r="J434" s="32"/>
      <c r="K434" s="31"/>
      <c r="L434" s="32"/>
      <c r="M434" s="32"/>
      <c r="N434" s="32"/>
      <c r="O434" s="31"/>
      <c r="P434" s="31"/>
      <c r="Q434" s="31"/>
      <c r="R434" s="31"/>
      <c r="S434" s="31"/>
      <c r="T434" s="32"/>
      <c r="U434" s="32"/>
      <c r="V434" s="32"/>
      <c r="W434" s="32"/>
      <c r="X434" s="32"/>
      <c r="Y434" s="32"/>
    </row>
    <row r="435">
      <c r="A435" s="32"/>
      <c r="B435" s="31"/>
      <c r="C435" s="31"/>
      <c r="D435" s="32"/>
      <c r="E435" s="32"/>
      <c r="F435" s="32"/>
      <c r="G435" s="31"/>
      <c r="H435" s="31"/>
      <c r="I435" s="32"/>
      <c r="J435" s="32"/>
      <c r="K435" s="31"/>
      <c r="L435" s="32"/>
      <c r="M435" s="32"/>
      <c r="N435" s="32"/>
      <c r="O435" s="31"/>
      <c r="P435" s="31"/>
      <c r="Q435" s="31"/>
      <c r="R435" s="31"/>
      <c r="S435" s="31"/>
      <c r="T435" s="32"/>
      <c r="U435" s="32"/>
      <c r="V435" s="32"/>
      <c r="W435" s="32"/>
      <c r="X435" s="32"/>
      <c r="Y435" s="32"/>
    </row>
    <row r="436">
      <c r="A436" s="32"/>
      <c r="B436" s="31"/>
      <c r="C436" s="31"/>
      <c r="D436" s="32"/>
      <c r="E436" s="32"/>
      <c r="F436" s="32"/>
      <c r="G436" s="31"/>
      <c r="H436" s="31"/>
      <c r="I436" s="32"/>
      <c r="J436" s="32"/>
      <c r="K436" s="31"/>
      <c r="L436" s="32"/>
      <c r="M436" s="32"/>
      <c r="N436" s="32"/>
      <c r="O436" s="31"/>
      <c r="P436" s="31"/>
      <c r="Q436" s="31"/>
      <c r="R436" s="31"/>
      <c r="S436" s="31"/>
      <c r="T436" s="32"/>
      <c r="U436" s="32"/>
      <c r="V436" s="32"/>
      <c r="W436" s="32"/>
      <c r="X436" s="32"/>
      <c r="Y436" s="32"/>
    </row>
    <row r="437">
      <c r="A437" s="32"/>
      <c r="B437" s="31"/>
      <c r="C437" s="31"/>
      <c r="D437" s="32"/>
      <c r="E437" s="32"/>
      <c r="F437" s="32"/>
      <c r="G437" s="31"/>
      <c r="H437" s="31"/>
      <c r="I437" s="32"/>
      <c r="J437" s="32"/>
      <c r="K437" s="31"/>
      <c r="L437" s="32"/>
      <c r="M437" s="32"/>
      <c r="N437" s="32"/>
      <c r="O437" s="31"/>
      <c r="P437" s="31"/>
      <c r="Q437" s="31"/>
      <c r="R437" s="31"/>
      <c r="S437" s="31"/>
      <c r="T437" s="32"/>
      <c r="U437" s="32"/>
      <c r="V437" s="32"/>
      <c r="W437" s="32"/>
      <c r="X437" s="32"/>
      <c r="Y437" s="32"/>
    </row>
    <row r="438">
      <c r="A438" s="32"/>
      <c r="B438" s="31"/>
      <c r="C438" s="31"/>
      <c r="D438" s="32"/>
      <c r="E438" s="32"/>
      <c r="F438" s="32"/>
      <c r="G438" s="31"/>
      <c r="H438" s="31"/>
      <c r="I438" s="32"/>
      <c r="J438" s="32"/>
      <c r="K438" s="31"/>
      <c r="L438" s="32"/>
      <c r="M438" s="32"/>
      <c r="N438" s="32"/>
      <c r="O438" s="31"/>
      <c r="P438" s="31"/>
      <c r="Q438" s="31"/>
      <c r="R438" s="31"/>
      <c r="S438" s="31"/>
      <c r="T438" s="32"/>
      <c r="U438" s="32"/>
      <c r="V438" s="32"/>
      <c r="W438" s="32"/>
      <c r="X438" s="32"/>
      <c r="Y438" s="32"/>
    </row>
    <row r="439">
      <c r="A439" s="32"/>
      <c r="B439" s="31"/>
      <c r="C439" s="31"/>
      <c r="D439" s="32"/>
      <c r="E439" s="32"/>
      <c r="F439" s="32"/>
      <c r="G439" s="31"/>
      <c r="H439" s="31"/>
      <c r="I439" s="32"/>
      <c r="J439" s="32"/>
      <c r="K439" s="31"/>
      <c r="L439" s="32"/>
      <c r="M439" s="32"/>
      <c r="N439" s="32"/>
      <c r="O439" s="31"/>
      <c r="P439" s="31"/>
      <c r="Q439" s="31"/>
      <c r="R439" s="31"/>
      <c r="S439" s="31"/>
      <c r="T439" s="32"/>
      <c r="U439" s="32"/>
      <c r="V439" s="32"/>
      <c r="W439" s="32"/>
      <c r="X439" s="32"/>
      <c r="Y439" s="32"/>
    </row>
    <row r="440">
      <c r="A440" s="32"/>
      <c r="B440" s="31"/>
      <c r="C440" s="31"/>
      <c r="D440" s="32"/>
      <c r="E440" s="32"/>
      <c r="F440" s="32"/>
      <c r="G440" s="31"/>
      <c r="H440" s="31"/>
      <c r="I440" s="32"/>
      <c r="J440" s="32"/>
      <c r="K440" s="31"/>
      <c r="L440" s="32"/>
      <c r="M440" s="32"/>
      <c r="N440" s="32"/>
      <c r="O440" s="31"/>
      <c r="P440" s="31"/>
      <c r="Q440" s="31"/>
      <c r="R440" s="31"/>
      <c r="S440" s="31"/>
      <c r="T440" s="32"/>
      <c r="U440" s="32"/>
      <c r="V440" s="32"/>
      <c r="W440" s="32"/>
      <c r="X440" s="32"/>
      <c r="Y440" s="32"/>
    </row>
    <row r="441">
      <c r="A441" s="32"/>
      <c r="B441" s="31"/>
      <c r="C441" s="31"/>
      <c r="D441" s="32"/>
      <c r="E441" s="32"/>
      <c r="F441" s="32"/>
      <c r="G441" s="31"/>
      <c r="H441" s="31"/>
      <c r="I441" s="32"/>
      <c r="J441" s="32"/>
      <c r="K441" s="31"/>
      <c r="L441" s="32"/>
      <c r="M441" s="32"/>
      <c r="N441" s="32"/>
      <c r="O441" s="31"/>
      <c r="P441" s="31"/>
      <c r="Q441" s="31"/>
      <c r="R441" s="31"/>
      <c r="S441" s="31"/>
      <c r="T441" s="32"/>
      <c r="U441" s="32"/>
      <c r="V441" s="32"/>
      <c r="W441" s="32"/>
      <c r="X441" s="32"/>
      <c r="Y441" s="32"/>
    </row>
    <row r="442">
      <c r="A442" s="32"/>
      <c r="B442" s="31"/>
      <c r="C442" s="31"/>
      <c r="D442" s="32"/>
      <c r="E442" s="32"/>
      <c r="F442" s="32"/>
      <c r="G442" s="31"/>
      <c r="H442" s="31"/>
      <c r="I442" s="32"/>
      <c r="J442" s="32"/>
      <c r="K442" s="31"/>
      <c r="L442" s="32"/>
      <c r="M442" s="32"/>
      <c r="N442" s="32"/>
      <c r="O442" s="31"/>
      <c r="P442" s="31"/>
      <c r="Q442" s="31"/>
      <c r="R442" s="31"/>
      <c r="S442" s="31"/>
      <c r="T442" s="32"/>
      <c r="U442" s="32"/>
      <c r="V442" s="32"/>
      <c r="W442" s="32"/>
      <c r="X442" s="32"/>
      <c r="Y442" s="32"/>
    </row>
    <row r="443">
      <c r="A443" s="32"/>
      <c r="B443" s="31"/>
      <c r="C443" s="31"/>
      <c r="D443" s="32"/>
      <c r="E443" s="32"/>
      <c r="F443" s="32"/>
      <c r="G443" s="31"/>
      <c r="H443" s="31"/>
      <c r="I443" s="32"/>
      <c r="J443" s="32"/>
      <c r="K443" s="31"/>
      <c r="L443" s="32"/>
      <c r="M443" s="32"/>
      <c r="N443" s="32"/>
      <c r="O443" s="31"/>
      <c r="P443" s="31"/>
      <c r="Q443" s="31"/>
      <c r="R443" s="31"/>
      <c r="S443" s="31"/>
      <c r="T443" s="32"/>
      <c r="U443" s="32"/>
      <c r="V443" s="32"/>
      <c r="W443" s="32"/>
      <c r="X443" s="32"/>
      <c r="Y443" s="32"/>
    </row>
    <row r="444">
      <c r="A444" s="32"/>
      <c r="B444" s="31"/>
      <c r="C444" s="31"/>
      <c r="D444" s="32"/>
      <c r="E444" s="32"/>
      <c r="F444" s="32"/>
      <c r="G444" s="31"/>
      <c r="H444" s="31"/>
      <c r="I444" s="32"/>
      <c r="J444" s="32"/>
      <c r="K444" s="31"/>
      <c r="L444" s="32"/>
      <c r="M444" s="32"/>
      <c r="N444" s="32"/>
      <c r="O444" s="31"/>
      <c r="P444" s="31"/>
      <c r="Q444" s="31"/>
      <c r="R444" s="31"/>
      <c r="S444" s="31"/>
      <c r="T444" s="32"/>
      <c r="U444" s="32"/>
      <c r="V444" s="32"/>
      <c r="W444" s="32"/>
      <c r="X444" s="32"/>
      <c r="Y444" s="32"/>
    </row>
    <row r="445">
      <c r="A445" s="32"/>
      <c r="B445" s="31"/>
      <c r="C445" s="31"/>
      <c r="D445" s="32"/>
      <c r="E445" s="32"/>
      <c r="F445" s="32"/>
      <c r="G445" s="31"/>
      <c r="H445" s="31"/>
      <c r="I445" s="32"/>
      <c r="J445" s="32"/>
      <c r="K445" s="31"/>
      <c r="L445" s="32"/>
      <c r="M445" s="32"/>
      <c r="N445" s="32"/>
      <c r="O445" s="31"/>
      <c r="P445" s="31"/>
      <c r="Q445" s="31"/>
      <c r="R445" s="31"/>
      <c r="S445" s="31"/>
      <c r="T445" s="32"/>
      <c r="U445" s="32"/>
      <c r="V445" s="32"/>
      <c r="W445" s="32"/>
      <c r="X445" s="32"/>
      <c r="Y445" s="32"/>
    </row>
    <row r="446">
      <c r="A446" s="32"/>
      <c r="B446" s="31"/>
      <c r="C446" s="31"/>
      <c r="D446" s="32"/>
      <c r="E446" s="32"/>
      <c r="F446" s="32"/>
      <c r="G446" s="31"/>
      <c r="H446" s="31"/>
      <c r="I446" s="32"/>
      <c r="J446" s="32"/>
      <c r="K446" s="31"/>
      <c r="L446" s="32"/>
      <c r="M446" s="32"/>
      <c r="N446" s="32"/>
      <c r="O446" s="31"/>
      <c r="P446" s="31"/>
      <c r="Q446" s="31"/>
      <c r="R446" s="31"/>
      <c r="S446" s="31"/>
      <c r="T446" s="32"/>
      <c r="U446" s="32"/>
      <c r="V446" s="32"/>
      <c r="W446" s="32"/>
      <c r="X446" s="32"/>
      <c r="Y446" s="32"/>
    </row>
    <row r="447">
      <c r="A447" s="32"/>
      <c r="B447" s="31"/>
      <c r="C447" s="31"/>
      <c r="D447" s="32"/>
      <c r="E447" s="32"/>
      <c r="F447" s="32"/>
      <c r="G447" s="31"/>
      <c r="H447" s="31"/>
      <c r="I447" s="32"/>
      <c r="J447" s="32"/>
      <c r="K447" s="31"/>
      <c r="L447" s="32"/>
      <c r="M447" s="32"/>
      <c r="N447" s="32"/>
      <c r="O447" s="31"/>
      <c r="P447" s="31"/>
      <c r="Q447" s="31"/>
      <c r="R447" s="31"/>
      <c r="S447" s="31"/>
      <c r="T447" s="32"/>
      <c r="U447" s="32"/>
      <c r="V447" s="32"/>
      <c r="W447" s="32"/>
      <c r="X447" s="32"/>
      <c r="Y447" s="32"/>
    </row>
    <row r="448">
      <c r="A448" s="32"/>
      <c r="B448" s="31"/>
      <c r="C448" s="31"/>
      <c r="D448" s="32"/>
      <c r="E448" s="32"/>
      <c r="F448" s="32"/>
      <c r="G448" s="31"/>
      <c r="H448" s="31"/>
      <c r="I448" s="32"/>
      <c r="J448" s="32"/>
      <c r="K448" s="31"/>
      <c r="L448" s="32"/>
      <c r="M448" s="32"/>
      <c r="N448" s="32"/>
      <c r="O448" s="31"/>
      <c r="P448" s="31"/>
      <c r="Q448" s="31"/>
      <c r="R448" s="31"/>
      <c r="S448" s="31"/>
      <c r="T448" s="32"/>
      <c r="U448" s="32"/>
      <c r="V448" s="32"/>
      <c r="W448" s="32"/>
      <c r="X448" s="32"/>
      <c r="Y448" s="32"/>
    </row>
    <row r="449">
      <c r="A449" s="32"/>
      <c r="B449" s="31"/>
      <c r="C449" s="31"/>
      <c r="D449" s="32"/>
      <c r="E449" s="32"/>
      <c r="F449" s="32"/>
      <c r="G449" s="31"/>
      <c r="H449" s="31"/>
      <c r="I449" s="32"/>
      <c r="J449" s="32"/>
      <c r="K449" s="31"/>
      <c r="L449" s="32"/>
      <c r="M449" s="32"/>
      <c r="N449" s="32"/>
      <c r="O449" s="31"/>
      <c r="P449" s="31"/>
      <c r="Q449" s="31"/>
      <c r="R449" s="31"/>
      <c r="S449" s="31"/>
      <c r="T449" s="32"/>
      <c r="U449" s="32"/>
      <c r="V449" s="32"/>
      <c r="W449" s="32"/>
      <c r="X449" s="32"/>
      <c r="Y449" s="32"/>
    </row>
    <row r="450">
      <c r="A450" s="32"/>
      <c r="B450" s="31"/>
      <c r="C450" s="31"/>
      <c r="D450" s="32"/>
      <c r="E450" s="32"/>
      <c r="F450" s="32"/>
      <c r="G450" s="31"/>
      <c r="H450" s="31"/>
      <c r="I450" s="32"/>
      <c r="J450" s="32"/>
      <c r="K450" s="31"/>
      <c r="L450" s="32"/>
      <c r="M450" s="32"/>
      <c r="N450" s="32"/>
      <c r="O450" s="31"/>
      <c r="P450" s="31"/>
      <c r="Q450" s="31"/>
      <c r="R450" s="31"/>
      <c r="S450" s="31"/>
      <c r="T450" s="32"/>
      <c r="U450" s="32"/>
      <c r="V450" s="32"/>
      <c r="W450" s="32"/>
      <c r="X450" s="32"/>
      <c r="Y450" s="32"/>
    </row>
    <row r="451">
      <c r="A451" s="32"/>
      <c r="B451" s="31"/>
      <c r="C451" s="31"/>
      <c r="D451" s="32"/>
      <c r="E451" s="32"/>
      <c r="F451" s="32"/>
      <c r="G451" s="31"/>
      <c r="H451" s="31"/>
      <c r="I451" s="32"/>
      <c r="J451" s="32"/>
      <c r="K451" s="31"/>
      <c r="L451" s="32"/>
      <c r="M451" s="32"/>
      <c r="N451" s="32"/>
      <c r="O451" s="31"/>
      <c r="P451" s="31"/>
      <c r="Q451" s="31"/>
      <c r="R451" s="31"/>
      <c r="S451" s="31"/>
      <c r="T451" s="32"/>
      <c r="U451" s="32"/>
      <c r="V451" s="32"/>
      <c r="W451" s="32"/>
      <c r="X451" s="32"/>
      <c r="Y451" s="32"/>
    </row>
    <row r="452">
      <c r="A452" s="32"/>
      <c r="B452" s="31"/>
      <c r="C452" s="31"/>
      <c r="D452" s="32"/>
      <c r="E452" s="32"/>
      <c r="F452" s="32"/>
      <c r="G452" s="31"/>
      <c r="H452" s="31"/>
      <c r="I452" s="32"/>
      <c r="J452" s="32"/>
      <c r="K452" s="31"/>
      <c r="L452" s="32"/>
      <c r="M452" s="32"/>
      <c r="N452" s="32"/>
      <c r="O452" s="31"/>
      <c r="P452" s="31"/>
      <c r="Q452" s="31"/>
      <c r="R452" s="31"/>
      <c r="S452" s="31"/>
      <c r="T452" s="32"/>
      <c r="U452" s="32"/>
      <c r="V452" s="32"/>
      <c r="W452" s="32"/>
      <c r="X452" s="32"/>
      <c r="Y452" s="32"/>
    </row>
    <row r="453">
      <c r="A453" s="32"/>
      <c r="B453" s="31"/>
      <c r="C453" s="31"/>
      <c r="D453" s="32"/>
      <c r="E453" s="32"/>
      <c r="F453" s="32"/>
      <c r="G453" s="31"/>
      <c r="H453" s="31"/>
      <c r="I453" s="32"/>
      <c r="J453" s="32"/>
      <c r="K453" s="31"/>
      <c r="L453" s="32"/>
      <c r="M453" s="32"/>
      <c r="N453" s="32"/>
      <c r="O453" s="31"/>
      <c r="P453" s="31"/>
      <c r="Q453" s="31"/>
      <c r="R453" s="31"/>
      <c r="S453" s="31"/>
      <c r="T453" s="32"/>
      <c r="U453" s="32"/>
      <c r="V453" s="32"/>
      <c r="W453" s="32"/>
      <c r="X453" s="32"/>
      <c r="Y453" s="32"/>
    </row>
    <row r="454">
      <c r="A454" s="32"/>
      <c r="B454" s="31"/>
      <c r="C454" s="31"/>
      <c r="D454" s="32"/>
      <c r="E454" s="32"/>
      <c r="F454" s="32"/>
      <c r="G454" s="31"/>
      <c r="H454" s="31"/>
      <c r="I454" s="32"/>
      <c r="J454" s="32"/>
      <c r="K454" s="31"/>
      <c r="L454" s="32"/>
      <c r="M454" s="32"/>
      <c r="N454" s="32"/>
      <c r="O454" s="31"/>
      <c r="P454" s="31"/>
      <c r="Q454" s="31"/>
      <c r="R454" s="31"/>
      <c r="S454" s="31"/>
      <c r="T454" s="32"/>
      <c r="U454" s="32"/>
      <c r="V454" s="32"/>
      <c r="W454" s="32"/>
      <c r="X454" s="32"/>
      <c r="Y454" s="32"/>
    </row>
    <row r="455">
      <c r="A455" s="32"/>
      <c r="B455" s="31"/>
      <c r="C455" s="31"/>
      <c r="D455" s="32"/>
      <c r="E455" s="32"/>
      <c r="F455" s="32"/>
      <c r="G455" s="31"/>
      <c r="H455" s="31"/>
      <c r="I455" s="32"/>
      <c r="J455" s="32"/>
      <c r="K455" s="31"/>
      <c r="L455" s="32"/>
      <c r="M455" s="32"/>
      <c r="N455" s="32"/>
      <c r="O455" s="31"/>
      <c r="P455" s="31"/>
      <c r="Q455" s="31"/>
      <c r="R455" s="31"/>
      <c r="S455" s="31"/>
      <c r="T455" s="32"/>
      <c r="U455" s="32"/>
      <c r="V455" s="32"/>
      <c r="W455" s="32"/>
      <c r="X455" s="32"/>
      <c r="Y455" s="32"/>
    </row>
    <row r="456">
      <c r="A456" s="32"/>
      <c r="B456" s="31"/>
      <c r="C456" s="31"/>
      <c r="D456" s="32"/>
      <c r="E456" s="32"/>
      <c r="F456" s="32"/>
      <c r="G456" s="31"/>
      <c r="H456" s="31"/>
      <c r="I456" s="32"/>
      <c r="J456" s="32"/>
      <c r="K456" s="31"/>
      <c r="L456" s="32"/>
      <c r="M456" s="32"/>
      <c r="N456" s="32"/>
      <c r="O456" s="31"/>
      <c r="P456" s="31"/>
      <c r="Q456" s="31"/>
      <c r="R456" s="31"/>
      <c r="S456" s="31"/>
      <c r="T456" s="32"/>
      <c r="U456" s="32"/>
      <c r="V456" s="32"/>
      <c r="W456" s="32"/>
      <c r="X456" s="32"/>
      <c r="Y456" s="32"/>
    </row>
    <row r="457">
      <c r="A457" s="32"/>
      <c r="B457" s="31"/>
      <c r="C457" s="31"/>
      <c r="D457" s="32"/>
      <c r="E457" s="32"/>
      <c r="F457" s="32"/>
      <c r="G457" s="31"/>
      <c r="H457" s="31"/>
      <c r="I457" s="32"/>
      <c r="J457" s="32"/>
      <c r="K457" s="31"/>
      <c r="L457" s="32"/>
      <c r="M457" s="32"/>
      <c r="N457" s="32"/>
      <c r="O457" s="31"/>
      <c r="P457" s="31"/>
      <c r="Q457" s="31"/>
      <c r="R457" s="31"/>
      <c r="S457" s="31"/>
      <c r="T457" s="32"/>
      <c r="U457" s="32"/>
      <c r="V457" s="32"/>
      <c r="W457" s="32"/>
      <c r="X457" s="32"/>
      <c r="Y457" s="32"/>
    </row>
    <row r="458">
      <c r="A458" s="32"/>
      <c r="B458" s="31"/>
      <c r="C458" s="31"/>
      <c r="D458" s="32"/>
      <c r="E458" s="32"/>
      <c r="F458" s="32"/>
      <c r="G458" s="31"/>
      <c r="H458" s="31"/>
      <c r="I458" s="32"/>
      <c r="J458" s="32"/>
      <c r="K458" s="31"/>
      <c r="L458" s="32"/>
      <c r="M458" s="32"/>
      <c r="N458" s="32"/>
      <c r="O458" s="31"/>
      <c r="P458" s="31"/>
      <c r="Q458" s="31"/>
      <c r="R458" s="31"/>
      <c r="S458" s="31"/>
      <c r="T458" s="32"/>
      <c r="U458" s="32"/>
      <c r="V458" s="32"/>
      <c r="W458" s="32"/>
      <c r="X458" s="32"/>
      <c r="Y458" s="32"/>
    </row>
    <row r="459">
      <c r="A459" s="32"/>
      <c r="B459" s="31"/>
      <c r="C459" s="31"/>
      <c r="D459" s="32"/>
      <c r="E459" s="32"/>
      <c r="F459" s="32"/>
      <c r="G459" s="31"/>
      <c r="H459" s="31"/>
      <c r="I459" s="32"/>
      <c r="J459" s="32"/>
      <c r="K459" s="31"/>
      <c r="L459" s="32"/>
      <c r="M459" s="32"/>
      <c r="N459" s="32"/>
      <c r="O459" s="31"/>
      <c r="P459" s="31"/>
      <c r="Q459" s="31"/>
      <c r="R459" s="31"/>
      <c r="S459" s="31"/>
      <c r="T459" s="32"/>
      <c r="U459" s="32"/>
      <c r="V459" s="32"/>
      <c r="W459" s="32"/>
      <c r="X459" s="32"/>
      <c r="Y459" s="32"/>
    </row>
    <row r="460">
      <c r="A460" s="32"/>
      <c r="B460" s="31"/>
      <c r="C460" s="31"/>
      <c r="D460" s="32"/>
      <c r="E460" s="32"/>
      <c r="F460" s="32"/>
      <c r="G460" s="31"/>
      <c r="H460" s="31"/>
      <c r="I460" s="32"/>
      <c r="J460" s="32"/>
      <c r="K460" s="31"/>
      <c r="L460" s="32"/>
      <c r="M460" s="32"/>
      <c r="N460" s="32"/>
      <c r="O460" s="31"/>
      <c r="P460" s="31"/>
      <c r="Q460" s="31"/>
      <c r="R460" s="31"/>
      <c r="S460" s="31"/>
      <c r="T460" s="32"/>
      <c r="U460" s="32"/>
      <c r="V460" s="32"/>
      <c r="W460" s="32"/>
      <c r="X460" s="32"/>
      <c r="Y460" s="32"/>
    </row>
    <row r="461">
      <c r="A461" s="32"/>
      <c r="B461" s="31"/>
      <c r="C461" s="31"/>
      <c r="D461" s="32"/>
      <c r="E461" s="32"/>
      <c r="F461" s="32"/>
      <c r="G461" s="31"/>
      <c r="H461" s="31"/>
      <c r="I461" s="32"/>
      <c r="J461" s="32"/>
      <c r="K461" s="31"/>
      <c r="L461" s="32"/>
      <c r="M461" s="32"/>
      <c r="N461" s="32"/>
      <c r="O461" s="31"/>
      <c r="P461" s="31"/>
      <c r="Q461" s="31"/>
      <c r="R461" s="31"/>
      <c r="S461" s="31"/>
      <c r="T461" s="32"/>
      <c r="U461" s="32"/>
      <c r="V461" s="32"/>
      <c r="W461" s="32"/>
      <c r="X461" s="32"/>
      <c r="Y461" s="32"/>
    </row>
    <row r="462">
      <c r="A462" s="32"/>
      <c r="B462" s="31"/>
      <c r="C462" s="31"/>
      <c r="D462" s="32"/>
      <c r="E462" s="32"/>
      <c r="F462" s="32"/>
      <c r="G462" s="31"/>
      <c r="H462" s="31"/>
      <c r="I462" s="32"/>
      <c r="J462" s="32"/>
      <c r="K462" s="31"/>
      <c r="L462" s="32"/>
      <c r="M462" s="32"/>
      <c r="N462" s="32"/>
      <c r="O462" s="31"/>
      <c r="P462" s="31"/>
      <c r="Q462" s="31"/>
      <c r="R462" s="31"/>
      <c r="S462" s="31"/>
      <c r="T462" s="32"/>
      <c r="U462" s="32"/>
      <c r="V462" s="32"/>
      <c r="W462" s="32"/>
      <c r="X462" s="32"/>
      <c r="Y462" s="32"/>
    </row>
    <row r="463">
      <c r="A463" s="32"/>
      <c r="B463" s="31"/>
      <c r="C463" s="31"/>
      <c r="D463" s="32"/>
      <c r="E463" s="32"/>
      <c r="F463" s="32"/>
      <c r="G463" s="31"/>
      <c r="H463" s="31"/>
      <c r="I463" s="32"/>
      <c r="J463" s="32"/>
      <c r="K463" s="31"/>
      <c r="L463" s="32"/>
      <c r="M463" s="32"/>
      <c r="N463" s="32"/>
      <c r="O463" s="31"/>
      <c r="P463" s="31"/>
      <c r="Q463" s="31"/>
      <c r="R463" s="31"/>
      <c r="S463" s="31"/>
      <c r="T463" s="32"/>
      <c r="U463" s="32"/>
      <c r="V463" s="32"/>
      <c r="W463" s="32"/>
      <c r="X463" s="32"/>
      <c r="Y463" s="32"/>
    </row>
    <row r="464">
      <c r="A464" s="32"/>
      <c r="B464" s="31"/>
      <c r="C464" s="31"/>
      <c r="D464" s="32"/>
      <c r="E464" s="32"/>
      <c r="F464" s="32"/>
      <c r="G464" s="31"/>
      <c r="H464" s="31"/>
      <c r="I464" s="32"/>
      <c r="J464" s="32"/>
      <c r="K464" s="31"/>
      <c r="L464" s="32"/>
      <c r="M464" s="32"/>
      <c r="N464" s="32"/>
      <c r="O464" s="31"/>
      <c r="P464" s="31"/>
      <c r="Q464" s="31"/>
      <c r="R464" s="31"/>
      <c r="S464" s="31"/>
      <c r="T464" s="32"/>
      <c r="U464" s="32"/>
      <c r="V464" s="32"/>
      <c r="W464" s="32"/>
      <c r="X464" s="32"/>
      <c r="Y464" s="32"/>
    </row>
    <row r="465">
      <c r="A465" s="32"/>
      <c r="B465" s="31"/>
      <c r="C465" s="31"/>
      <c r="D465" s="32"/>
      <c r="E465" s="32"/>
      <c r="F465" s="32"/>
      <c r="G465" s="31"/>
      <c r="H465" s="31"/>
      <c r="I465" s="32"/>
      <c r="J465" s="32"/>
      <c r="K465" s="31"/>
      <c r="L465" s="32"/>
      <c r="M465" s="32"/>
      <c r="N465" s="32"/>
      <c r="O465" s="31"/>
      <c r="P465" s="31"/>
      <c r="Q465" s="31"/>
      <c r="R465" s="31"/>
      <c r="S465" s="31"/>
      <c r="T465" s="32"/>
      <c r="U465" s="32"/>
      <c r="V465" s="32"/>
      <c r="W465" s="32"/>
      <c r="X465" s="32"/>
      <c r="Y465" s="32"/>
    </row>
    <row r="466">
      <c r="A466" s="32"/>
      <c r="B466" s="31"/>
      <c r="C466" s="31"/>
      <c r="D466" s="32"/>
      <c r="E466" s="32"/>
      <c r="F466" s="32"/>
      <c r="G466" s="31"/>
      <c r="H466" s="31"/>
      <c r="I466" s="32"/>
      <c r="J466" s="32"/>
      <c r="K466" s="31"/>
      <c r="L466" s="32"/>
      <c r="M466" s="32"/>
      <c r="N466" s="32"/>
      <c r="O466" s="31"/>
      <c r="P466" s="31"/>
      <c r="Q466" s="31"/>
      <c r="R466" s="31"/>
      <c r="S466" s="31"/>
      <c r="T466" s="32"/>
      <c r="U466" s="32"/>
      <c r="V466" s="32"/>
      <c r="W466" s="32"/>
      <c r="X466" s="32"/>
      <c r="Y466" s="32"/>
    </row>
    <row r="467">
      <c r="A467" s="32"/>
      <c r="B467" s="31"/>
      <c r="C467" s="31"/>
      <c r="D467" s="32"/>
      <c r="E467" s="32"/>
      <c r="F467" s="32"/>
      <c r="G467" s="31"/>
      <c r="H467" s="31"/>
      <c r="I467" s="32"/>
      <c r="J467" s="32"/>
      <c r="K467" s="31"/>
      <c r="L467" s="32"/>
      <c r="M467" s="32"/>
      <c r="N467" s="32"/>
      <c r="O467" s="31"/>
      <c r="P467" s="31"/>
      <c r="Q467" s="31"/>
      <c r="R467" s="31"/>
      <c r="S467" s="31"/>
      <c r="T467" s="32"/>
      <c r="U467" s="32"/>
      <c r="V467" s="32"/>
      <c r="W467" s="32"/>
      <c r="X467" s="32"/>
      <c r="Y467" s="32"/>
    </row>
    <row r="468">
      <c r="A468" s="32"/>
      <c r="B468" s="31"/>
      <c r="C468" s="31"/>
      <c r="D468" s="32"/>
      <c r="E468" s="32"/>
      <c r="F468" s="32"/>
      <c r="G468" s="31"/>
      <c r="H468" s="31"/>
      <c r="I468" s="32"/>
      <c r="J468" s="32"/>
      <c r="K468" s="31"/>
      <c r="L468" s="32"/>
      <c r="M468" s="32"/>
      <c r="N468" s="32"/>
      <c r="O468" s="31"/>
      <c r="P468" s="31"/>
      <c r="Q468" s="31"/>
      <c r="R468" s="31"/>
      <c r="S468" s="31"/>
      <c r="T468" s="32"/>
      <c r="U468" s="32"/>
      <c r="V468" s="32"/>
      <c r="W468" s="32"/>
      <c r="X468" s="32"/>
      <c r="Y468" s="32"/>
    </row>
    <row r="469">
      <c r="A469" s="32"/>
      <c r="B469" s="31"/>
      <c r="C469" s="31"/>
      <c r="D469" s="32"/>
      <c r="E469" s="32"/>
      <c r="F469" s="32"/>
      <c r="G469" s="31"/>
      <c r="H469" s="31"/>
      <c r="I469" s="32"/>
      <c r="J469" s="32"/>
      <c r="K469" s="31"/>
      <c r="L469" s="32"/>
      <c r="M469" s="32"/>
      <c r="N469" s="32"/>
      <c r="O469" s="31"/>
      <c r="P469" s="31"/>
      <c r="Q469" s="31"/>
      <c r="R469" s="31"/>
      <c r="S469" s="31"/>
      <c r="T469" s="32"/>
      <c r="U469" s="32"/>
      <c r="V469" s="32"/>
      <c r="W469" s="32"/>
      <c r="X469" s="32"/>
      <c r="Y469" s="32"/>
    </row>
    <row r="470">
      <c r="A470" s="32"/>
      <c r="B470" s="31"/>
      <c r="C470" s="31"/>
      <c r="D470" s="32"/>
      <c r="E470" s="32"/>
      <c r="F470" s="32"/>
      <c r="G470" s="31"/>
      <c r="H470" s="31"/>
      <c r="I470" s="32"/>
      <c r="J470" s="32"/>
      <c r="K470" s="31"/>
      <c r="L470" s="32"/>
      <c r="M470" s="32"/>
      <c r="N470" s="32"/>
      <c r="O470" s="31"/>
      <c r="P470" s="31"/>
      <c r="Q470" s="31"/>
      <c r="R470" s="31"/>
      <c r="S470" s="31"/>
      <c r="T470" s="32"/>
      <c r="U470" s="32"/>
      <c r="V470" s="32"/>
      <c r="W470" s="32"/>
      <c r="X470" s="32"/>
      <c r="Y470" s="32"/>
    </row>
    <row r="471">
      <c r="A471" s="32"/>
      <c r="B471" s="31"/>
      <c r="C471" s="31"/>
      <c r="D471" s="32"/>
      <c r="E471" s="32"/>
      <c r="F471" s="32"/>
      <c r="G471" s="31"/>
      <c r="H471" s="31"/>
      <c r="I471" s="32"/>
      <c r="J471" s="32"/>
      <c r="K471" s="31"/>
      <c r="L471" s="32"/>
      <c r="M471" s="32"/>
      <c r="N471" s="32"/>
      <c r="O471" s="31"/>
      <c r="P471" s="31"/>
      <c r="Q471" s="31"/>
      <c r="R471" s="31"/>
      <c r="S471" s="31"/>
      <c r="T471" s="32"/>
      <c r="U471" s="32"/>
      <c r="V471" s="32"/>
      <c r="W471" s="32"/>
      <c r="X471" s="32"/>
      <c r="Y471" s="32"/>
    </row>
    <row r="472">
      <c r="A472" s="32"/>
      <c r="B472" s="31"/>
      <c r="C472" s="31"/>
      <c r="D472" s="32"/>
      <c r="E472" s="32"/>
      <c r="F472" s="32"/>
      <c r="G472" s="31"/>
      <c r="H472" s="31"/>
      <c r="I472" s="32"/>
      <c r="J472" s="32"/>
      <c r="K472" s="31"/>
      <c r="L472" s="32"/>
      <c r="M472" s="32"/>
      <c r="N472" s="32"/>
      <c r="O472" s="31"/>
      <c r="P472" s="31"/>
      <c r="Q472" s="31"/>
      <c r="R472" s="31"/>
      <c r="S472" s="31"/>
      <c r="T472" s="32"/>
      <c r="U472" s="32"/>
      <c r="V472" s="32"/>
      <c r="W472" s="32"/>
      <c r="X472" s="32"/>
      <c r="Y472" s="32"/>
    </row>
    <row r="473">
      <c r="A473" s="32"/>
      <c r="B473" s="31"/>
      <c r="C473" s="31"/>
      <c r="D473" s="32"/>
      <c r="E473" s="32"/>
      <c r="F473" s="32"/>
      <c r="G473" s="31"/>
      <c r="H473" s="31"/>
      <c r="I473" s="32"/>
      <c r="J473" s="32"/>
      <c r="K473" s="31"/>
      <c r="L473" s="32"/>
      <c r="M473" s="32"/>
      <c r="N473" s="32"/>
      <c r="O473" s="31"/>
      <c r="P473" s="31"/>
      <c r="Q473" s="31"/>
      <c r="R473" s="31"/>
      <c r="S473" s="31"/>
      <c r="T473" s="32"/>
      <c r="U473" s="32"/>
      <c r="V473" s="32"/>
      <c r="W473" s="32"/>
      <c r="X473" s="32"/>
      <c r="Y473" s="32"/>
    </row>
    <row r="474">
      <c r="A474" s="32"/>
      <c r="B474" s="31"/>
      <c r="C474" s="31"/>
      <c r="D474" s="32"/>
      <c r="E474" s="32"/>
      <c r="F474" s="32"/>
      <c r="G474" s="31"/>
      <c r="H474" s="31"/>
      <c r="I474" s="32"/>
      <c r="J474" s="32"/>
      <c r="K474" s="31"/>
      <c r="L474" s="32"/>
      <c r="M474" s="32"/>
      <c r="N474" s="32"/>
      <c r="O474" s="31"/>
      <c r="P474" s="31"/>
      <c r="Q474" s="31"/>
      <c r="R474" s="31"/>
      <c r="S474" s="31"/>
      <c r="T474" s="32"/>
      <c r="U474" s="32"/>
      <c r="V474" s="32"/>
      <c r="W474" s="32"/>
      <c r="X474" s="32"/>
      <c r="Y474" s="32"/>
    </row>
    <row r="475">
      <c r="A475" s="32"/>
      <c r="B475" s="31"/>
      <c r="C475" s="31"/>
      <c r="D475" s="32"/>
      <c r="E475" s="32"/>
      <c r="F475" s="32"/>
      <c r="G475" s="31"/>
      <c r="H475" s="31"/>
      <c r="I475" s="32"/>
      <c r="J475" s="32"/>
      <c r="K475" s="31"/>
      <c r="L475" s="32"/>
      <c r="M475" s="32"/>
      <c r="N475" s="32"/>
      <c r="O475" s="31"/>
      <c r="P475" s="31"/>
      <c r="Q475" s="31"/>
      <c r="R475" s="31"/>
      <c r="S475" s="31"/>
      <c r="T475" s="32"/>
      <c r="U475" s="32"/>
      <c r="V475" s="32"/>
      <c r="W475" s="32"/>
      <c r="X475" s="32"/>
      <c r="Y475" s="32"/>
    </row>
    <row r="476">
      <c r="A476" s="32"/>
      <c r="B476" s="31"/>
      <c r="C476" s="31"/>
      <c r="D476" s="32"/>
      <c r="E476" s="32"/>
      <c r="F476" s="32"/>
      <c r="G476" s="31"/>
      <c r="H476" s="31"/>
      <c r="I476" s="32"/>
      <c r="J476" s="32"/>
      <c r="K476" s="31"/>
      <c r="L476" s="32"/>
      <c r="M476" s="32"/>
      <c r="N476" s="32"/>
      <c r="O476" s="31"/>
      <c r="P476" s="31"/>
      <c r="Q476" s="31"/>
      <c r="R476" s="31"/>
      <c r="S476" s="31"/>
      <c r="T476" s="32"/>
      <c r="U476" s="32"/>
      <c r="V476" s="32"/>
      <c r="W476" s="32"/>
      <c r="X476" s="32"/>
      <c r="Y476" s="32"/>
    </row>
    <row r="477">
      <c r="A477" s="32"/>
      <c r="B477" s="31"/>
      <c r="C477" s="31"/>
      <c r="D477" s="32"/>
      <c r="E477" s="32"/>
      <c r="F477" s="32"/>
      <c r="G477" s="31"/>
      <c r="H477" s="31"/>
      <c r="I477" s="32"/>
      <c r="J477" s="32"/>
      <c r="K477" s="31"/>
      <c r="L477" s="32"/>
      <c r="M477" s="32"/>
      <c r="N477" s="32"/>
      <c r="O477" s="31"/>
      <c r="P477" s="31"/>
      <c r="Q477" s="31"/>
      <c r="R477" s="31"/>
      <c r="S477" s="31"/>
      <c r="T477" s="32"/>
      <c r="U477" s="32"/>
      <c r="V477" s="32"/>
      <c r="W477" s="32"/>
      <c r="X477" s="32"/>
      <c r="Y477" s="32"/>
    </row>
    <row r="478">
      <c r="A478" s="32"/>
      <c r="B478" s="31"/>
      <c r="C478" s="31"/>
      <c r="D478" s="32"/>
      <c r="E478" s="32"/>
      <c r="F478" s="32"/>
      <c r="G478" s="31"/>
      <c r="H478" s="31"/>
      <c r="I478" s="32"/>
      <c r="J478" s="32"/>
      <c r="K478" s="31"/>
      <c r="L478" s="32"/>
      <c r="M478" s="32"/>
      <c r="N478" s="32"/>
      <c r="O478" s="31"/>
      <c r="P478" s="31"/>
      <c r="Q478" s="31"/>
      <c r="R478" s="31"/>
      <c r="S478" s="31"/>
      <c r="T478" s="32"/>
      <c r="U478" s="32"/>
      <c r="V478" s="32"/>
      <c r="W478" s="32"/>
      <c r="X478" s="32"/>
      <c r="Y478" s="32"/>
    </row>
    <row r="479">
      <c r="A479" s="32"/>
      <c r="B479" s="31"/>
      <c r="C479" s="31"/>
      <c r="D479" s="32"/>
      <c r="E479" s="32"/>
      <c r="F479" s="32"/>
      <c r="G479" s="31"/>
      <c r="H479" s="31"/>
      <c r="I479" s="32"/>
      <c r="J479" s="32"/>
      <c r="K479" s="31"/>
      <c r="L479" s="32"/>
      <c r="M479" s="32"/>
      <c r="N479" s="32"/>
      <c r="O479" s="31"/>
      <c r="P479" s="31"/>
      <c r="Q479" s="31"/>
      <c r="R479" s="31"/>
      <c r="S479" s="31"/>
      <c r="T479" s="32"/>
      <c r="U479" s="32"/>
      <c r="V479" s="32"/>
      <c r="W479" s="32"/>
      <c r="X479" s="32"/>
      <c r="Y479" s="32"/>
    </row>
    <row r="480">
      <c r="A480" s="32"/>
      <c r="B480" s="31"/>
      <c r="C480" s="31"/>
      <c r="D480" s="32"/>
      <c r="E480" s="32"/>
      <c r="F480" s="32"/>
      <c r="G480" s="31"/>
      <c r="H480" s="31"/>
      <c r="I480" s="32"/>
      <c r="J480" s="32"/>
      <c r="K480" s="31"/>
      <c r="L480" s="32"/>
      <c r="M480" s="32"/>
      <c r="N480" s="32"/>
      <c r="O480" s="31"/>
      <c r="P480" s="31"/>
      <c r="Q480" s="31"/>
      <c r="R480" s="31"/>
      <c r="S480" s="31"/>
      <c r="T480" s="32"/>
      <c r="U480" s="32"/>
      <c r="V480" s="32"/>
      <c r="W480" s="32"/>
      <c r="X480" s="32"/>
      <c r="Y480" s="32"/>
    </row>
    <row r="481">
      <c r="A481" s="32"/>
      <c r="B481" s="31"/>
      <c r="C481" s="31"/>
      <c r="D481" s="32"/>
      <c r="E481" s="32"/>
      <c r="F481" s="32"/>
      <c r="G481" s="31"/>
      <c r="H481" s="31"/>
      <c r="I481" s="32"/>
      <c r="J481" s="32"/>
      <c r="K481" s="31"/>
      <c r="L481" s="32"/>
      <c r="M481" s="32"/>
      <c r="N481" s="32"/>
      <c r="O481" s="31"/>
      <c r="P481" s="31"/>
      <c r="Q481" s="31"/>
      <c r="R481" s="31"/>
      <c r="S481" s="31"/>
      <c r="T481" s="32"/>
      <c r="U481" s="32"/>
      <c r="V481" s="32"/>
      <c r="W481" s="32"/>
      <c r="X481" s="32"/>
      <c r="Y481" s="32"/>
    </row>
    <row r="482">
      <c r="A482" s="32"/>
      <c r="B482" s="31"/>
      <c r="C482" s="31"/>
      <c r="D482" s="32"/>
      <c r="E482" s="32"/>
      <c r="F482" s="32"/>
      <c r="G482" s="31"/>
      <c r="H482" s="31"/>
      <c r="I482" s="32"/>
      <c r="J482" s="32"/>
      <c r="K482" s="31"/>
      <c r="L482" s="32"/>
      <c r="M482" s="32"/>
      <c r="N482" s="32"/>
      <c r="O482" s="31"/>
      <c r="P482" s="31"/>
      <c r="Q482" s="31"/>
      <c r="R482" s="31"/>
      <c r="S482" s="31"/>
      <c r="T482" s="32"/>
      <c r="U482" s="32"/>
      <c r="V482" s="32"/>
      <c r="W482" s="32"/>
      <c r="X482" s="32"/>
      <c r="Y482" s="32"/>
    </row>
    <row r="483">
      <c r="A483" s="32"/>
      <c r="B483" s="31"/>
      <c r="C483" s="31"/>
      <c r="D483" s="32"/>
      <c r="E483" s="32"/>
      <c r="F483" s="32"/>
      <c r="G483" s="31"/>
      <c r="H483" s="31"/>
      <c r="I483" s="32"/>
      <c r="J483" s="32"/>
      <c r="K483" s="31"/>
      <c r="L483" s="32"/>
      <c r="M483" s="32"/>
      <c r="N483" s="32"/>
      <c r="O483" s="31"/>
      <c r="P483" s="31"/>
      <c r="Q483" s="31"/>
      <c r="R483" s="31"/>
      <c r="S483" s="31"/>
      <c r="T483" s="32"/>
      <c r="U483" s="32"/>
      <c r="V483" s="32"/>
      <c r="W483" s="32"/>
      <c r="X483" s="32"/>
      <c r="Y483" s="32"/>
    </row>
    <row r="484">
      <c r="A484" s="32"/>
      <c r="B484" s="31"/>
      <c r="C484" s="31"/>
      <c r="D484" s="32"/>
      <c r="E484" s="32"/>
      <c r="F484" s="32"/>
      <c r="G484" s="31"/>
      <c r="H484" s="31"/>
      <c r="I484" s="32"/>
      <c r="J484" s="32"/>
      <c r="K484" s="31"/>
      <c r="L484" s="32"/>
      <c r="M484" s="32"/>
      <c r="N484" s="32"/>
      <c r="O484" s="31"/>
      <c r="P484" s="31"/>
      <c r="Q484" s="31"/>
      <c r="R484" s="31"/>
      <c r="S484" s="31"/>
      <c r="T484" s="32"/>
      <c r="U484" s="32"/>
      <c r="V484" s="32"/>
      <c r="W484" s="32"/>
      <c r="X484" s="32"/>
      <c r="Y484" s="32"/>
    </row>
    <row r="485">
      <c r="A485" s="32"/>
      <c r="B485" s="31"/>
      <c r="C485" s="31"/>
      <c r="D485" s="32"/>
      <c r="E485" s="32"/>
      <c r="F485" s="32"/>
      <c r="G485" s="31"/>
      <c r="H485" s="31"/>
      <c r="I485" s="32"/>
      <c r="J485" s="32"/>
      <c r="K485" s="31"/>
      <c r="L485" s="32"/>
      <c r="M485" s="32"/>
      <c r="N485" s="32"/>
      <c r="O485" s="31"/>
      <c r="P485" s="31"/>
      <c r="Q485" s="31"/>
      <c r="R485" s="31"/>
      <c r="S485" s="31"/>
      <c r="T485" s="32"/>
      <c r="U485" s="32"/>
      <c r="V485" s="32"/>
      <c r="W485" s="32"/>
      <c r="X485" s="32"/>
      <c r="Y485" s="32"/>
    </row>
    <row r="486">
      <c r="A486" s="32"/>
      <c r="B486" s="31"/>
      <c r="C486" s="31"/>
      <c r="D486" s="32"/>
      <c r="E486" s="32"/>
      <c r="F486" s="32"/>
      <c r="G486" s="31"/>
      <c r="H486" s="31"/>
      <c r="I486" s="32"/>
      <c r="J486" s="32"/>
      <c r="K486" s="31"/>
      <c r="L486" s="32"/>
      <c r="M486" s="32"/>
      <c r="N486" s="32"/>
      <c r="O486" s="31"/>
      <c r="P486" s="31"/>
      <c r="Q486" s="31"/>
      <c r="R486" s="31"/>
      <c r="S486" s="31"/>
      <c r="T486" s="32"/>
      <c r="U486" s="32"/>
      <c r="V486" s="32"/>
      <c r="W486" s="32"/>
      <c r="X486" s="32"/>
      <c r="Y486" s="32"/>
    </row>
    <row r="487">
      <c r="A487" s="32"/>
      <c r="B487" s="31"/>
      <c r="C487" s="31"/>
      <c r="D487" s="32"/>
      <c r="E487" s="32"/>
      <c r="F487" s="32"/>
      <c r="G487" s="31"/>
      <c r="H487" s="31"/>
      <c r="I487" s="32"/>
      <c r="J487" s="32"/>
      <c r="K487" s="31"/>
      <c r="L487" s="32"/>
      <c r="M487" s="32"/>
      <c r="N487" s="32"/>
      <c r="O487" s="31"/>
      <c r="P487" s="31"/>
      <c r="Q487" s="31"/>
      <c r="R487" s="31"/>
      <c r="S487" s="31"/>
      <c r="T487" s="32"/>
      <c r="U487" s="32"/>
      <c r="V487" s="32"/>
      <c r="W487" s="32"/>
      <c r="X487" s="32"/>
      <c r="Y487" s="32"/>
    </row>
    <row r="488">
      <c r="A488" s="32"/>
      <c r="B488" s="31"/>
      <c r="C488" s="31"/>
      <c r="D488" s="32"/>
      <c r="E488" s="32"/>
      <c r="F488" s="32"/>
      <c r="G488" s="31"/>
      <c r="H488" s="31"/>
      <c r="I488" s="32"/>
      <c r="J488" s="32"/>
      <c r="K488" s="31"/>
      <c r="L488" s="32"/>
      <c r="M488" s="32"/>
      <c r="N488" s="32"/>
      <c r="O488" s="31"/>
      <c r="P488" s="31"/>
      <c r="Q488" s="31"/>
      <c r="R488" s="31"/>
      <c r="S488" s="31"/>
      <c r="T488" s="32"/>
      <c r="U488" s="32"/>
      <c r="V488" s="32"/>
      <c r="W488" s="32"/>
      <c r="X488" s="32"/>
      <c r="Y488" s="32"/>
    </row>
    <row r="489">
      <c r="A489" s="32"/>
      <c r="B489" s="31"/>
      <c r="C489" s="31"/>
      <c r="D489" s="32"/>
      <c r="E489" s="32"/>
      <c r="F489" s="32"/>
      <c r="G489" s="31"/>
      <c r="H489" s="31"/>
      <c r="I489" s="32"/>
      <c r="J489" s="32"/>
      <c r="K489" s="31"/>
      <c r="L489" s="32"/>
      <c r="M489" s="32"/>
      <c r="N489" s="32"/>
      <c r="O489" s="31"/>
      <c r="P489" s="31"/>
      <c r="Q489" s="31"/>
      <c r="R489" s="31"/>
      <c r="S489" s="31"/>
      <c r="T489" s="32"/>
      <c r="U489" s="32"/>
      <c r="V489" s="32"/>
      <c r="W489" s="32"/>
      <c r="X489" s="32"/>
      <c r="Y489" s="32"/>
    </row>
    <row r="490">
      <c r="A490" s="32"/>
      <c r="B490" s="31"/>
      <c r="C490" s="31"/>
      <c r="D490" s="32"/>
      <c r="E490" s="32"/>
      <c r="F490" s="32"/>
      <c r="G490" s="31"/>
      <c r="H490" s="31"/>
      <c r="I490" s="32"/>
      <c r="J490" s="32"/>
      <c r="K490" s="31"/>
      <c r="L490" s="32"/>
      <c r="M490" s="32"/>
      <c r="N490" s="32"/>
      <c r="O490" s="31"/>
      <c r="P490" s="31"/>
      <c r="Q490" s="31"/>
      <c r="R490" s="31"/>
      <c r="S490" s="31"/>
      <c r="T490" s="32"/>
      <c r="U490" s="32"/>
      <c r="V490" s="32"/>
      <c r="W490" s="32"/>
      <c r="X490" s="32"/>
      <c r="Y490" s="32"/>
    </row>
    <row r="491">
      <c r="A491" s="32"/>
      <c r="B491" s="31"/>
      <c r="C491" s="31"/>
      <c r="D491" s="32"/>
      <c r="E491" s="32"/>
      <c r="F491" s="32"/>
      <c r="G491" s="31"/>
      <c r="H491" s="31"/>
      <c r="I491" s="32"/>
      <c r="J491" s="32"/>
      <c r="K491" s="31"/>
      <c r="L491" s="32"/>
      <c r="M491" s="32"/>
      <c r="N491" s="32"/>
      <c r="O491" s="31"/>
      <c r="P491" s="31"/>
      <c r="Q491" s="31"/>
      <c r="R491" s="31"/>
      <c r="S491" s="31"/>
      <c r="T491" s="32"/>
      <c r="U491" s="32"/>
      <c r="V491" s="32"/>
      <c r="W491" s="32"/>
      <c r="X491" s="32"/>
      <c r="Y491" s="32"/>
    </row>
    <row r="492">
      <c r="A492" s="32"/>
      <c r="B492" s="31"/>
      <c r="C492" s="31"/>
      <c r="D492" s="32"/>
      <c r="E492" s="32"/>
      <c r="F492" s="32"/>
      <c r="G492" s="31"/>
      <c r="H492" s="31"/>
      <c r="I492" s="32"/>
      <c r="J492" s="32"/>
      <c r="K492" s="31"/>
      <c r="L492" s="32"/>
      <c r="M492" s="32"/>
      <c r="N492" s="32"/>
      <c r="O492" s="31"/>
      <c r="P492" s="31"/>
      <c r="Q492" s="31"/>
      <c r="R492" s="31"/>
      <c r="S492" s="31"/>
      <c r="T492" s="32"/>
      <c r="U492" s="32"/>
      <c r="V492" s="32"/>
      <c r="W492" s="32"/>
      <c r="X492" s="32"/>
      <c r="Y492" s="32"/>
    </row>
    <row r="493">
      <c r="A493" s="32"/>
      <c r="B493" s="31"/>
      <c r="C493" s="31"/>
      <c r="D493" s="32"/>
      <c r="E493" s="32"/>
      <c r="F493" s="32"/>
      <c r="G493" s="31"/>
      <c r="H493" s="31"/>
      <c r="I493" s="32"/>
      <c r="J493" s="32"/>
      <c r="K493" s="31"/>
      <c r="L493" s="32"/>
      <c r="M493" s="32"/>
      <c r="N493" s="32"/>
      <c r="O493" s="31"/>
      <c r="P493" s="31"/>
      <c r="Q493" s="31"/>
      <c r="R493" s="31"/>
      <c r="S493" s="31"/>
      <c r="T493" s="32"/>
      <c r="U493" s="32"/>
      <c r="V493" s="32"/>
      <c r="W493" s="32"/>
      <c r="X493" s="32"/>
      <c r="Y493" s="32"/>
    </row>
    <row r="494">
      <c r="A494" s="32"/>
      <c r="B494" s="31"/>
      <c r="C494" s="31"/>
      <c r="D494" s="32"/>
      <c r="E494" s="32"/>
      <c r="F494" s="32"/>
      <c r="G494" s="31"/>
      <c r="H494" s="31"/>
      <c r="I494" s="32"/>
      <c r="J494" s="32"/>
      <c r="K494" s="31"/>
      <c r="L494" s="32"/>
      <c r="M494" s="32"/>
      <c r="N494" s="32"/>
      <c r="O494" s="31"/>
      <c r="P494" s="31"/>
      <c r="Q494" s="31"/>
      <c r="R494" s="31"/>
      <c r="S494" s="31"/>
      <c r="T494" s="32"/>
      <c r="U494" s="32"/>
      <c r="V494" s="32"/>
      <c r="W494" s="32"/>
      <c r="X494" s="32"/>
      <c r="Y494" s="32"/>
    </row>
    <row r="495">
      <c r="A495" s="32"/>
      <c r="B495" s="31"/>
      <c r="C495" s="31"/>
      <c r="D495" s="32"/>
      <c r="E495" s="32"/>
      <c r="F495" s="32"/>
      <c r="G495" s="31"/>
      <c r="H495" s="31"/>
      <c r="I495" s="32"/>
      <c r="J495" s="32"/>
      <c r="K495" s="31"/>
      <c r="L495" s="32"/>
      <c r="M495" s="32"/>
      <c r="N495" s="32"/>
      <c r="O495" s="31"/>
      <c r="P495" s="31"/>
      <c r="Q495" s="31"/>
      <c r="R495" s="31"/>
      <c r="S495" s="31"/>
      <c r="T495" s="32"/>
      <c r="U495" s="32"/>
      <c r="V495" s="32"/>
      <c r="W495" s="32"/>
      <c r="X495" s="32"/>
      <c r="Y495" s="32"/>
    </row>
    <row r="496">
      <c r="A496" s="32"/>
      <c r="B496" s="31"/>
      <c r="C496" s="31"/>
      <c r="D496" s="32"/>
      <c r="E496" s="32"/>
      <c r="F496" s="32"/>
      <c r="G496" s="31"/>
      <c r="H496" s="31"/>
      <c r="I496" s="32"/>
      <c r="J496" s="32"/>
      <c r="K496" s="31"/>
      <c r="L496" s="32"/>
      <c r="M496" s="32"/>
      <c r="N496" s="32"/>
      <c r="O496" s="31"/>
      <c r="P496" s="31"/>
      <c r="Q496" s="31"/>
      <c r="R496" s="31"/>
      <c r="S496" s="31"/>
      <c r="T496" s="32"/>
      <c r="U496" s="32"/>
      <c r="V496" s="32"/>
      <c r="W496" s="32"/>
      <c r="X496" s="32"/>
      <c r="Y496" s="32"/>
    </row>
    <row r="497">
      <c r="A497" s="32"/>
      <c r="B497" s="31"/>
      <c r="C497" s="31"/>
      <c r="D497" s="32"/>
      <c r="E497" s="32"/>
      <c r="F497" s="32"/>
      <c r="G497" s="31"/>
      <c r="H497" s="31"/>
      <c r="I497" s="32"/>
      <c r="J497" s="32"/>
      <c r="K497" s="31"/>
      <c r="L497" s="32"/>
      <c r="M497" s="32"/>
      <c r="N497" s="32"/>
      <c r="O497" s="31"/>
      <c r="P497" s="31"/>
      <c r="Q497" s="31"/>
      <c r="R497" s="31"/>
      <c r="S497" s="31"/>
      <c r="T497" s="32"/>
      <c r="U497" s="32"/>
      <c r="V497" s="32"/>
      <c r="W497" s="32"/>
      <c r="X497" s="32"/>
      <c r="Y497" s="32"/>
    </row>
    <row r="498">
      <c r="A498" s="32"/>
      <c r="B498" s="31"/>
      <c r="C498" s="31"/>
      <c r="D498" s="32"/>
      <c r="E498" s="32"/>
      <c r="F498" s="32"/>
      <c r="G498" s="31"/>
      <c r="H498" s="31"/>
      <c r="I498" s="32"/>
      <c r="J498" s="32"/>
      <c r="K498" s="31"/>
      <c r="L498" s="32"/>
      <c r="M498" s="32"/>
      <c r="N498" s="32"/>
      <c r="O498" s="31"/>
      <c r="P498" s="31"/>
      <c r="Q498" s="31"/>
      <c r="R498" s="31"/>
      <c r="S498" s="31"/>
      <c r="T498" s="32"/>
      <c r="U498" s="32"/>
      <c r="V498" s="32"/>
      <c r="W498" s="32"/>
      <c r="X498" s="32"/>
      <c r="Y498" s="32"/>
    </row>
    <row r="499">
      <c r="A499" s="32"/>
      <c r="B499" s="31"/>
      <c r="C499" s="31"/>
      <c r="D499" s="32"/>
      <c r="E499" s="32"/>
      <c r="F499" s="32"/>
      <c r="G499" s="31"/>
      <c r="H499" s="31"/>
      <c r="I499" s="32"/>
      <c r="J499" s="32"/>
      <c r="K499" s="31"/>
      <c r="L499" s="32"/>
      <c r="M499" s="32"/>
      <c r="N499" s="32"/>
      <c r="O499" s="31"/>
      <c r="P499" s="31"/>
      <c r="Q499" s="31"/>
      <c r="R499" s="31"/>
      <c r="S499" s="31"/>
      <c r="T499" s="32"/>
      <c r="U499" s="32"/>
      <c r="V499" s="32"/>
      <c r="W499" s="32"/>
      <c r="X499" s="32"/>
      <c r="Y499" s="32"/>
    </row>
    <row r="500">
      <c r="A500" s="32"/>
      <c r="B500" s="31"/>
      <c r="C500" s="31"/>
      <c r="D500" s="32"/>
      <c r="E500" s="32"/>
      <c r="F500" s="32"/>
      <c r="G500" s="31"/>
      <c r="H500" s="31"/>
      <c r="I500" s="32"/>
      <c r="J500" s="32"/>
      <c r="K500" s="31"/>
      <c r="L500" s="32"/>
      <c r="M500" s="32"/>
      <c r="N500" s="32"/>
      <c r="O500" s="31"/>
      <c r="P500" s="31"/>
      <c r="Q500" s="31"/>
      <c r="R500" s="31"/>
      <c r="S500" s="31"/>
      <c r="T500" s="32"/>
      <c r="U500" s="32"/>
      <c r="V500" s="32"/>
      <c r="W500" s="32"/>
      <c r="X500" s="32"/>
      <c r="Y500" s="32"/>
    </row>
    <row r="501">
      <c r="A501" s="32"/>
      <c r="B501" s="31"/>
      <c r="C501" s="31"/>
      <c r="D501" s="32"/>
      <c r="E501" s="32"/>
      <c r="F501" s="32"/>
      <c r="G501" s="31"/>
      <c r="H501" s="31"/>
      <c r="I501" s="32"/>
      <c r="J501" s="32"/>
      <c r="K501" s="31"/>
      <c r="L501" s="32"/>
      <c r="M501" s="32"/>
      <c r="N501" s="32"/>
      <c r="O501" s="31"/>
      <c r="P501" s="31"/>
      <c r="Q501" s="31"/>
      <c r="R501" s="31"/>
      <c r="S501" s="31"/>
      <c r="T501" s="32"/>
      <c r="U501" s="32"/>
      <c r="V501" s="32"/>
      <c r="W501" s="32"/>
      <c r="X501" s="32"/>
      <c r="Y501" s="32"/>
    </row>
    <row r="502">
      <c r="A502" s="32"/>
      <c r="B502" s="31"/>
      <c r="C502" s="31"/>
      <c r="D502" s="32"/>
      <c r="E502" s="32"/>
      <c r="F502" s="32"/>
      <c r="G502" s="31"/>
      <c r="H502" s="31"/>
      <c r="I502" s="32"/>
      <c r="J502" s="32"/>
      <c r="K502" s="31"/>
      <c r="L502" s="32"/>
      <c r="M502" s="32"/>
      <c r="N502" s="32"/>
      <c r="O502" s="31"/>
      <c r="P502" s="31"/>
      <c r="Q502" s="31"/>
      <c r="R502" s="31"/>
      <c r="S502" s="31"/>
      <c r="T502" s="32"/>
      <c r="U502" s="32"/>
      <c r="V502" s="32"/>
      <c r="W502" s="32"/>
      <c r="X502" s="32"/>
      <c r="Y502" s="32"/>
    </row>
    <row r="503">
      <c r="A503" s="32"/>
      <c r="B503" s="31"/>
      <c r="C503" s="31"/>
      <c r="D503" s="32"/>
      <c r="E503" s="32"/>
      <c r="F503" s="32"/>
      <c r="G503" s="31"/>
      <c r="H503" s="31"/>
      <c r="I503" s="32"/>
      <c r="J503" s="32"/>
      <c r="K503" s="31"/>
      <c r="L503" s="32"/>
      <c r="M503" s="32"/>
      <c r="N503" s="32"/>
      <c r="O503" s="31"/>
      <c r="P503" s="31"/>
      <c r="Q503" s="31"/>
      <c r="R503" s="31"/>
      <c r="S503" s="31"/>
      <c r="T503" s="32"/>
      <c r="U503" s="32"/>
      <c r="V503" s="32"/>
      <c r="W503" s="32"/>
      <c r="X503" s="32"/>
      <c r="Y503" s="32"/>
    </row>
    <row r="504">
      <c r="A504" s="32"/>
      <c r="B504" s="31"/>
      <c r="C504" s="31"/>
      <c r="D504" s="32"/>
      <c r="E504" s="32"/>
      <c r="F504" s="32"/>
      <c r="G504" s="31"/>
      <c r="H504" s="31"/>
      <c r="I504" s="32"/>
      <c r="J504" s="32"/>
      <c r="K504" s="31"/>
      <c r="L504" s="32"/>
      <c r="M504" s="32"/>
      <c r="N504" s="32"/>
      <c r="O504" s="31"/>
      <c r="P504" s="31"/>
      <c r="Q504" s="31"/>
      <c r="R504" s="31"/>
      <c r="S504" s="31"/>
      <c r="T504" s="32"/>
      <c r="U504" s="32"/>
      <c r="V504" s="32"/>
      <c r="W504" s="32"/>
      <c r="X504" s="32"/>
      <c r="Y504" s="32"/>
    </row>
    <row r="505">
      <c r="A505" s="32"/>
      <c r="B505" s="31"/>
      <c r="C505" s="31"/>
      <c r="D505" s="32"/>
      <c r="E505" s="32"/>
      <c r="F505" s="32"/>
      <c r="G505" s="31"/>
      <c r="H505" s="31"/>
      <c r="I505" s="32"/>
      <c r="J505" s="32"/>
      <c r="K505" s="31"/>
      <c r="L505" s="32"/>
      <c r="M505" s="32"/>
      <c r="N505" s="32"/>
      <c r="O505" s="31"/>
      <c r="P505" s="31"/>
      <c r="Q505" s="31"/>
      <c r="R505" s="31"/>
      <c r="S505" s="31"/>
      <c r="T505" s="32"/>
      <c r="U505" s="32"/>
      <c r="V505" s="32"/>
      <c r="W505" s="32"/>
      <c r="X505" s="32"/>
      <c r="Y505" s="32"/>
    </row>
    <row r="506">
      <c r="A506" s="32"/>
      <c r="B506" s="31"/>
      <c r="C506" s="31"/>
      <c r="D506" s="32"/>
      <c r="E506" s="32"/>
      <c r="F506" s="32"/>
      <c r="G506" s="31"/>
      <c r="H506" s="31"/>
      <c r="I506" s="32"/>
      <c r="J506" s="32"/>
      <c r="K506" s="31"/>
      <c r="L506" s="32"/>
      <c r="M506" s="32"/>
      <c r="N506" s="32"/>
      <c r="O506" s="31"/>
      <c r="P506" s="31"/>
      <c r="Q506" s="31"/>
      <c r="R506" s="31"/>
      <c r="S506" s="31"/>
      <c r="T506" s="32"/>
      <c r="U506" s="32"/>
      <c r="V506" s="32"/>
      <c r="W506" s="32"/>
      <c r="X506" s="32"/>
      <c r="Y506" s="32"/>
    </row>
    <row r="507">
      <c r="A507" s="32"/>
      <c r="B507" s="31"/>
      <c r="C507" s="31"/>
      <c r="D507" s="32"/>
      <c r="E507" s="32"/>
      <c r="F507" s="32"/>
      <c r="G507" s="31"/>
      <c r="H507" s="31"/>
      <c r="I507" s="32"/>
      <c r="J507" s="32"/>
      <c r="K507" s="31"/>
      <c r="L507" s="32"/>
      <c r="M507" s="32"/>
      <c r="N507" s="32"/>
      <c r="O507" s="31"/>
      <c r="P507" s="31"/>
      <c r="Q507" s="31"/>
      <c r="R507" s="31"/>
      <c r="S507" s="31"/>
      <c r="T507" s="32"/>
      <c r="U507" s="32"/>
      <c r="V507" s="32"/>
      <c r="W507" s="32"/>
      <c r="X507" s="32"/>
      <c r="Y507" s="32"/>
    </row>
    <row r="508">
      <c r="A508" s="32"/>
      <c r="B508" s="31"/>
      <c r="C508" s="31"/>
      <c r="D508" s="32"/>
      <c r="E508" s="32"/>
      <c r="F508" s="32"/>
      <c r="G508" s="31"/>
      <c r="H508" s="31"/>
      <c r="I508" s="32"/>
      <c r="J508" s="32"/>
      <c r="K508" s="31"/>
      <c r="L508" s="32"/>
      <c r="M508" s="32"/>
      <c r="N508" s="32"/>
      <c r="O508" s="31"/>
      <c r="P508" s="31"/>
      <c r="Q508" s="31"/>
      <c r="R508" s="31"/>
      <c r="S508" s="31"/>
      <c r="T508" s="32"/>
      <c r="U508" s="32"/>
      <c r="V508" s="32"/>
      <c r="W508" s="32"/>
      <c r="X508" s="32"/>
      <c r="Y508" s="32"/>
    </row>
    <row r="509">
      <c r="A509" s="32"/>
      <c r="B509" s="31"/>
      <c r="C509" s="31"/>
      <c r="D509" s="32"/>
      <c r="E509" s="32"/>
      <c r="F509" s="32"/>
      <c r="G509" s="31"/>
      <c r="H509" s="31"/>
      <c r="I509" s="32"/>
      <c r="J509" s="32"/>
      <c r="K509" s="31"/>
      <c r="L509" s="32"/>
      <c r="M509" s="32"/>
      <c r="N509" s="32"/>
      <c r="O509" s="31"/>
      <c r="P509" s="31"/>
      <c r="Q509" s="31"/>
      <c r="R509" s="31"/>
      <c r="S509" s="31"/>
      <c r="T509" s="32"/>
      <c r="U509" s="32"/>
      <c r="V509" s="32"/>
      <c r="W509" s="32"/>
      <c r="X509" s="32"/>
      <c r="Y509" s="32"/>
    </row>
    <row r="510">
      <c r="A510" s="32"/>
      <c r="B510" s="31"/>
      <c r="C510" s="31"/>
      <c r="D510" s="32"/>
      <c r="E510" s="32"/>
      <c r="F510" s="32"/>
      <c r="G510" s="31"/>
      <c r="H510" s="31"/>
      <c r="I510" s="32"/>
      <c r="J510" s="32"/>
      <c r="K510" s="31"/>
      <c r="L510" s="32"/>
      <c r="M510" s="32"/>
      <c r="N510" s="32"/>
      <c r="O510" s="31"/>
      <c r="P510" s="31"/>
      <c r="Q510" s="31"/>
      <c r="R510" s="31"/>
      <c r="S510" s="31"/>
      <c r="T510" s="32"/>
      <c r="U510" s="32"/>
      <c r="V510" s="32"/>
      <c r="W510" s="32"/>
      <c r="X510" s="32"/>
      <c r="Y510" s="32"/>
    </row>
    <row r="511">
      <c r="A511" s="32"/>
      <c r="B511" s="31"/>
      <c r="C511" s="31"/>
      <c r="D511" s="32"/>
      <c r="E511" s="32"/>
      <c r="F511" s="32"/>
      <c r="G511" s="31"/>
      <c r="H511" s="31"/>
      <c r="I511" s="32"/>
      <c r="J511" s="32"/>
      <c r="K511" s="31"/>
      <c r="L511" s="32"/>
      <c r="M511" s="32"/>
      <c r="N511" s="32"/>
      <c r="O511" s="31"/>
      <c r="P511" s="31"/>
      <c r="Q511" s="31"/>
      <c r="R511" s="31"/>
      <c r="S511" s="31"/>
      <c r="T511" s="32"/>
      <c r="U511" s="32"/>
      <c r="V511" s="32"/>
      <c r="W511" s="32"/>
      <c r="X511" s="32"/>
      <c r="Y511" s="32"/>
    </row>
    <row r="512">
      <c r="A512" s="32"/>
      <c r="B512" s="31"/>
      <c r="C512" s="31"/>
      <c r="D512" s="32"/>
      <c r="E512" s="32"/>
      <c r="F512" s="32"/>
      <c r="G512" s="31"/>
      <c r="H512" s="31"/>
      <c r="I512" s="32"/>
      <c r="J512" s="32"/>
      <c r="K512" s="31"/>
      <c r="L512" s="32"/>
      <c r="M512" s="32"/>
      <c r="N512" s="32"/>
      <c r="O512" s="31"/>
      <c r="P512" s="31"/>
      <c r="Q512" s="31"/>
      <c r="R512" s="31"/>
      <c r="S512" s="31"/>
      <c r="T512" s="32"/>
      <c r="U512" s="32"/>
      <c r="V512" s="32"/>
      <c r="W512" s="32"/>
      <c r="X512" s="32"/>
      <c r="Y512" s="32"/>
    </row>
    <row r="513">
      <c r="A513" s="32"/>
      <c r="B513" s="31"/>
      <c r="C513" s="31"/>
      <c r="D513" s="32"/>
      <c r="E513" s="32"/>
      <c r="F513" s="32"/>
      <c r="G513" s="31"/>
      <c r="H513" s="31"/>
      <c r="I513" s="32"/>
      <c r="J513" s="32"/>
      <c r="K513" s="31"/>
      <c r="L513" s="32"/>
      <c r="M513" s="32"/>
      <c r="N513" s="32"/>
      <c r="O513" s="31"/>
      <c r="P513" s="31"/>
      <c r="Q513" s="31"/>
      <c r="R513" s="31"/>
      <c r="S513" s="31"/>
      <c r="T513" s="32"/>
      <c r="U513" s="32"/>
      <c r="V513" s="32"/>
      <c r="W513" s="32"/>
      <c r="X513" s="32"/>
      <c r="Y513" s="32"/>
    </row>
    <row r="514">
      <c r="A514" s="32"/>
      <c r="B514" s="31"/>
      <c r="C514" s="31"/>
      <c r="D514" s="32"/>
      <c r="E514" s="32"/>
      <c r="F514" s="32"/>
      <c r="G514" s="31"/>
      <c r="H514" s="31"/>
      <c r="I514" s="32"/>
      <c r="J514" s="32"/>
      <c r="K514" s="31"/>
      <c r="L514" s="32"/>
      <c r="M514" s="32"/>
      <c r="N514" s="32"/>
      <c r="O514" s="31"/>
      <c r="P514" s="31"/>
      <c r="Q514" s="31"/>
      <c r="R514" s="31"/>
      <c r="S514" s="31"/>
      <c r="T514" s="32"/>
      <c r="U514" s="32"/>
      <c r="V514" s="32"/>
      <c r="W514" s="32"/>
      <c r="X514" s="32"/>
      <c r="Y514" s="32"/>
    </row>
    <row r="515">
      <c r="A515" s="32"/>
      <c r="B515" s="31"/>
      <c r="C515" s="31"/>
      <c r="D515" s="32"/>
      <c r="E515" s="32"/>
      <c r="F515" s="32"/>
      <c r="G515" s="31"/>
      <c r="H515" s="31"/>
      <c r="I515" s="32"/>
      <c r="J515" s="32"/>
      <c r="K515" s="31"/>
      <c r="L515" s="32"/>
      <c r="M515" s="32"/>
      <c r="N515" s="32"/>
      <c r="O515" s="31"/>
      <c r="P515" s="31"/>
      <c r="Q515" s="31"/>
      <c r="R515" s="31"/>
      <c r="S515" s="31"/>
      <c r="T515" s="32"/>
      <c r="U515" s="32"/>
      <c r="V515" s="32"/>
      <c r="W515" s="32"/>
      <c r="X515" s="32"/>
      <c r="Y515" s="32"/>
    </row>
    <row r="516">
      <c r="A516" s="32"/>
      <c r="B516" s="31"/>
      <c r="C516" s="31"/>
      <c r="D516" s="32"/>
      <c r="E516" s="32"/>
      <c r="F516" s="32"/>
      <c r="G516" s="31"/>
      <c r="H516" s="31"/>
      <c r="I516" s="32"/>
      <c r="J516" s="32"/>
      <c r="K516" s="31"/>
      <c r="L516" s="32"/>
      <c r="M516" s="32"/>
      <c r="N516" s="32"/>
      <c r="O516" s="31"/>
      <c r="P516" s="31"/>
      <c r="Q516" s="31"/>
      <c r="R516" s="31"/>
      <c r="S516" s="31"/>
      <c r="T516" s="32"/>
      <c r="U516" s="32"/>
      <c r="V516" s="32"/>
      <c r="W516" s="32"/>
      <c r="X516" s="32"/>
      <c r="Y516" s="32"/>
    </row>
    <row r="517">
      <c r="A517" s="32"/>
      <c r="B517" s="31"/>
      <c r="C517" s="31"/>
      <c r="D517" s="32"/>
      <c r="E517" s="32"/>
      <c r="F517" s="32"/>
      <c r="G517" s="31"/>
      <c r="H517" s="31"/>
      <c r="I517" s="32"/>
      <c r="J517" s="32"/>
      <c r="K517" s="31"/>
      <c r="L517" s="32"/>
      <c r="M517" s="32"/>
      <c r="N517" s="32"/>
      <c r="O517" s="31"/>
      <c r="P517" s="31"/>
      <c r="Q517" s="31"/>
      <c r="R517" s="31"/>
      <c r="S517" s="31"/>
      <c r="T517" s="32"/>
      <c r="U517" s="32"/>
      <c r="V517" s="32"/>
      <c r="W517" s="32"/>
      <c r="X517" s="32"/>
      <c r="Y517" s="32"/>
    </row>
    <row r="518">
      <c r="A518" s="32"/>
      <c r="B518" s="31"/>
      <c r="C518" s="31"/>
      <c r="D518" s="32"/>
      <c r="E518" s="32"/>
      <c r="F518" s="32"/>
      <c r="G518" s="31"/>
      <c r="H518" s="31"/>
      <c r="I518" s="32"/>
      <c r="J518" s="32"/>
      <c r="K518" s="31"/>
      <c r="L518" s="32"/>
      <c r="M518" s="32"/>
      <c r="N518" s="32"/>
      <c r="O518" s="31"/>
      <c r="P518" s="31"/>
      <c r="Q518" s="31"/>
      <c r="R518" s="31"/>
      <c r="S518" s="31"/>
      <c r="T518" s="32"/>
      <c r="U518" s="32"/>
      <c r="V518" s="32"/>
      <c r="W518" s="32"/>
      <c r="X518" s="32"/>
      <c r="Y518" s="32"/>
    </row>
    <row r="519">
      <c r="A519" s="32"/>
      <c r="B519" s="31"/>
      <c r="C519" s="31"/>
      <c r="D519" s="32"/>
      <c r="E519" s="32"/>
      <c r="F519" s="32"/>
      <c r="G519" s="31"/>
      <c r="H519" s="31"/>
      <c r="I519" s="32"/>
      <c r="J519" s="32"/>
      <c r="K519" s="31"/>
      <c r="L519" s="32"/>
      <c r="M519" s="32"/>
      <c r="N519" s="32"/>
      <c r="O519" s="31"/>
      <c r="P519" s="31"/>
      <c r="Q519" s="31"/>
      <c r="R519" s="31"/>
      <c r="S519" s="31"/>
      <c r="T519" s="32"/>
      <c r="U519" s="32"/>
      <c r="V519" s="32"/>
      <c r="W519" s="32"/>
      <c r="X519" s="32"/>
      <c r="Y519" s="32"/>
    </row>
    <row r="520">
      <c r="A520" s="32"/>
      <c r="B520" s="31"/>
      <c r="C520" s="31"/>
      <c r="D520" s="32"/>
      <c r="E520" s="32"/>
      <c r="F520" s="32"/>
      <c r="G520" s="31"/>
      <c r="H520" s="31"/>
      <c r="I520" s="32"/>
      <c r="J520" s="32"/>
      <c r="K520" s="31"/>
      <c r="L520" s="32"/>
      <c r="M520" s="32"/>
      <c r="N520" s="32"/>
      <c r="O520" s="31"/>
      <c r="P520" s="31"/>
      <c r="Q520" s="31"/>
      <c r="R520" s="31"/>
      <c r="S520" s="31"/>
      <c r="T520" s="32"/>
      <c r="U520" s="32"/>
      <c r="V520" s="32"/>
      <c r="W520" s="32"/>
      <c r="X520" s="32"/>
      <c r="Y520" s="32"/>
    </row>
    <row r="521">
      <c r="A521" s="32"/>
      <c r="B521" s="31"/>
      <c r="C521" s="31"/>
      <c r="D521" s="32"/>
      <c r="E521" s="32"/>
      <c r="F521" s="32"/>
      <c r="G521" s="31"/>
      <c r="H521" s="31"/>
      <c r="I521" s="32"/>
      <c r="J521" s="32"/>
      <c r="K521" s="31"/>
      <c r="L521" s="32"/>
      <c r="M521" s="32"/>
      <c r="N521" s="32"/>
      <c r="O521" s="31"/>
      <c r="P521" s="31"/>
      <c r="Q521" s="31"/>
      <c r="R521" s="31"/>
      <c r="S521" s="31"/>
      <c r="T521" s="32"/>
      <c r="U521" s="32"/>
      <c r="V521" s="32"/>
      <c r="W521" s="32"/>
      <c r="X521" s="32"/>
      <c r="Y521" s="32"/>
    </row>
    <row r="522">
      <c r="A522" s="32"/>
      <c r="B522" s="31"/>
      <c r="C522" s="31"/>
      <c r="D522" s="32"/>
      <c r="E522" s="32"/>
      <c r="F522" s="32"/>
      <c r="G522" s="31"/>
      <c r="H522" s="31"/>
      <c r="I522" s="32"/>
      <c r="J522" s="32"/>
      <c r="K522" s="31"/>
      <c r="L522" s="32"/>
      <c r="M522" s="32"/>
      <c r="N522" s="32"/>
      <c r="O522" s="31"/>
      <c r="P522" s="31"/>
      <c r="Q522" s="31"/>
      <c r="R522" s="31"/>
      <c r="S522" s="31"/>
      <c r="T522" s="32"/>
      <c r="U522" s="32"/>
      <c r="V522" s="32"/>
      <c r="W522" s="32"/>
      <c r="X522" s="32"/>
      <c r="Y522" s="32"/>
    </row>
    <row r="523">
      <c r="A523" s="32"/>
      <c r="B523" s="31"/>
      <c r="C523" s="31"/>
      <c r="D523" s="32"/>
      <c r="E523" s="32"/>
      <c r="F523" s="32"/>
      <c r="G523" s="31"/>
      <c r="H523" s="31"/>
      <c r="I523" s="32"/>
      <c r="J523" s="32"/>
      <c r="K523" s="31"/>
      <c r="L523" s="32"/>
      <c r="M523" s="32"/>
      <c r="N523" s="32"/>
      <c r="O523" s="31"/>
      <c r="P523" s="31"/>
      <c r="Q523" s="31"/>
      <c r="R523" s="31"/>
      <c r="S523" s="31"/>
      <c r="T523" s="32"/>
      <c r="U523" s="32"/>
      <c r="V523" s="32"/>
      <c r="W523" s="32"/>
      <c r="X523" s="32"/>
      <c r="Y523" s="32"/>
    </row>
    <row r="524">
      <c r="A524" s="32"/>
      <c r="B524" s="31"/>
      <c r="C524" s="31"/>
      <c r="D524" s="32"/>
      <c r="E524" s="32"/>
      <c r="F524" s="32"/>
      <c r="G524" s="31"/>
      <c r="H524" s="31"/>
      <c r="I524" s="32"/>
      <c r="J524" s="32"/>
      <c r="K524" s="31"/>
      <c r="L524" s="32"/>
      <c r="M524" s="32"/>
      <c r="N524" s="32"/>
      <c r="O524" s="31"/>
      <c r="P524" s="31"/>
      <c r="Q524" s="31"/>
      <c r="R524" s="31"/>
      <c r="S524" s="31"/>
      <c r="T524" s="32"/>
      <c r="U524" s="32"/>
      <c r="V524" s="32"/>
      <c r="W524" s="32"/>
      <c r="X524" s="32"/>
      <c r="Y524" s="32"/>
    </row>
    <row r="525">
      <c r="A525" s="32"/>
      <c r="B525" s="31"/>
      <c r="C525" s="31"/>
      <c r="D525" s="32"/>
      <c r="E525" s="32"/>
      <c r="F525" s="32"/>
      <c r="G525" s="31"/>
      <c r="H525" s="31"/>
      <c r="I525" s="32"/>
      <c r="J525" s="32"/>
      <c r="K525" s="31"/>
      <c r="L525" s="32"/>
      <c r="M525" s="32"/>
      <c r="N525" s="32"/>
      <c r="O525" s="31"/>
      <c r="P525" s="31"/>
      <c r="Q525" s="31"/>
      <c r="R525" s="31"/>
      <c r="S525" s="31"/>
      <c r="T525" s="32"/>
      <c r="U525" s="32"/>
      <c r="V525" s="32"/>
      <c r="W525" s="32"/>
      <c r="X525" s="32"/>
      <c r="Y525" s="32"/>
    </row>
    <row r="526">
      <c r="A526" s="32"/>
      <c r="B526" s="31"/>
      <c r="C526" s="31"/>
      <c r="D526" s="32"/>
      <c r="E526" s="32"/>
      <c r="F526" s="32"/>
      <c r="G526" s="31"/>
      <c r="H526" s="31"/>
      <c r="I526" s="32"/>
      <c r="J526" s="32"/>
      <c r="K526" s="31"/>
      <c r="L526" s="32"/>
      <c r="M526" s="32"/>
      <c r="N526" s="32"/>
      <c r="O526" s="31"/>
      <c r="P526" s="31"/>
      <c r="Q526" s="31"/>
      <c r="R526" s="31"/>
      <c r="S526" s="31"/>
      <c r="T526" s="32"/>
      <c r="U526" s="32"/>
      <c r="V526" s="32"/>
      <c r="W526" s="32"/>
      <c r="X526" s="32"/>
      <c r="Y526" s="32"/>
    </row>
    <row r="527">
      <c r="A527" s="32"/>
      <c r="B527" s="31"/>
      <c r="C527" s="31"/>
      <c r="D527" s="32"/>
      <c r="E527" s="32"/>
      <c r="F527" s="32"/>
      <c r="G527" s="31"/>
      <c r="H527" s="31"/>
      <c r="I527" s="32"/>
      <c r="J527" s="32"/>
      <c r="K527" s="31"/>
      <c r="L527" s="32"/>
      <c r="M527" s="32"/>
      <c r="N527" s="32"/>
      <c r="O527" s="31"/>
      <c r="P527" s="31"/>
      <c r="Q527" s="31"/>
      <c r="R527" s="31"/>
      <c r="S527" s="31"/>
      <c r="T527" s="32"/>
      <c r="U527" s="32"/>
      <c r="V527" s="32"/>
      <c r="W527" s="32"/>
      <c r="X527" s="32"/>
      <c r="Y527" s="32"/>
    </row>
    <row r="528">
      <c r="A528" s="32"/>
      <c r="B528" s="31"/>
      <c r="C528" s="31"/>
      <c r="D528" s="32"/>
      <c r="E528" s="32"/>
      <c r="F528" s="32"/>
      <c r="G528" s="31"/>
      <c r="H528" s="31"/>
      <c r="I528" s="32"/>
      <c r="J528" s="32"/>
      <c r="K528" s="31"/>
      <c r="L528" s="32"/>
      <c r="M528" s="32"/>
      <c r="N528" s="32"/>
      <c r="O528" s="31"/>
      <c r="P528" s="31"/>
      <c r="Q528" s="31"/>
      <c r="R528" s="31"/>
      <c r="S528" s="31"/>
      <c r="T528" s="32"/>
      <c r="U528" s="32"/>
      <c r="V528" s="32"/>
      <c r="W528" s="32"/>
      <c r="X528" s="32"/>
      <c r="Y528" s="32"/>
    </row>
    <row r="529">
      <c r="A529" s="32"/>
      <c r="B529" s="31"/>
      <c r="C529" s="31"/>
      <c r="D529" s="32"/>
      <c r="E529" s="32"/>
      <c r="F529" s="32"/>
      <c r="G529" s="31"/>
      <c r="H529" s="31"/>
      <c r="I529" s="32"/>
      <c r="J529" s="32"/>
      <c r="K529" s="31"/>
      <c r="L529" s="32"/>
      <c r="M529" s="32"/>
      <c r="N529" s="32"/>
      <c r="O529" s="31"/>
      <c r="P529" s="31"/>
      <c r="Q529" s="31"/>
      <c r="R529" s="31"/>
      <c r="S529" s="31"/>
      <c r="T529" s="32"/>
      <c r="U529" s="32"/>
      <c r="V529" s="32"/>
      <c r="W529" s="32"/>
      <c r="X529" s="32"/>
      <c r="Y529" s="32"/>
    </row>
    <row r="530">
      <c r="A530" s="32"/>
      <c r="B530" s="31"/>
      <c r="C530" s="31"/>
      <c r="D530" s="32"/>
      <c r="E530" s="32"/>
      <c r="F530" s="32"/>
      <c r="G530" s="31"/>
      <c r="H530" s="31"/>
      <c r="I530" s="32"/>
      <c r="J530" s="32"/>
      <c r="K530" s="31"/>
      <c r="L530" s="32"/>
      <c r="M530" s="32"/>
      <c r="N530" s="32"/>
      <c r="O530" s="31"/>
      <c r="P530" s="31"/>
      <c r="Q530" s="31"/>
      <c r="R530" s="31"/>
      <c r="S530" s="31"/>
      <c r="T530" s="32"/>
      <c r="U530" s="32"/>
      <c r="V530" s="32"/>
      <c r="W530" s="32"/>
      <c r="X530" s="32"/>
      <c r="Y530" s="32"/>
    </row>
    <row r="531">
      <c r="A531" s="32"/>
      <c r="B531" s="31"/>
      <c r="C531" s="31"/>
      <c r="D531" s="32"/>
      <c r="E531" s="32"/>
      <c r="F531" s="32"/>
      <c r="G531" s="31"/>
      <c r="H531" s="31"/>
      <c r="I531" s="32"/>
      <c r="J531" s="32"/>
      <c r="K531" s="31"/>
      <c r="L531" s="32"/>
      <c r="M531" s="32"/>
      <c r="N531" s="32"/>
      <c r="O531" s="31"/>
      <c r="P531" s="31"/>
      <c r="Q531" s="31"/>
      <c r="R531" s="31"/>
      <c r="S531" s="31"/>
      <c r="T531" s="32"/>
      <c r="U531" s="32"/>
      <c r="V531" s="32"/>
      <c r="W531" s="32"/>
      <c r="X531" s="32"/>
      <c r="Y531" s="32"/>
    </row>
    <row r="532">
      <c r="A532" s="32"/>
      <c r="B532" s="31"/>
      <c r="C532" s="31"/>
      <c r="D532" s="32"/>
      <c r="E532" s="32"/>
      <c r="F532" s="32"/>
      <c r="G532" s="31"/>
      <c r="H532" s="31"/>
      <c r="I532" s="32"/>
      <c r="J532" s="32"/>
      <c r="K532" s="31"/>
      <c r="L532" s="32"/>
      <c r="M532" s="32"/>
      <c r="N532" s="32"/>
      <c r="O532" s="31"/>
      <c r="P532" s="31"/>
      <c r="Q532" s="31"/>
      <c r="R532" s="31"/>
      <c r="S532" s="31"/>
      <c r="T532" s="32"/>
      <c r="U532" s="32"/>
      <c r="V532" s="32"/>
      <c r="W532" s="32"/>
      <c r="X532" s="32"/>
      <c r="Y532" s="32"/>
    </row>
    <row r="533">
      <c r="A533" s="32"/>
      <c r="B533" s="31"/>
      <c r="C533" s="31"/>
      <c r="D533" s="32"/>
      <c r="E533" s="32"/>
      <c r="F533" s="32"/>
      <c r="G533" s="31"/>
      <c r="H533" s="31"/>
      <c r="I533" s="32"/>
      <c r="J533" s="32"/>
      <c r="K533" s="31"/>
      <c r="L533" s="32"/>
      <c r="M533" s="32"/>
      <c r="N533" s="32"/>
      <c r="O533" s="31"/>
      <c r="P533" s="31"/>
      <c r="Q533" s="31"/>
      <c r="R533" s="31"/>
      <c r="S533" s="31"/>
      <c r="T533" s="32"/>
      <c r="U533" s="32"/>
      <c r="V533" s="32"/>
      <c r="W533" s="32"/>
      <c r="X533" s="32"/>
      <c r="Y533" s="32"/>
    </row>
    <row r="534">
      <c r="A534" s="32"/>
      <c r="B534" s="31"/>
      <c r="C534" s="31"/>
      <c r="D534" s="32"/>
      <c r="E534" s="32"/>
      <c r="F534" s="32"/>
      <c r="G534" s="31"/>
      <c r="H534" s="31"/>
      <c r="I534" s="32"/>
      <c r="J534" s="32"/>
      <c r="K534" s="31"/>
      <c r="L534" s="32"/>
      <c r="M534" s="32"/>
      <c r="N534" s="32"/>
      <c r="O534" s="31"/>
      <c r="P534" s="31"/>
      <c r="Q534" s="31"/>
      <c r="R534" s="31"/>
      <c r="S534" s="31"/>
      <c r="T534" s="32"/>
      <c r="U534" s="32"/>
      <c r="V534" s="32"/>
      <c r="W534" s="32"/>
      <c r="X534" s="32"/>
      <c r="Y534" s="32"/>
    </row>
    <row r="535">
      <c r="A535" s="32"/>
      <c r="B535" s="31"/>
      <c r="C535" s="31"/>
      <c r="D535" s="32"/>
      <c r="E535" s="32"/>
      <c r="F535" s="32"/>
      <c r="G535" s="31"/>
      <c r="H535" s="31"/>
      <c r="I535" s="32"/>
      <c r="J535" s="32"/>
      <c r="K535" s="31"/>
      <c r="L535" s="32"/>
      <c r="M535" s="32"/>
      <c r="N535" s="32"/>
      <c r="O535" s="31"/>
      <c r="P535" s="31"/>
      <c r="Q535" s="31"/>
      <c r="R535" s="31"/>
      <c r="S535" s="31"/>
      <c r="T535" s="32"/>
      <c r="U535" s="32"/>
      <c r="V535" s="32"/>
      <c r="W535" s="32"/>
      <c r="X535" s="32"/>
      <c r="Y535" s="32"/>
    </row>
    <row r="536">
      <c r="A536" s="32"/>
      <c r="B536" s="31"/>
      <c r="C536" s="31"/>
      <c r="D536" s="32"/>
      <c r="E536" s="32"/>
      <c r="F536" s="32"/>
      <c r="G536" s="31"/>
      <c r="H536" s="31"/>
      <c r="I536" s="32"/>
      <c r="J536" s="32"/>
      <c r="K536" s="31"/>
      <c r="L536" s="32"/>
      <c r="M536" s="32"/>
      <c r="N536" s="32"/>
      <c r="O536" s="31"/>
      <c r="P536" s="31"/>
      <c r="Q536" s="31"/>
      <c r="R536" s="31"/>
      <c r="S536" s="31"/>
      <c r="T536" s="32"/>
      <c r="U536" s="32"/>
      <c r="V536" s="32"/>
      <c r="W536" s="32"/>
      <c r="X536" s="32"/>
      <c r="Y536" s="32"/>
    </row>
    <row r="537">
      <c r="A537" s="32"/>
      <c r="B537" s="31"/>
      <c r="C537" s="31"/>
      <c r="D537" s="32"/>
      <c r="E537" s="32"/>
      <c r="F537" s="32"/>
      <c r="G537" s="31"/>
      <c r="H537" s="31"/>
      <c r="I537" s="32"/>
      <c r="J537" s="32"/>
      <c r="K537" s="31"/>
      <c r="L537" s="32"/>
      <c r="M537" s="32"/>
      <c r="N537" s="32"/>
      <c r="O537" s="31"/>
      <c r="P537" s="31"/>
      <c r="Q537" s="31"/>
      <c r="R537" s="31"/>
      <c r="S537" s="31"/>
      <c r="T537" s="32"/>
      <c r="U537" s="32"/>
      <c r="V537" s="32"/>
      <c r="W537" s="32"/>
      <c r="X537" s="32"/>
      <c r="Y537" s="32"/>
    </row>
    <row r="538">
      <c r="A538" s="32"/>
      <c r="B538" s="31"/>
      <c r="C538" s="31"/>
      <c r="D538" s="32"/>
      <c r="E538" s="32"/>
      <c r="F538" s="32"/>
      <c r="G538" s="31"/>
      <c r="H538" s="31"/>
      <c r="I538" s="32"/>
      <c r="J538" s="32"/>
      <c r="K538" s="31"/>
      <c r="L538" s="32"/>
      <c r="M538" s="32"/>
      <c r="N538" s="32"/>
      <c r="O538" s="31"/>
      <c r="P538" s="31"/>
      <c r="Q538" s="31"/>
      <c r="R538" s="31"/>
      <c r="S538" s="31"/>
      <c r="T538" s="32"/>
      <c r="U538" s="32"/>
      <c r="V538" s="32"/>
      <c r="W538" s="32"/>
      <c r="X538" s="32"/>
      <c r="Y538" s="32"/>
    </row>
    <row r="539">
      <c r="A539" s="32"/>
      <c r="B539" s="31"/>
      <c r="C539" s="31"/>
      <c r="D539" s="32"/>
      <c r="E539" s="32"/>
      <c r="F539" s="32"/>
      <c r="G539" s="31"/>
      <c r="H539" s="31"/>
      <c r="I539" s="32"/>
      <c r="J539" s="32"/>
      <c r="K539" s="31"/>
      <c r="L539" s="32"/>
      <c r="M539" s="32"/>
      <c r="N539" s="32"/>
      <c r="O539" s="31"/>
      <c r="P539" s="31"/>
      <c r="Q539" s="31"/>
      <c r="R539" s="31"/>
      <c r="S539" s="31"/>
      <c r="T539" s="32"/>
      <c r="U539" s="32"/>
      <c r="V539" s="32"/>
      <c r="W539" s="32"/>
      <c r="X539" s="32"/>
      <c r="Y539" s="32"/>
    </row>
    <row r="540">
      <c r="A540" s="32"/>
      <c r="B540" s="31"/>
      <c r="C540" s="31"/>
      <c r="D540" s="32"/>
      <c r="E540" s="32"/>
      <c r="F540" s="32"/>
      <c r="G540" s="31"/>
      <c r="H540" s="31"/>
      <c r="I540" s="32"/>
      <c r="J540" s="32"/>
      <c r="K540" s="31"/>
      <c r="L540" s="32"/>
      <c r="M540" s="32"/>
      <c r="N540" s="32"/>
      <c r="O540" s="31"/>
      <c r="P540" s="31"/>
      <c r="Q540" s="31"/>
      <c r="R540" s="31"/>
      <c r="S540" s="31"/>
      <c r="T540" s="32"/>
      <c r="U540" s="32"/>
      <c r="V540" s="32"/>
      <c r="W540" s="32"/>
      <c r="X540" s="32"/>
      <c r="Y540" s="32"/>
    </row>
    <row r="541">
      <c r="A541" s="32"/>
      <c r="B541" s="31"/>
      <c r="C541" s="31"/>
      <c r="D541" s="32"/>
      <c r="E541" s="32"/>
      <c r="F541" s="32"/>
      <c r="G541" s="31"/>
      <c r="H541" s="31"/>
      <c r="I541" s="32"/>
      <c r="J541" s="32"/>
      <c r="K541" s="31"/>
      <c r="L541" s="32"/>
      <c r="M541" s="32"/>
      <c r="N541" s="32"/>
      <c r="O541" s="31"/>
      <c r="P541" s="31"/>
      <c r="Q541" s="31"/>
      <c r="R541" s="31"/>
      <c r="S541" s="31"/>
      <c r="T541" s="32"/>
      <c r="U541" s="32"/>
      <c r="V541" s="32"/>
      <c r="W541" s="32"/>
      <c r="X541" s="32"/>
      <c r="Y541" s="32"/>
    </row>
    <row r="542">
      <c r="A542" s="32"/>
      <c r="B542" s="31"/>
      <c r="C542" s="31"/>
      <c r="D542" s="32"/>
      <c r="E542" s="32"/>
      <c r="F542" s="32"/>
      <c r="G542" s="31"/>
      <c r="H542" s="31"/>
      <c r="I542" s="32"/>
      <c r="J542" s="32"/>
      <c r="K542" s="31"/>
      <c r="L542" s="32"/>
      <c r="M542" s="32"/>
      <c r="N542" s="32"/>
      <c r="O542" s="31"/>
      <c r="P542" s="31"/>
      <c r="Q542" s="31"/>
      <c r="R542" s="31"/>
      <c r="S542" s="31"/>
      <c r="T542" s="32"/>
      <c r="U542" s="32"/>
      <c r="V542" s="32"/>
      <c r="W542" s="32"/>
      <c r="X542" s="32"/>
      <c r="Y542" s="32"/>
    </row>
    <row r="543">
      <c r="A543" s="32"/>
      <c r="B543" s="31"/>
      <c r="C543" s="31"/>
      <c r="D543" s="32"/>
      <c r="E543" s="32"/>
      <c r="F543" s="32"/>
      <c r="G543" s="31"/>
      <c r="H543" s="31"/>
      <c r="I543" s="32"/>
      <c r="J543" s="32"/>
      <c r="K543" s="31"/>
      <c r="L543" s="32"/>
      <c r="M543" s="32"/>
      <c r="N543" s="32"/>
      <c r="O543" s="31"/>
      <c r="P543" s="31"/>
      <c r="Q543" s="31"/>
      <c r="R543" s="31"/>
      <c r="S543" s="31"/>
      <c r="T543" s="32"/>
      <c r="U543" s="32"/>
      <c r="V543" s="32"/>
      <c r="W543" s="32"/>
      <c r="X543" s="32"/>
      <c r="Y543" s="32"/>
    </row>
    <row r="544">
      <c r="A544" s="32"/>
      <c r="B544" s="31"/>
      <c r="C544" s="31"/>
      <c r="D544" s="32"/>
      <c r="E544" s="32"/>
      <c r="F544" s="32"/>
      <c r="G544" s="31"/>
      <c r="H544" s="31"/>
      <c r="I544" s="32"/>
      <c r="J544" s="32"/>
      <c r="K544" s="31"/>
      <c r="L544" s="32"/>
      <c r="M544" s="32"/>
      <c r="N544" s="32"/>
      <c r="O544" s="31"/>
      <c r="P544" s="31"/>
      <c r="Q544" s="31"/>
      <c r="R544" s="31"/>
      <c r="S544" s="31"/>
      <c r="T544" s="32"/>
      <c r="U544" s="32"/>
      <c r="V544" s="32"/>
      <c r="W544" s="32"/>
      <c r="X544" s="32"/>
      <c r="Y544" s="32"/>
    </row>
    <row r="545">
      <c r="A545" s="32"/>
      <c r="B545" s="31"/>
      <c r="C545" s="31"/>
      <c r="D545" s="32"/>
      <c r="E545" s="32"/>
      <c r="F545" s="32"/>
      <c r="G545" s="31"/>
      <c r="H545" s="31"/>
      <c r="I545" s="32"/>
      <c r="J545" s="32"/>
      <c r="K545" s="31"/>
      <c r="L545" s="32"/>
      <c r="M545" s="32"/>
      <c r="N545" s="32"/>
      <c r="O545" s="31"/>
      <c r="P545" s="31"/>
      <c r="Q545" s="31"/>
      <c r="R545" s="31"/>
      <c r="S545" s="31"/>
      <c r="T545" s="32"/>
      <c r="U545" s="32"/>
      <c r="V545" s="32"/>
      <c r="W545" s="32"/>
      <c r="X545" s="32"/>
      <c r="Y545" s="32"/>
    </row>
    <row r="546">
      <c r="A546" s="32"/>
      <c r="B546" s="31"/>
      <c r="C546" s="31"/>
      <c r="D546" s="32"/>
      <c r="E546" s="32"/>
      <c r="F546" s="32"/>
      <c r="G546" s="31"/>
      <c r="H546" s="31"/>
      <c r="I546" s="32"/>
      <c r="J546" s="32"/>
      <c r="K546" s="31"/>
      <c r="L546" s="32"/>
      <c r="M546" s="32"/>
      <c r="N546" s="32"/>
      <c r="O546" s="31"/>
      <c r="P546" s="31"/>
      <c r="Q546" s="31"/>
      <c r="R546" s="31"/>
      <c r="S546" s="31"/>
      <c r="T546" s="32"/>
      <c r="U546" s="32"/>
      <c r="V546" s="32"/>
      <c r="W546" s="32"/>
      <c r="X546" s="32"/>
      <c r="Y546" s="32"/>
    </row>
    <row r="547">
      <c r="A547" s="32"/>
      <c r="B547" s="31"/>
      <c r="C547" s="31"/>
      <c r="D547" s="32"/>
      <c r="E547" s="32"/>
      <c r="F547" s="32"/>
      <c r="G547" s="31"/>
      <c r="H547" s="31"/>
      <c r="I547" s="32"/>
      <c r="J547" s="32"/>
      <c r="K547" s="31"/>
      <c r="L547" s="32"/>
      <c r="M547" s="32"/>
      <c r="N547" s="32"/>
      <c r="O547" s="31"/>
      <c r="P547" s="31"/>
      <c r="Q547" s="31"/>
      <c r="R547" s="31"/>
      <c r="S547" s="31"/>
      <c r="T547" s="32"/>
      <c r="U547" s="32"/>
      <c r="V547" s="32"/>
      <c r="W547" s="32"/>
      <c r="X547" s="32"/>
      <c r="Y547" s="32"/>
    </row>
    <row r="548">
      <c r="A548" s="32"/>
      <c r="B548" s="31"/>
      <c r="C548" s="31"/>
      <c r="D548" s="32"/>
      <c r="E548" s="32"/>
      <c r="F548" s="32"/>
      <c r="G548" s="31"/>
      <c r="H548" s="31"/>
      <c r="I548" s="32"/>
      <c r="J548" s="32"/>
      <c r="K548" s="31"/>
      <c r="L548" s="32"/>
      <c r="M548" s="32"/>
      <c r="N548" s="32"/>
      <c r="O548" s="31"/>
      <c r="P548" s="31"/>
      <c r="Q548" s="31"/>
      <c r="R548" s="31"/>
      <c r="S548" s="31"/>
      <c r="T548" s="32"/>
      <c r="U548" s="32"/>
      <c r="V548" s="32"/>
      <c r="W548" s="32"/>
      <c r="X548" s="32"/>
      <c r="Y548" s="32"/>
    </row>
    <row r="549">
      <c r="A549" s="32"/>
      <c r="B549" s="31"/>
      <c r="C549" s="31"/>
      <c r="D549" s="32"/>
      <c r="E549" s="32"/>
      <c r="F549" s="32"/>
      <c r="G549" s="31"/>
      <c r="H549" s="31"/>
      <c r="I549" s="32"/>
      <c r="J549" s="32"/>
      <c r="K549" s="31"/>
      <c r="L549" s="32"/>
      <c r="M549" s="32"/>
      <c r="N549" s="32"/>
      <c r="O549" s="31"/>
      <c r="P549" s="31"/>
      <c r="Q549" s="31"/>
      <c r="R549" s="31"/>
      <c r="S549" s="31"/>
      <c r="T549" s="32"/>
      <c r="U549" s="32"/>
      <c r="V549" s="32"/>
      <c r="W549" s="32"/>
      <c r="X549" s="32"/>
      <c r="Y549" s="32"/>
    </row>
    <row r="550">
      <c r="A550" s="32"/>
      <c r="B550" s="31"/>
      <c r="C550" s="31"/>
      <c r="D550" s="32"/>
      <c r="E550" s="32"/>
      <c r="F550" s="32"/>
      <c r="G550" s="31"/>
      <c r="H550" s="31"/>
      <c r="I550" s="32"/>
      <c r="J550" s="32"/>
      <c r="K550" s="31"/>
      <c r="L550" s="32"/>
      <c r="M550" s="32"/>
      <c r="N550" s="32"/>
      <c r="O550" s="31"/>
      <c r="P550" s="31"/>
      <c r="Q550" s="31"/>
      <c r="R550" s="31"/>
      <c r="S550" s="31"/>
      <c r="T550" s="32"/>
      <c r="U550" s="32"/>
      <c r="V550" s="32"/>
      <c r="W550" s="32"/>
      <c r="X550" s="32"/>
      <c r="Y550" s="32"/>
    </row>
    <row r="551">
      <c r="A551" s="32"/>
      <c r="B551" s="31"/>
      <c r="C551" s="31"/>
      <c r="D551" s="32"/>
      <c r="E551" s="32"/>
      <c r="F551" s="32"/>
      <c r="G551" s="31"/>
      <c r="H551" s="31"/>
      <c r="I551" s="32"/>
      <c r="J551" s="32"/>
      <c r="K551" s="31"/>
      <c r="L551" s="32"/>
      <c r="M551" s="32"/>
      <c r="N551" s="32"/>
      <c r="O551" s="31"/>
      <c r="P551" s="31"/>
      <c r="Q551" s="31"/>
      <c r="R551" s="31"/>
      <c r="S551" s="31"/>
      <c r="T551" s="32"/>
      <c r="U551" s="32"/>
      <c r="V551" s="32"/>
      <c r="W551" s="32"/>
      <c r="X551" s="32"/>
      <c r="Y551" s="32"/>
    </row>
    <row r="552">
      <c r="A552" s="32"/>
      <c r="B552" s="31"/>
      <c r="C552" s="31"/>
      <c r="D552" s="32"/>
      <c r="E552" s="32"/>
      <c r="F552" s="32"/>
      <c r="G552" s="31"/>
      <c r="H552" s="31"/>
      <c r="I552" s="32"/>
      <c r="J552" s="32"/>
      <c r="K552" s="31"/>
      <c r="L552" s="32"/>
      <c r="M552" s="32"/>
      <c r="N552" s="32"/>
      <c r="O552" s="31"/>
      <c r="P552" s="31"/>
      <c r="Q552" s="31"/>
      <c r="R552" s="31"/>
      <c r="S552" s="31"/>
      <c r="T552" s="32"/>
      <c r="U552" s="32"/>
      <c r="V552" s="32"/>
      <c r="W552" s="32"/>
      <c r="X552" s="32"/>
      <c r="Y552" s="32"/>
    </row>
    <row r="553">
      <c r="A553" s="32"/>
      <c r="B553" s="31"/>
      <c r="C553" s="31"/>
      <c r="D553" s="32"/>
      <c r="E553" s="32"/>
      <c r="F553" s="32"/>
      <c r="G553" s="31"/>
      <c r="H553" s="31"/>
      <c r="I553" s="32"/>
      <c r="J553" s="32"/>
      <c r="K553" s="31"/>
      <c r="L553" s="32"/>
      <c r="M553" s="32"/>
      <c r="N553" s="32"/>
      <c r="O553" s="31"/>
      <c r="P553" s="31"/>
      <c r="Q553" s="31"/>
      <c r="R553" s="31"/>
      <c r="S553" s="31"/>
      <c r="T553" s="32"/>
      <c r="U553" s="32"/>
      <c r="V553" s="32"/>
      <c r="W553" s="32"/>
      <c r="X553" s="32"/>
      <c r="Y553" s="32"/>
    </row>
    <row r="554">
      <c r="A554" s="32"/>
      <c r="B554" s="31"/>
      <c r="C554" s="31"/>
      <c r="D554" s="32"/>
      <c r="E554" s="32"/>
      <c r="F554" s="32"/>
      <c r="G554" s="31"/>
      <c r="H554" s="31"/>
      <c r="I554" s="32"/>
      <c r="J554" s="32"/>
      <c r="K554" s="31"/>
      <c r="L554" s="32"/>
      <c r="M554" s="32"/>
      <c r="N554" s="32"/>
      <c r="O554" s="31"/>
      <c r="P554" s="31"/>
      <c r="Q554" s="31"/>
      <c r="R554" s="31"/>
      <c r="S554" s="31"/>
      <c r="T554" s="32"/>
      <c r="U554" s="32"/>
      <c r="V554" s="32"/>
      <c r="W554" s="32"/>
      <c r="X554" s="32"/>
      <c r="Y554" s="32"/>
    </row>
    <row r="555">
      <c r="A555" s="32"/>
      <c r="B555" s="31"/>
      <c r="C555" s="31"/>
      <c r="D555" s="32"/>
      <c r="E555" s="32"/>
      <c r="F555" s="32"/>
      <c r="G555" s="31"/>
      <c r="H555" s="31"/>
      <c r="I555" s="32"/>
      <c r="J555" s="32"/>
      <c r="K555" s="31"/>
      <c r="L555" s="32"/>
      <c r="M555" s="32"/>
      <c r="N555" s="32"/>
      <c r="O555" s="31"/>
      <c r="P555" s="31"/>
      <c r="Q555" s="31"/>
      <c r="R555" s="31"/>
      <c r="S555" s="31"/>
      <c r="T555" s="32"/>
      <c r="U555" s="32"/>
      <c r="V555" s="32"/>
      <c r="W555" s="32"/>
      <c r="X555" s="32"/>
      <c r="Y555" s="32"/>
    </row>
    <row r="556">
      <c r="A556" s="32"/>
      <c r="B556" s="31"/>
      <c r="C556" s="31"/>
      <c r="D556" s="32"/>
      <c r="E556" s="32"/>
      <c r="F556" s="32"/>
      <c r="G556" s="31"/>
      <c r="H556" s="31"/>
      <c r="I556" s="32"/>
      <c r="J556" s="32"/>
      <c r="K556" s="31"/>
      <c r="L556" s="32"/>
      <c r="M556" s="32"/>
      <c r="N556" s="32"/>
      <c r="O556" s="31"/>
      <c r="P556" s="31"/>
      <c r="Q556" s="31"/>
      <c r="R556" s="31"/>
      <c r="S556" s="31"/>
      <c r="T556" s="32"/>
      <c r="U556" s="32"/>
      <c r="V556" s="32"/>
      <c r="W556" s="32"/>
      <c r="X556" s="32"/>
      <c r="Y556" s="32"/>
    </row>
    <row r="557">
      <c r="A557" s="32"/>
      <c r="B557" s="31"/>
      <c r="C557" s="31"/>
      <c r="D557" s="32"/>
      <c r="E557" s="32"/>
      <c r="F557" s="32"/>
      <c r="G557" s="31"/>
      <c r="H557" s="31"/>
      <c r="I557" s="32"/>
      <c r="J557" s="32"/>
      <c r="K557" s="31"/>
      <c r="L557" s="32"/>
      <c r="M557" s="32"/>
      <c r="N557" s="32"/>
      <c r="O557" s="31"/>
      <c r="P557" s="31"/>
      <c r="Q557" s="31"/>
      <c r="R557" s="31"/>
      <c r="S557" s="31"/>
      <c r="T557" s="32"/>
      <c r="U557" s="32"/>
      <c r="V557" s="32"/>
      <c r="W557" s="32"/>
      <c r="X557" s="32"/>
      <c r="Y557" s="32"/>
    </row>
    <row r="558">
      <c r="A558" s="32"/>
      <c r="B558" s="31"/>
      <c r="C558" s="31"/>
      <c r="D558" s="32"/>
      <c r="E558" s="32"/>
      <c r="F558" s="32"/>
      <c r="G558" s="31"/>
      <c r="H558" s="31"/>
      <c r="I558" s="32"/>
      <c r="J558" s="32"/>
      <c r="K558" s="31"/>
      <c r="L558" s="32"/>
      <c r="M558" s="32"/>
      <c r="N558" s="32"/>
      <c r="O558" s="31"/>
      <c r="P558" s="31"/>
      <c r="Q558" s="31"/>
      <c r="R558" s="31"/>
      <c r="S558" s="31"/>
      <c r="T558" s="32"/>
      <c r="U558" s="32"/>
      <c r="V558" s="32"/>
      <c r="W558" s="32"/>
      <c r="X558" s="32"/>
      <c r="Y558" s="32"/>
    </row>
    <row r="559">
      <c r="A559" s="32"/>
      <c r="B559" s="31"/>
      <c r="C559" s="31"/>
      <c r="D559" s="32"/>
      <c r="E559" s="32"/>
      <c r="F559" s="32"/>
      <c r="G559" s="31"/>
      <c r="H559" s="31"/>
      <c r="I559" s="32"/>
      <c r="J559" s="32"/>
      <c r="K559" s="31"/>
      <c r="L559" s="32"/>
      <c r="M559" s="32"/>
      <c r="N559" s="32"/>
      <c r="O559" s="31"/>
      <c r="P559" s="31"/>
      <c r="Q559" s="31"/>
      <c r="R559" s="31"/>
      <c r="S559" s="31"/>
      <c r="T559" s="32"/>
      <c r="U559" s="32"/>
      <c r="V559" s="32"/>
      <c r="W559" s="32"/>
      <c r="X559" s="32"/>
      <c r="Y559" s="32"/>
    </row>
    <row r="560">
      <c r="A560" s="32"/>
      <c r="B560" s="31"/>
      <c r="C560" s="31"/>
      <c r="D560" s="32"/>
      <c r="E560" s="32"/>
      <c r="F560" s="32"/>
      <c r="G560" s="31"/>
      <c r="H560" s="31"/>
      <c r="I560" s="32"/>
      <c r="J560" s="32"/>
      <c r="K560" s="31"/>
      <c r="L560" s="32"/>
      <c r="M560" s="32"/>
      <c r="N560" s="32"/>
      <c r="O560" s="31"/>
      <c r="P560" s="31"/>
      <c r="Q560" s="31"/>
      <c r="R560" s="31"/>
      <c r="S560" s="31"/>
      <c r="T560" s="32"/>
      <c r="U560" s="32"/>
      <c r="V560" s="32"/>
      <c r="W560" s="32"/>
      <c r="X560" s="32"/>
      <c r="Y560" s="32"/>
    </row>
    <row r="561">
      <c r="A561" s="32"/>
      <c r="B561" s="31"/>
      <c r="C561" s="31"/>
      <c r="D561" s="32"/>
      <c r="E561" s="32"/>
      <c r="F561" s="32"/>
      <c r="G561" s="31"/>
      <c r="H561" s="31"/>
      <c r="I561" s="32"/>
      <c r="J561" s="32"/>
      <c r="K561" s="31"/>
      <c r="L561" s="32"/>
      <c r="M561" s="32"/>
      <c r="N561" s="32"/>
      <c r="O561" s="31"/>
      <c r="P561" s="31"/>
      <c r="Q561" s="31"/>
      <c r="R561" s="31"/>
      <c r="S561" s="31"/>
      <c r="T561" s="32"/>
      <c r="U561" s="32"/>
      <c r="V561" s="32"/>
      <c r="W561" s="32"/>
      <c r="X561" s="32"/>
      <c r="Y561" s="32"/>
    </row>
    <row r="562">
      <c r="A562" s="32"/>
      <c r="B562" s="31"/>
      <c r="C562" s="31"/>
      <c r="D562" s="32"/>
      <c r="E562" s="32"/>
      <c r="F562" s="32"/>
      <c r="G562" s="31"/>
      <c r="H562" s="31"/>
      <c r="I562" s="32"/>
      <c r="J562" s="32"/>
      <c r="K562" s="31"/>
      <c r="L562" s="32"/>
      <c r="M562" s="32"/>
      <c r="N562" s="32"/>
      <c r="O562" s="31"/>
      <c r="P562" s="31"/>
      <c r="Q562" s="31"/>
      <c r="R562" s="31"/>
      <c r="S562" s="31"/>
      <c r="T562" s="32"/>
      <c r="U562" s="32"/>
      <c r="V562" s="32"/>
      <c r="W562" s="32"/>
      <c r="X562" s="32"/>
      <c r="Y562" s="32"/>
    </row>
    <row r="563">
      <c r="A563" s="32"/>
      <c r="B563" s="31"/>
      <c r="C563" s="31"/>
      <c r="D563" s="32"/>
      <c r="E563" s="32"/>
      <c r="F563" s="32"/>
      <c r="G563" s="31"/>
      <c r="H563" s="31"/>
      <c r="I563" s="32"/>
      <c r="J563" s="32"/>
      <c r="K563" s="31"/>
      <c r="L563" s="32"/>
      <c r="M563" s="32"/>
      <c r="N563" s="32"/>
      <c r="O563" s="31"/>
      <c r="P563" s="31"/>
      <c r="Q563" s="31"/>
      <c r="R563" s="31"/>
      <c r="S563" s="31"/>
      <c r="T563" s="32"/>
      <c r="U563" s="32"/>
      <c r="V563" s="32"/>
      <c r="W563" s="32"/>
      <c r="X563" s="32"/>
      <c r="Y563" s="32"/>
    </row>
    <row r="564">
      <c r="A564" s="32"/>
      <c r="B564" s="31"/>
      <c r="C564" s="31"/>
      <c r="D564" s="32"/>
      <c r="E564" s="32"/>
      <c r="F564" s="32"/>
      <c r="G564" s="31"/>
      <c r="H564" s="31"/>
      <c r="I564" s="32"/>
      <c r="J564" s="32"/>
      <c r="K564" s="31"/>
      <c r="L564" s="32"/>
      <c r="M564" s="32"/>
      <c r="N564" s="32"/>
      <c r="O564" s="31"/>
      <c r="P564" s="31"/>
      <c r="Q564" s="31"/>
      <c r="R564" s="31"/>
      <c r="S564" s="31"/>
      <c r="T564" s="32"/>
      <c r="U564" s="32"/>
      <c r="V564" s="32"/>
      <c r="W564" s="32"/>
      <c r="X564" s="32"/>
      <c r="Y564" s="32"/>
    </row>
    <row r="565">
      <c r="A565" s="32"/>
      <c r="B565" s="31"/>
      <c r="C565" s="31"/>
      <c r="D565" s="32"/>
      <c r="E565" s="32"/>
      <c r="F565" s="32"/>
      <c r="G565" s="31"/>
      <c r="H565" s="31"/>
      <c r="I565" s="32"/>
      <c r="J565" s="32"/>
      <c r="K565" s="31"/>
      <c r="L565" s="32"/>
      <c r="M565" s="32"/>
      <c r="N565" s="32"/>
      <c r="O565" s="31"/>
      <c r="P565" s="31"/>
      <c r="Q565" s="31"/>
      <c r="R565" s="31"/>
      <c r="S565" s="31"/>
      <c r="T565" s="32"/>
      <c r="U565" s="32"/>
      <c r="V565" s="32"/>
      <c r="W565" s="32"/>
      <c r="X565" s="32"/>
      <c r="Y565" s="32"/>
    </row>
    <row r="566">
      <c r="A566" s="32"/>
      <c r="B566" s="31"/>
      <c r="C566" s="31"/>
      <c r="D566" s="32"/>
      <c r="E566" s="32"/>
      <c r="F566" s="32"/>
      <c r="G566" s="31"/>
      <c r="H566" s="31"/>
      <c r="I566" s="32"/>
      <c r="J566" s="32"/>
      <c r="K566" s="31"/>
      <c r="L566" s="32"/>
      <c r="M566" s="32"/>
      <c r="N566" s="32"/>
      <c r="O566" s="31"/>
      <c r="P566" s="31"/>
      <c r="Q566" s="31"/>
      <c r="R566" s="31"/>
      <c r="S566" s="31"/>
      <c r="T566" s="32"/>
      <c r="U566" s="32"/>
      <c r="V566" s="32"/>
      <c r="W566" s="32"/>
      <c r="X566" s="32"/>
      <c r="Y566" s="32"/>
    </row>
    <row r="567">
      <c r="A567" s="32"/>
      <c r="B567" s="31"/>
      <c r="C567" s="31"/>
      <c r="D567" s="32"/>
      <c r="E567" s="32"/>
      <c r="F567" s="32"/>
      <c r="G567" s="31"/>
      <c r="H567" s="31"/>
      <c r="I567" s="32"/>
      <c r="J567" s="32"/>
      <c r="K567" s="31"/>
      <c r="L567" s="32"/>
      <c r="M567" s="32"/>
      <c r="N567" s="32"/>
      <c r="O567" s="31"/>
      <c r="P567" s="31"/>
      <c r="Q567" s="31"/>
      <c r="R567" s="31"/>
      <c r="S567" s="31"/>
      <c r="T567" s="32"/>
      <c r="U567" s="32"/>
      <c r="V567" s="32"/>
      <c r="W567" s="32"/>
      <c r="X567" s="32"/>
      <c r="Y567" s="32"/>
    </row>
    <row r="568">
      <c r="A568" s="32"/>
      <c r="B568" s="31"/>
      <c r="C568" s="31"/>
      <c r="D568" s="32"/>
      <c r="E568" s="32"/>
      <c r="F568" s="32"/>
      <c r="G568" s="31"/>
      <c r="H568" s="31"/>
      <c r="I568" s="32"/>
      <c r="J568" s="32"/>
      <c r="K568" s="31"/>
      <c r="L568" s="32"/>
      <c r="M568" s="32"/>
      <c r="N568" s="32"/>
      <c r="O568" s="31"/>
      <c r="P568" s="31"/>
      <c r="Q568" s="31"/>
      <c r="R568" s="31"/>
      <c r="S568" s="31"/>
      <c r="T568" s="32"/>
      <c r="U568" s="32"/>
      <c r="V568" s="32"/>
      <c r="W568" s="32"/>
      <c r="X568" s="32"/>
      <c r="Y568" s="32"/>
    </row>
    <row r="569">
      <c r="A569" s="32"/>
      <c r="B569" s="31"/>
      <c r="C569" s="31"/>
      <c r="D569" s="32"/>
      <c r="E569" s="32"/>
      <c r="F569" s="32"/>
      <c r="G569" s="31"/>
      <c r="H569" s="31"/>
      <c r="I569" s="32"/>
      <c r="J569" s="32"/>
      <c r="K569" s="31"/>
      <c r="L569" s="32"/>
      <c r="M569" s="32"/>
      <c r="N569" s="32"/>
      <c r="O569" s="31"/>
      <c r="P569" s="31"/>
      <c r="Q569" s="31"/>
      <c r="R569" s="31"/>
      <c r="S569" s="31"/>
      <c r="T569" s="32"/>
      <c r="U569" s="32"/>
      <c r="V569" s="32"/>
      <c r="W569" s="32"/>
      <c r="X569" s="32"/>
      <c r="Y569" s="32"/>
    </row>
    <row r="570">
      <c r="A570" s="32"/>
      <c r="B570" s="31"/>
      <c r="C570" s="31"/>
      <c r="D570" s="32"/>
      <c r="E570" s="32"/>
      <c r="F570" s="32"/>
      <c r="G570" s="31"/>
      <c r="H570" s="31"/>
      <c r="I570" s="32"/>
      <c r="J570" s="32"/>
      <c r="K570" s="31"/>
      <c r="L570" s="32"/>
      <c r="M570" s="32"/>
      <c r="N570" s="32"/>
      <c r="O570" s="31"/>
      <c r="P570" s="31"/>
      <c r="Q570" s="31"/>
      <c r="R570" s="31"/>
      <c r="S570" s="31"/>
      <c r="T570" s="32"/>
      <c r="U570" s="32"/>
      <c r="V570" s="32"/>
      <c r="W570" s="32"/>
      <c r="X570" s="32"/>
      <c r="Y570" s="32"/>
    </row>
    <row r="571">
      <c r="A571" s="32"/>
      <c r="B571" s="31"/>
      <c r="C571" s="31"/>
      <c r="D571" s="32"/>
      <c r="E571" s="32"/>
      <c r="F571" s="32"/>
      <c r="G571" s="31"/>
      <c r="H571" s="31"/>
      <c r="I571" s="32"/>
      <c r="J571" s="32"/>
      <c r="K571" s="31"/>
      <c r="L571" s="32"/>
      <c r="M571" s="32"/>
      <c r="N571" s="32"/>
      <c r="O571" s="31"/>
      <c r="P571" s="31"/>
      <c r="Q571" s="31"/>
      <c r="R571" s="31"/>
      <c r="S571" s="31"/>
      <c r="T571" s="32"/>
      <c r="U571" s="32"/>
      <c r="V571" s="32"/>
      <c r="W571" s="32"/>
      <c r="X571" s="32"/>
      <c r="Y571" s="32"/>
    </row>
    <row r="572">
      <c r="A572" s="32"/>
      <c r="B572" s="31"/>
      <c r="C572" s="31"/>
      <c r="D572" s="32"/>
      <c r="E572" s="32"/>
      <c r="F572" s="32"/>
      <c r="G572" s="31"/>
      <c r="H572" s="31"/>
      <c r="I572" s="32"/>
      <c r="J572" s="32"/>
      <c r="K572" s="31"/>
      <c r="L572" s="32"/>
      <c r="M572" s="32"/>
      <c r="N572" s="32"/>
      <c r="O572" s="31"/>
      <c r="P572" s="31"/>
      <c r="Q572" s="31"/>
      <c r="R572" s="31"/>
      <c r="S572" s="31"/>
      <c r="T572" s="32"/>
      <c r="U572" s="32"/>
      <c r="V572" s="32"/>
      <c r="W572" s="32"/>
      <c r="X572" s="32"/>
      <c r="Y572" s="32"/>
    </row>
    <row r="573">
      <c r="A573" s="32"/>
      <c r="B573" s="31"/>
      <c r="C573" s="31"/>
      <c r="D573" s="32"/>
      <c r="E573" s="32"/>
      <c r="F573" s="32"/>
      <c r="G573" s="31"/>
      <c r="H573" s="31"/>
      <c r="I573" s="32"/>
      <c r="J573" s="32"/>
      <c r="K573" s="31"/>
      <c r="L573" s="32"/>
      <c r="M573" s="32"/>
      <c r="N573" s="32"/>
      <c r="O573" s="31"/>
      <c r="P573" s="31"/>
      <c r="Q573" s="31"/>
      <c r="R573" s="31"/>
      <c r="S573" s="31"/>
      <c r="T573" s="32"/>
      <c r="U573" s="32"/>
      <c r="V573" s="32"/>
      <c r="W573" s="32"/>
      <c r="X573" s="32"/>
      <c r="Y573" s="32"/>
    </row>
    <row r="574">
      <c r="A574" s="32"/>
      <c r="B574" s="31"/>
      <c r="C574" s="31"/>
      <c r="D574" s="32"/>
      <c r="E574" s="32"/>
      <c r="F574" s="32"/>
      <c r="G574" s="31"/>
      <c r="H574" s="31"/>
      <c r="I574" s="32"/>
      <c r="J574" s="32"/>
      <c r="K574" s="31"/>
      <c r="L574" s="32"/>
      <c r="M574" s="32"/>
      <c r="N574" s="32"/>
      <c r="O574" s="31"/>
      <c r="P574" s="31"/>
      <c r="Q574" s="31"/>
      <c r="R574" s="31"/>
      <c r="S574" s="31"/>
      <c r="T574" s="32"/>
      <c r="U574" s="32"/>
      <c r="V574" s="32"/>
      <c r="W574" s="32"/>
      <c r="X574" s="32"/>
      <c r="Y574" s="32"/>
    </row>
    <row r="575">
      <c r="A575" s="32"/>
      <c r="B575" s="31"/>
      <c r="C575" s="31"/>
      <c r="D575" s="32"/>
      <c r="E575" s="32"/>
      <c r="F575" s="32"/>
      <c r="G575" s="31"/>
      <c r="H575" s="31"/>
      <c r="I575" s="32"/>
      <c r="J575" s="32"/>
      <c r="K575" s="31"/>
      <c r="L575" s="32"/>
      <c r="M575" s="32"/>
      <c r="N575" s="32"/>
      <c r="O575" s="31"/>
      <c r="P575" s="31"/>
      <c r="Q575" s="31"/>
      <c r="R575" s="31"/>
      <c r="S575" s="31"/>
      <c r="T575" s="32"/>
      <c r="U575" s="32"/>
      <c r="V575" s="32"/>
      <c r="W575" s="32"/>
      <c r="X575" s="32"/>
      <c r="Y575" s="32"/>
    </row>
    <row r="576">
      <c r="A576" s="32"/>
      <c r="B576" s="31"/>
      <c r="C576" s="31"/>
      <c r="D576" s="32"/>
      <c r="E576" s="32"/>
      <c r="F576" s="32"/>
      <c r="G576" s="31"/>
      <c r="H576" s="31"/>
      <c r="I576" s="32"/>
      <c r="J576" s="32"/>
      <c r="K576" s="31"/>
      <c r="L576" s="32"/>
      <c r="M576" s="32"/>
      <c r="N576" s="32"/>
      <c r="O576" s="31"/>
      <c r="P576" s="31"/>
      <c r="Q576" s="31"/>
      <c r="R576" s="31"/>
      <c r="S576" s="31"/>
      <c r="T576" s="32"/>
      <c r="U576" s="32"/>
      <c r="V576" s="32"/>
      <c r="W576" s="32"/>
      <c r="X576" s="32"/>
      <c r="Y576" s="32"/>
    </row>
    <row r="577">
      <c r="A577" s="32"/>
      <c r="B577" s="31"/>
      <c r="C577" s="31"/>
      <c r="D577" s="32"/>
      <c r="E577" s="32"/>
      <c r="F577" s="32"/>
      <c r="G577" s="31"/>
      <c r="H577" s="31"/>
      <c r="I577" s="32"/>
      <c r="J577" s="32"/>
      <c r="K577" s="31"/>
      <c r="L577" s="32"/>
      <c r="M577" s="32"/>
      <c r="N577" s="32"/>
      <c r="O577" s="31"/>
      <c r="P577" s="31"/>
      <c r="Q577" s="31"/>
      <c r="R577" s="31"/>
      <c r="S577" s="31"/>
      <c r="T577" s="32"/>
      <c r="U577" s="32"/>
      <c r="V577" s="32"/>
      <c r="W577" s="32"/>
      <c r="X577" s="32"/>
      <c r="Y577" s="32"/>
    </row>
    <row r="578">
      <c r="A578" s="32"/>
      <c r="B578" s="31"/>
      <c r="C578" s="31"/>
      <c r="D578" s="32"/>
      <c r="E578" s="32"/>
      <c r="F578" s="32"/>
      <c r="G578" s="31"/>
      <c r="H578" s="31"/>
      <c r="I578" s="32"/>
      <c r="J578" s="32"/>
      <c r="K578" s="31"/>
      <c r="L578" s="32"/>
      <c r="M578" s="32"/>
      <c r="N578" s="32"/>
      <c r="O578" s="31"/>
      <c r="P578" s="31"/>
      <c r="Q578" s="31"/>
      <c r="R578" s="31"/>
      <c r="S578" s="31"/>
      <c r="T578" s="32"/>
      <c r="U578" s="32"/>
      <c r="V578" s="32"/>
      <c r="W578" s="32"/>
      <c r="X578" s="32"/>
      <c r="Y578" s="32"/>
    </row>
    <row r="579">
      <c r="A579" s="32"/>
      <c r="B579" s="31"/>
      <c r="C579" s="31"/>
      <c r="D579" s="32"/>
      <c r="E579" s="32"/>
      <c r="F579" s="32"/>
      <c r="G579" s="31"/>
      <c r="H579" s="31"/>
      <c r="I579" s="32"/>
      <c r="J579" s="32"/>
      <c r="K579" s="31"/>
      <c r="L579" s="32"/>
      <c r="M579" s="32"/>
      <c r="N579" s="32"/>
      <c r="O579" s="31"/>
      <c r="P579" s="31"/>
      <c r="Q579" s="31"/>
      <c r="R579" s="31"/>
      <c r="S579" s="31"/>
      <c r="T579" s="32"/>
      <c r="U579" s="32"/>
      <c r="V579" s="32"/>
      <c r="W579" s="32"/>
      <c r="X579" s="32"/>
      <c r="Y579" s="32"/>
    </row>
    <row r="580">
      <c r="A580" s="32"/>
      <c r="B580" s="31"/>
      <c r="C580" s="31"/>
      <c r="D580" s="32"/>
      <c r="E580" s="32"/>
      <c r="F580" s="32"/>
      <c r="G580" s="31"/>
      <c r="H580" s="31"/>
      <c r="I580" s="32"/>
      <c r="J580" s="32"/>
      <c r="K580" s="31"/>
      <c r="L580" s="32"/>
      <c r="M580" s="32"/>
      <c r="N580" s="32"/>
      <c r="O580" s="31"/>
      <c r="P580" s="31"/>
      <c r="Q580" s="31"/>
      <c r="R580" s="31"/>
      <c r="S580" s="31"/>
      <c r="T580" s="32"/>
      <c r="U580" s="32"/>
      <c r="V580" s="32"/>
      <c r="W580" s="32"/>
      <c r="X580" s="32"/>
      <c r="Y580" s="32"/>
    </row>
    <row r="581">
      <c r="A581" s="32"/>
      <c r="B581" s="31"/>
      <c r="C581" s="31"/>
      <c r="D581" s="32"/>
      <c r="E581" s="32"/>
      <c r="F581" s="32"/>
      <c r="G581" s="31"/>
      <c r="H581" s="31"/>
      <c r="I581" s="32"/>
      <c r="J581" s="32"/>
      <c r="K581" s="31"/>
      <c r="L581" s="32"/>
      <c r="M581" s="32"/>
      <c r="N581" s="32"/>
      <c r="O581" s="31"/>
      <c r="P581" s="31"/>
      <c r="Q581" s="31"/>
      <c r="R581" s="31"/>
      <c r="S581" s="31"/>
      <c r="T581" s="32"/>
      <c r="U581" s="32"/>
      <c r="V581" s="32"/>
      <c r="W581" s="32"/>
      <c r="X581" s="32"/>
      <c r="Y581" s="32"/>
    </row>
    <row r="582">
      <c r="A582" s="32"/>
      <c r="B582" s="31"/>
      <c r="C582" s="31"/>
      <c r="D582" s="32"/>
      <c r="E582" s="32"/>
      <c r="F582" s="32"/>
      <c r="G582" s="31"/>
      <c r="H582" s="31"/>
      <c r="I582" s="32"/>
      <c r="J582" s="32"/>
      <c r="K582" s="31"/>
      <c r="L582" s="32"/>
      <c r="M582" s="32"/>
      <c r="N582" s="32"/>
      <c r="O582" s="31"/>
      <c r="P582" s="31"/>
      <c r="Q582" s="31"/>
      <c r="R582" s="31"/>
      <c r="S582" s="31"/>
      <c r="T582" s="32"/>
      <c r="U582" s="32"/>
      <c r="V582" s="32"/>
      <c r="W582" s="32"/>
      <c r="X582" s="32"/>
      <c r="Y582" s="32"/>
    </row>
    <row r="583">
      <c r="A583" s="32"/>
      <c r="B583" s="31"/>
      <c r="C583" s="31"/>
      <c r="D583" s="32"/>
      <c r="E583" s="32"/>
      <c r="F583" s="32"/>
      <c r="G583" s="31"/>
      <c r="H583" s="31"/>
      <c r="I583" s="32"/>
      <c r="J583" s="32"/>
      <c r="K583" s="31"/>
      <c r="L583" s="32"/>
      <c r="M583" s="32"/>
      <c r="N583" s="32"/>
      <c r="O583" s="31"/>
      <c r="P583" s="31"/>
      <c r="Q583" s="31"/>
      <c r="R583" s="31"/>
      <c r="S583" s="31"/>
      <c r="T583" s="32"/>
      <c r="U583" s="32"/>
      <c r="V583" s="32"/>
      <c r="W583" s="32"/>
      <c r="X583" s="32"/>
      <c r="Y583" s="32"/>
    </row>
    <row r="584">
      <c r="A584" s="32"/>
      <c r="B584" s="31"/>
      <c r="C584" s="31"/>
      <c r="D584" s="32"/>
      <c r="E584" s="32"/>
      <c r="F584" s="32"/>
      <c r="G584" s="31"/>
      <c r="H584" s="31"/>
      <c r="I584" s="32"/>
      <c r="J584" s="32"/>
      <c r="K584" s="31"/>
      <c r="L584" s="32"/>
      <c r="M584" s="32"/>
      <c r="N584" s="32"/>
      <c r="O584" s="31"/>
      <c r="P584" s="31"/>
      <c r="Q584" s="31"/>
      <c r="R584" s="31"/>
      <c r="S584" s="31"/>
      <c r="T584" s="32"/>
      <c r="U584" s="32"/>
      <c r="V584" s="32"/>
      <c r="W584" s="32"/>
      <c r="X584" s="32"/>
      <c r="Y584" s="32"/>
    </row>
    <row r="585">
      <c r="A585" s="32"/>
      <c r="B585" s="31"/>
      <c r="C585" s="31"/>
      <c r="D585" s="32"/>
      <c r="E585" s="32"/>
      <c r="F585" s="32"/>
      <c r="G585" s="31"/>
      <c r="H585" s="31"/>
      <c r="I585" s="32"/>
      <c r="J585" s="32"/>
      <c r="K585" s="31"/>
      <c r="L585" s="32"/>
      <c r="M585" s="32"/>
      <c r="N585" s="32"/>
      <c r="O585" s="31"/>
      <c r="P585" s="31"/>
      <c r="Q585" s="31"/>
      <c r="R585" s="31"/>
      <c r="S585" s="31"/>
      <c r="T585" s="32"/>
      <c r="U585" s="32"/>
      <c r="V585" s="32"/>
      <c r="W585" s="32"/>
      <c r="X585" s="32"/>
      <c r="Y585" s="32"/>
    </row>
    <row r="586">
      <c r="A586" s="32"/>
      <c r="B586" s="31"/>
      <c r="C586" s="31"/>
      <c r="D586" s="32"/>
      <c r="E586" s="32"/>
      <c r="F586" s="32"/>
      <c r="G586" s="31"/>
      <c r="H586" s="31"/>
      <c r="I586" s="32"/>
      <c r="J586" s="32"/>
      <c r="K586" s="31"/>
      <c r="L586" s="32"/>
      <c r="M586" s="32"/>
      <c r="N586" s="32"/>
      <c r="O586" s="31"/>
      <c r="P586" s="31"/>
      <c r="Q586" s="31"/>
      <c r="R586" s="31"/>
      <c r="S586" s="31"/>
      <c r="T586" s="32"/>
      <c r="U586" s="32"/>
      <c r="V586" s="32"/>
      <c r="W586" s="32"/>
      <c r="X586" s="32"/>
      <c r="Y586" s="32"/>
    </row>
    <row r="587">
      <c r="A587" s="32"/>
      <c r="B587" s="31"/>
      <c r="C587" s="31"/>
      <c r="D587" s="32"/>
      <c r="E587" s="32"/>
      <c r="F587" s="32"/>
      <c r="G587" s="31"/>
      <c r="H587" s="31"/>
      <c r="I587" s="32"/>
      <c r="J587" s="32"/>
      <c r="K587" s="31"/>
      <c r="L587" s="32"/>
      <c r="M587" s="32"/>
      <c r="N587" s="32"/>
      <c r="O587" s="31"/>
      <c r="P587" s="31"/>
      <c r="Q587" s="31"/>
      <c r="R587" s="31"/>
      <c r="S587" s="31"/>
      <c r="T587" s="32"/>
      <c r="U587" s="32"/>
      <c r="V587" s="32"/>
      <c r="W587" s="32"/>
      <c r="X587" s="32"/>
      <c r="Y587" s="32"/>
    </row>
    <row r="588">
      <c r="A588" s="32"/>
      <c r="B588" s="31"/>
      <c r="C588" s="31"/>
      <c r="D588" s="32"/>
      <c r="E588" s="32"/>
      <c r="F588" s="32"/>
      <c r="G588" s="31"/>
      <c r="H588" s="31"/>
      <c r="I588" s="32"/>
      <c r="J588" s="32"/>
      <c r="K588" s="31"/>
      <c r="L588" s="32"/>
      <c r="M588" s="32"/>
      <c r="N588" s="32"/>
      <c r="O588" s="31"/>
      <c r="P588" s="31"/>
      <c r="Q588" s="31"/>
      <c r="R588" s="31"/>
      <c r="S588" s="31"/>
      <c r="T588" s="32"/>
      <c r="U588" s="32"/>
      <c r="V588" s="32"/>
      <c r="W588" s="32"/>
      <c r="X588" s="32"/>
      <c r="Y588" s="32"/>
    </row>
    <row r="589">
      <c r="A589" s="32"/>
      <c r="B589" s="31"/>
      <c r="C589" s="31"/>
      <c r="D589" s="32"/>
      <c r="E589" s="32"/>
      <c r="F589" s="32"/>
      <c r="G589" s="31"/>
      <c r="H589" s="31"/>
      <c r="I589" s="32"/>
      <c r="J589" s="32"/>
      <c r="K589" s="31"/>
      <c r="L589" s="32"/>
      <c r="M589" s="32"/>
      <c r="N589" s="32"/>
      <c r="O589" s="31"/>
      <c r="P589" s="31"/>
      <c r="Q589" s="31"/>
      <c r="R589" s="31"/>
      <c r="S589" s="31"/>
      <c r="T589" s="32"/>
      <c r="U589" s="32"/>
      <c r="V589" s="32"/>
      <c r="W589" s="32"/>
      <c r="X589" s="32"/>
      <c r="Y589" s="32"/>
    </row>
    <row r="590">
      <c r="A590" s="32"/>
      <c r="B590" s="31"/>
      <c r="C590" s="31"/>
      <c r="D590" s="32"/>
      <c r="E590" s="32"/>
      <c r="F590" s="32"/>
      <c r="G590" s="31"/>
      <c r="H590" s="31"/>
      <c r="I590" s="32"/>
      <c r="J590" s="32"/>
      <c r="K590" s="31"/>
      <c r="L590" s="32"/>
      <c r="M590" s="32"/>
      <c r="N590" s="32"/>
      <c r="O590" s="31"/>
      <c r="P590" s="31"/>
      <c r="Q590" s="31"/>
      <c r="R590" s="31"/>
      <c r="S590" s="31"/>
      <c r="T590" s="32"/>
      <c r="U590" s="32"/>
      <c r="V590" s="32"/>
      <c r="W590" s="32"/>
      <c r="X590" s="32"/>
      <c r="Y590" s="32"/>
    </row>
    <row r="591">
      <c r="A591" s="32"/>
      <c r="B591" s="31"/>
      <c r="C591" s="31"/>
      <c r="D591" s="32"/>
      <c r="E591" s="32"/>
      <c r="F591" s="32"/>
      <c r="G591" s="31"/>
      <c r="H591" s="31"/>
      <c r="I591" s="32"/>
      <c r="J591" s="32"/>
      <c r="K591" s="31"/>
      <c r="L591" s="32"/>
      <c r="M591" s="32"/>
      <c r="N591" s="32"/>
      <c r="O591" s="31"/>
      <c r="P591" s="31"/>
      <c r="Q591" s="31"/>
      <c r="R591" s="31"/>
      <c r="S591" s="31"/>
      <c r="T591" s="32"/>
      <c r="U591" s="32"/>
      <c r="V591" s="32"/>
      <c r="W591" s="32"/>
      <c r="X591" s="32"/>
      <c r="Y591" s="32"/>
    </row>
    <row r="592">
      <c r="A592" s="32"/>
      <c r="B592" s="31"/>
      <c r="C592" s="31"/>
      <c r="D592" s="32"/>
      <c r="E592" s="32"/>
      <c r="F592" s="32"/>
      <c r="G592" s="31"/>
      <c r="H592" s="31"/>
      <c r="I592" s="32"/>
      <c r="J592" s="32"/>
      <c r="K592" s="31"/>
      <c r="L592" s="32"/>
      <c r="M592" s="32"/>
      <c r="N592" s="32"/>
      <c r="O592" s="31"/>
      <c r="P592" s="31"/>
      <c r="Q592" s="31"/>
      <c r="R592" s="31"/>
      <c r="S592" s="31"/>
      <c r="T592" s="32"/>
      <c r="U592" s="32"/>
      <c r="V592" s="32"/>
      <c r="W592" s="32"/>
      <c r="X592" s="32"/>
      <c r="Y592" s="32"/>
    </row>
    <row r="593">
      <c r="A593" s="32"/>
      <c r="B593" s="31"/>
      <c r="C593" s="31"/>
      <c r="D593" s="32"/>
      <c r="E593" s="32"/>
      <c r="F593" s="32"/>
      <c r="G593" s="31"/>
      <c r="H593" s="31"/>
      <c r="I593" s="32"/>
      <c r="J593" s="32"/>
      <c r="K593" s="31"/>
      <c r="L593" s="32"/>
      <c r="M593" s="32"/>
      <c r="N593" s="32"/>
      <c r="O593" s="31"/>
      <c r="P593" s="31"/>
      <c r="Q593" s="31"/>
      <c r="R593" s="31"/>
      <c r="S593" s="31"/>
      <c r="T593" s="32"/>
      <c r="U593" s="32"/>
      <c r="V593" s="32"/>
      <c r="W593" s="32"/>
      <c r="X593" s="32"/>
      <c r="Y593" s="32"/>
    </row>
    <row r="594">
      <c r="A594" s="32"/>
      <c r="B594" s="31"/>
      <c r="C594" s="31"/>
      <c r="D594" s="32"/>
      <c r="E594" s="32"/>
      <c r="F594" s="32"/>
      <c r="G594" s="31"/>
      <c r="H594" s="31"/>
      <c r="I594" s="32"/>
      <c r="J594" s="32"/>
      <c r="K594" s="31"/>
      <c r="L594" s="32"/>
      <c r="M594" s="32"/>
      <c r="N594" s="32"/>
      <c r="O594" s="31"/>
      <c r="P594" s="31"/>
      <c r="Q594" s="31"/>
      <c r="R594" s="31"/>
      <c r="S594" s="31"/>
      <c r="T594" s="32"/>
      <c r="U594" s="32"/>
      <c r="V594" s="32"/>
      <c r="W594" s="32"/>
      <c r="X594" s="32"/>
      <c r="Y594" s="32"/>
    </row>
    <row r="595">
      <c r="A595" s="32"/>
      <c r="B595" s="31"/>
      <c r="C595" s="31"/>
      <c r="D595" s="32"/>
      <c r="E595" s="32"/>
      <c r="F595" s="32"/>
      <c r="G595" s="31"/>
      <c r="H595" s="31"/>
      <c r="I595" s="32"/>
      <c r="J595" s="32"/>
      <c r="K595" s="31"/>
      <c r="L595" s="32"/>
      <c r="M595" s="32"/>
      <c r="N595" s="32"/>
      <c r="O595" s="31"/>
      <c r="P595" s="31"/>
      <c r="Q595" s="31"/>
      <c r="R595" s="31"/>
      <c r="S595" s="31"/>
      <c r="T595" s="32"/>
      <c r="U595" s="32"/>
      <c r="V595" s="32"/>
      <c r="W595" s="32"/>
      <c r="X595" s="32"/>
      <c r="Y595" s="32"/>
    </row>
    <row r="596">
      <c r="A596" s="32"/>
      <c r="B596" s="31"/>
      <c r="C596" s="31"/>
      <c r="D596" s="32"/>
      <c r="E596" s="32"/>
      <c r="F596" s="32"/>
      <c r="G596" s="31"/>
      <c r="H596" s="31"/>
      <c r="I596" s="32"/>
      <c r="J596" s="32"/>
      <c r="K596" s="31"/>
      <c r="L596" s="32"/>
      <c r="M596" s="32"/>
      <c r="N596" s="32"/>
      <c r="O596" s="31"/>
      <c r="P596" s="31"/>
      <c r="Q596" s="31"/>
      <c r="R596" s="31"/>
      <c r="S596" s="31"/>
      <c r="T596" s="32"/>
      <c r="U596" s="32"/>
      <c r="V596" s="32"/>
      <c r="W596" s="32"/>
      <c r="X596" s="32"/>
      <c r="Y596" s="32"/>
    </row>
    <row r="597">
      <c r="A597" s="32"/>
      <c r="B597" s="31"/>
      <c r="C597" s="31"/>
      <c r="D597" s="32"/>
      <c r="E597" s="32"/>
      <c r="F597" s="32"/>
      <c r="G597" s="31"/>
      <c r="H597" s="31"/>
      <c r="I597" s="32"/>
      <c r="J597" s="32"/>
      <c r="K597" s="31"/>
      <c r="L597" s="32"/>
      <c r="M597" s="32"/>
      <c r="N597" s="32"/>
      <c r="O597" s="31"/>
      <c r="P597" s="31"/>
      <c r="Q597" s="31"/>
      <c r="R597" s="31"/>
      <c r="S597" s="31"/>
      <c r="T597" s="32"/>
      <c r="U597" s="32"/>
      <c r="V597" s="32"/>
      <c r="W597" s="32"/>
      <c r="X597" s="32"/>
      <c r="Y597" s="32"/>
    </row>
    <row r="598">
      <c r="A598" s="32"/>
      <c r="B598" s="31"/>
      <c r="C598" s="31"/>
      <c r="D598" s="32"/>
      <c r="E598" s="32"/>
      <c r="F598" s="32"/>
      <c r="G598" s="31"/>
      <c r="H598" s="31"/>
      <c r="I598" s="32"/>
      <c r="J598" s="32"/>
      <c r="K598" s="31"/>
      <c r="L598" s="32"/>
      <c r="M598" s="32"/>
      <c r="N598" s="32"/>
      <c r="O598" s="31"/>
      <c r="P598" s="31"/>
      <c r="Q598" s="31"/>
      <c r="R598" s="31"/>
      <c r="S598" s="31"/>
      <c r="T598" s="32"/>
      <c r="U598" s="32"/>
      <c r="V598" s="32"/>
      <c r="W598" s="32"/>
      <c r="X598" s="32"/>
      <c r="Y598" s="32"/>
    </row>
    <row r="599">
      <c r="A599" s="32"/>
      <c r="B599" s="31"/>
      <c r="C599" s="31"/>
      <c r="D599" s="32"/>
      <c r="E599" s="32"/>
      <c r="F599" s="32"/>
      <c r="G599" s="31"/>
      <c r="H599" s="31"/>
      <c r="I599" s="32"/>
      <c r="J599" s="32"/>
      <c r="K599" s="31"/>
      <c r="L599" s="32"/>
      <c r="M599" s="32"/>
      <c r="N599" s="32"/>
      <c r="O599" s="31"/>
      <c r="P599" s="31"/>
      <c r="Q599" s="31"/>
      <c r="R599" s="31"/>
      <c r="S599" s="31"/>
      <c r="T599" s="32"/>
      <c r="U599" s="32"/>
      <c r="V599" s="32"/>
      <c r="W599" s="32"/>
      <c r="X599" s="32"/>
      <c r="Y599" s="32"/>
    </row>
    <row r="600">
      <c r="A600" s="32"/>
      <c r="B600" s="31"/>
      <c r="C600" s="31"/>
      <c r="D600" s="32"/>
      <c r="E600" s="32"/>
      <c r="F600" s="32"/>
      <c r="G600" s="31"/>
      <c r="H600" s="31"/>
      <c r="I600" s="32"/>
      <c r="J600" s="32"/>
      <c r="K600" s="31"/>
      <c r="L600" s="32"/>
      <c r="M600" s="32"/>
      <c r="N600" s="32"/>
      <c r="O600" s="31"/>
      <c r="P600" s="31"/>
      <c r="Q600" s="31"/>
      <c r="R600" s="31"/>
      <c r="S600" s="31"/>
      <c r="T600" s="32"/>
      <c r="U600" s="32"/>
      <c r="V600" s="32"/>
      <c r="W600" s="32"/>
      <c r="X600" s="32"/>
      <c r="Y600" s="32"/>
    </row>
    <row r="601">
      <c r="A601" s="32"/>
      <c r="B601" s="31"/>
      <c r="C601" s="31"/>
      <c r="D601" s="32"/>
      <c r="E601" s="32"/>
      <c r="F601" s="32"/>
      <c r="G601" s="31"/>
      <c r="H601" s="31"/>
      <c r="I601" s="32"/>
      <c r="J601" s="32"/>
      <c r="K601" s="31"/>
      <c r="L601" s="32"/>
      <c r="M601" s="32"/>
      <c r="N601" s="32"/>
      <c r="O601" s="31"/>
      <c r="P601" s="31"/>
      <c r="Q601" s="31"/>
      <c r="R601" s="31"/>
      <c r="S601" s="31"/>
      <c r="T601" s="32"/>
      <c r="U601" s="32"/>
      <c r="V601" s="32"/>
      <c r="W601" s="32"/>
      <c r="X601" s="32"/>
      <c r="Y601" s="32"/>
    </row>
    <row r="602">
      <c r="A602" s="32"/>
      <c r="B602" s="31"/>
      <c r="C602" s="31"/>
      <c r="D602" s="32"/>
      <c r="E602" s="32"/>
      <c r="F602" s="32"/>
      <c r="G602" s="31"/>
      <c r="H602" s="31"/>
      <c r="I602" s="32"/>
      <c r="J602" s="32"/>
      <c r="K602" s="31"/>
      <c r="L602" s="32"/>
      <c r="M602" s="32"/>
      <c r="N602" s="32"/>
      <c r="O602" s="31"/>
      <c r="P602" s="31"/>
      <c r="Q602" s="31"/>
      <c r="R602" s="31"/>
      <c r="S602" s="31"/>
      <c r="T602" s="32"/>
      <c r="U602" s="32"/>
      <c r="V602" s="32"/>
      <c r="W602" s="32"/>
      <c r="X602" s="32"/>
      <c r="Y602" s="32"/>
    </row>
    <row r="603">
      <c r="A603" s="32"/>
      <c r="B603" s="31"/>
      <c r="C603" s="31"/>
      <c r="D603" s="32"/>
      <c r="E603" s="32"/>
      <c r="F603" s="32"/>
      <c r="G603" s="31"/>
      <c r="H603" s="31"/>
      <c r="I603" s="32"/>
      <c r="J603" s="32"/>
      <c r="K603" s="31"/>
      <c r="L603" s="32"/>
      <c r="M603" s="32"/>
      <c r="N603" s="32"/>
      <c r="O603" s="31"/>
      <c r="P603" s="31"/>
      <c r="Q603" s="31"/>
      <c r="R603" s="31"/>
      <c r="S603" s="31"/>
      <c r="T603" s="32"/>
      <c r="U603" s="32"/>
      <c r="V603" s="32"/>
      <c r="W603" s="32"/>
      <c r="X603" s="32"/>
      <c r="Y603" s="32"/>
    </row>
    <row r="604">
      <c r="A604" s="32"/>
      <c r="B604" s="31"/>
      <c r="C604" s="31"/>
      <c r="D604" s="32"/>
      <c r="E604" s="32"/>
      <c r="F604" s="32"/>
      <c r="G604" s="31"/>
      <c r="H604" s="31"/>
      <c r="I604" s="32"/>
      <c r="J604" s="32"/>
      <c r="K604" s="31"/>
      <c r="L604" s="32"/>
      <c r="M604" s="32"/>
      <c r="N604" s="32"/>
      <c r="O604" s="31"/>
      <c r="P604" s="31"/>
      <c r="Q604" s="31"/>
      <c r="R604" s="31"/>
      <c r="S604" s="31"/>
      <c r="T604" s="32"/>
      <c r="U604" s="32"/>
      <c r="V604" s="32"/>
      <c r="W604" s="32"/>
      <c r="X604" s="32"/>
      <c r="Y604" s="32"/>
    </row>
    <row r="605">
      <c r="A605" s="32"/>
      <c r="B605" s="31"/>
      <c r="C605" s="31"/>
      <c r="D605" s="32"/>
      <c r="E605" s="32"/>
      <c r="F605" s="32"/>
      <c r="G605" s="31"/>
      <c r="H605" s="31"/>
      <c r="I605" s="32"/>
      <c r="J605" s="32"/>
      <c r="K605" s="31"/>
      <c r="L605" s="32"/>
      <c r="M605" s="32"/>
      <c r="N605" s="32"/>
      <c r="O605" s="31"/>
      <c r="P605" s="31"/>
      <c r="Q605" s="31"/>
      <c r="R605" s="31"/>
      <c r="S605" s="31"/>
      <c r="T605" s="32"/>
      <c r="U605" s="32"/>
      <c r="V605" s="32"/>
      <c r="W605" s="32"/>
      <c r="X605" s="32"/>
      <c r="Y605" s="32"/>
    </row>
    <row r="606">
      <c r="A606" s="32"/>
      <c r="B606" s="31"/>
      <c r="C606" s="31"/>
      <c r="D606" s="32"/>
      <c r="E606" s="32"/>
      <c r="F606" s="32"/>
      <c r="G606" s="31"/>
      <c r="H606" s="31"/>
      <c r="I606" s="32"/>
      <c r="J606" s="32"/>
      <c r="K606" s="31"/>
      <c r="L606" s="32"/>
      <c r="M606" s="32"/>
      <c r="N606" s="32"/>
      <c r="O606" s="31"/>
      <c r="P606" s="31"/>
      <c r="Q606" s="31"/>
      <c r="R606" s="31"/>
      <c r="S606" s="31"/>
      <c r="T606" s="32"/>
      <c r="U606" s="32"/>
      <c r="V606" s="32"/>
      <c r="W606" s="32"/>
      <c r="X606" s="32"/>
      <c r="Y606" s="32"/>
    </row>
    <row r="607">
      <c r="A607" s="32"/>
      <c r="B607" s="31"/>
      <c r="C607" s="31"/>
      <c r="D607" s="32"/>
      <c r="E607" s="32"/>
      <c r="F607" s="32"/>
      <c r="G607" s="31"/>
      <c r="H607" s="31"/>
      <c r="I607" s="32"/>
      <c r="J607" s="32"/>
      <c r="K607" s="31"/>
      <c r="L607" s="32"/>
      <c r="M607" s="32"/>
      <c r="N607" s="32"/>
      <c r="O607" s="31"/>
      <c r="P607" s="31"/>
      <c r="Q607" s="31"/>
      <c r="R607" s="31"/>
      <c r="S607" s="31"/>
      <c r="T607" s="32"/>
      <c r="U607" s="32"/>
      <c r="V607" s="32"/>
      <c r="W607" s="32"/>
      <c r="X607" s="32"/>
      <c r="Y607" s="32"/>
    </row>
    <row r="608">
      <c r="A608" s="32"/>
      <c r="B608" s="31"/>
      <c r="C608" s="31"/>
      <c r="D608" s="32"/>
      <c r="E608" s="32"/>
      <c r="F608" s="32"/>
      <c r="G608" s="31"/>
      <c r="H608" s="31"/>
      <c r="I608" s="32"/>
      <c r="J608" s="32"/>
      <c r="K608" s="31"/>
      <c r="L608" s="32"/>
      <c r="M608" s="32"/>
      <c r="N608" s="32"/>
      <c r="O608" s="31"/>
      <c r="P608" s="31"/>
      <c r="Q608" s="31"/>
      <c r="R608" s="31"/>
      <c r="S608" s="31"/>
      <c r="T608" s="32"/>
      <c r="U608" s="32"/>
      <c r="V608" s="32"/>
      <c r="W608" s="32"/>
      <c r="X608" s="32"/>
      <c r="Y608" s="32"/>
    </row>
    <row r="609">
      <c r="A609" s="32"/>
      <c r="B609" s="31"/>
      <c r="C609" s="31"/>
      <c r="D609" s="32"/>
      <c r="E609" s="32"/>
      <c r="F609" s="32"/>
      <c r="G609" s="31"/>
      <c r="H609" s="31"/>
      <c r="I609" s="32"/>
      <c r="J609" s="32"/>
      <c r="K609" s="31"/>
      <c r="L609" s="32"/>
      <c r="M609" s="32"/>
      <c r="N609" s="32"/>
      <c r="O609" s="31"/>
      <c r="P609" s="31"/>
      <c r="Q609" s="31"/>
      <c r="R609" s="31"/>
      <c r="S609" s="31"/>
      <c r="T609" s="32"/>
      <c r="U609" s="32"/>
      <c r="V609" s="32"/>
      <c r="W609" s="32"/>
      <c r="X609" s="32"/>
      <c r="Y609" s="32"/>
    </row>
    <row r="610">
      <c r="A610" s="32"/>
      <c r="B610" s="31"/>
      <c r="C610" s="31"/>
      <c r="D610" s="32"/>
      <c r="E610" s="32"/>
      <c r="F610" s="32"/>
      <c r="G610" s="31"/>
      <c r="H610" s="31"/>
      <c r="I610" s="32"/>
      <c r="J610" s="32"/>
      <c r="K610" s="31"/>
      <c r="L610" s="32"/>
      <c r="M610" s="32"/>
      <c r="N610" s="32"/>
      <c r="O610" s="31"/>
      <c r="P610" s="31"/>
      <c r="Q610" s="31"/>
      <c r="R610" s="31"/>
      <c r="S610" s="31"/>
      <c r="T610" s="32"/>
      <c r="U610" s="32"/>
      <c r="V610" s="32"/>
      <c r="W610" s="32"/>
      <c r="X610" s="32"/>
      <c r="Y610" s="32"/>
    </row>
    <row r="611">
      <c r="A611" s="32"/>
      <c r="B611" s="31"/>
      <c r="C611" s="31"/>
      <c r="D611" s="32"/>
      <c r="E611" s="32"/>
      <c r="F611" s="32"/>
      <c r="G611" s="31"/>
      <c r="H611" s="31"/>
      <c r="I611" s="32"/>
      <c r="J611" s="32"/>
      <c r="K611" s="31"/>
      <c r="L611" s="32"/>
      <c r="M611" s="32"/>
      <c r="N611" s="32"/>
      <c r="O611" s="31"/>
      <c r="P611" s="31"/>
      <c r="Q611" s="31"/>
      <c r="R611" s="31"/>
      <c r="S611" s="31"/>
      <c r="T611" s="32"/>
      <c r="U611" s="32"/>
      <c r="V611" s="32"/>
      <c r="W611" s="32"/>
      <c r="X611" s="32"/>
      <c r="Y611" s="32"/>
    </row>
    <row r="612">
      <c r="A612" s="32"/>
      <c r="B612" s="31"/>
      <c r="C612" s="31"/>
      <c r="D612" s="32"/>
      <c r="E612" s="32"/>
      <c r="F612" s="32"/>
      <c r="G612" s="31"/>
      <c r="H612" s="31"/>
      <c r="I612" s="32"/>
      <c r="J612" s="32"/>
      <c r="K612" s="31"/>
      <c r="L612" s="32"/>
      <c r="M612" s="32"/>
      <c r="N612" s="32"/>
      <c r="O612" s="31"/>
      <c r="P612" s="31"/>
      <c r="Q612" s="31"/>
      <c r="R612" s="31"/>
      <c r="S612" s="31"/>
      <c r="T612" s="32"/>
      <c r="U612" s="32"/>
      <c r="V612" s="32"/>
      <c r="W612" s="32"/>
      <c r="X612" s="32"/>
      <c r="Y612" s="32"/>
    </row>
    <row r="613">
      <c r="A613" s="32"/>
      <c r="B613" s="31"/>
      <c r="C613" s="31"/>
      <c r="D613" s="32"/>
      <c r="E613" s="32"/>
      <c r="F613" s="32"/>
      <c r="G613" s="31"/>
      <c r="H613" s="31"/>
      <c r="I613" s="32"/>
      <c r="J613" s="32"/>
      <c r="K613" s="31"/>
      <c r="L613" s="32"/>
      <c r="M613" s="32"/>
      <c r="N613" s="32"/>
      <c r="O613" s="31"/>
      <c r="P613" s="31"/>
      <c r="Q613" s="31"/>
      <c r="R613" s="31"/>
      <c r="S613" s="31"/>
      <c r="T613" s="32"/>
      <c r="U613" s="32"/>
      <c r="V613" s="32"/>
      <c r="W613" s="32"/>
      <c r="X613" s="32"/>
      <c r="Y613" s="32"/>
    </row>
    <row r="614">
      <c r="A614" s="32"/>
      <c r="B614" s="31"/>
      <c r="C614" s="31"/>
      <c r="D614" s="32"/>
      <c r="E614" s="32"/>
      <c r="F614" s="32"/>
      <c r="G614" s="31"/>
      <c r="H614" s="31"/>
      <c r="I614" s="32"/>
      <c r="J614" s="32"/>
      <c r="K614" s="31"/>
      <c r="L614" s="32"/>
      <c r="M614" s="32"/>
      <c r="N614" s="32"/>
      <c r="O614" s="31"/>
      <c r="P614" s="31"/>
      <c r="Q614" s="31"/>
      <c r="R614" s="31"/>
      <c r="S614" s="31"/>
      <c r="T614" s="32"/>
      <c r="U614" s="32"/>
      <c r="V614" s="32"/>
      <c r="W614" s="32"/>
      <c r="X614" s="32"/>
      <c r="Y614" s="32"/>
    </row>
    <row r="615">
      <c r="A615" s="32"/>
      <c r="B615" s="31"/>
      <c r="C615" s="31"/>
      <c r="D615" s="32"/>
      <c r="E615" s="32"/>
      <c r="F615" s="32"/>
      <c r="G615" s="31"/>
      <c r="H615" s="31"/>
      <c r="I615" s="32"/>
      <c r="J615" s="32"/>
      <c r="K615" s="31"/>
      <c r="L615" s="32"/>
      <c r="M615" s="32"/>
      <c r="N615" s="32"/>
      <c r="O615" s="31"/>
      <c r="P615" s="31"/>
      <c r="Q615" s="31"/>
      <c r="R615" s="31"/>
      <c r="S615" s="31"/>
      <c r="T615" s="32"/>
      <c r="U615" s="32"/>
      <c r="V615" s="32"/>
      <c r="W615" s="32"/>
      <c r="X615" s="32"/>
      <c r="Y615" s="32"/>
    </row>
    <row r="616">
      <c r="A616" s="32"/>
      <c r="B616" s="31"/>
      <c r="C616" s="31"/>
      <c r="D616" s="32"/>
      <c r="E616" s="32"/>
      <c r="F616" s="32"/>
      <c r="G616" s="31"/>
      <c r="H616" s="31"/>
      <c r="I616" s="32"/>
      <c r="J616" s="32"/>
      <c r="K616" s="31"/>
      <c r="L616" s="32"/>
      <c r="M616" s="32"/>
      <c r="N616" s="32"/>
      <c r="O616" s="31"/>
      <c r="P616" s="31"/>
      <c r="Q616" s="31"/>
      <c r="R616" s="31"/>
      <c r="S616" s="31"/>
      <c r="T616" s="32"/>
      <c r="U616" s="32"/>
      <c r="V616" s="32"/>
      <c r="W616" s="32"/>
      <c r="X616" s="32"/>
      <c r="Y616" s="32"/>
    </row>
    <row r="617">
      <c r="A617" s="32"/>
      <c r="B617" s="31"/>
      <c r="C617" s="31"/>
      <c r="D617" s="32"/>
      <c r="E617" s="32"/>
      <c r="F617" s="32"/>
      <c r="G617" s="31"/>
      <c r="H617" s="31"/>
      <c r="I617" s="32"/>
      <c r="J617" s="32"/>
      <c r="K617" s="31"/>
      <c r="L617" s="32"/>
      <c r="M617" s="32"/>
      <c r="N617" s="32"/>
      <c r="O617" s="31"/>
      <c r="P617" s="31"/>
      <c r="Q617" s="31"/>
      <c r="R617" s="31"/>
      <c r="S617" s="31"/>
      <c r="T617" s="32"/>
      <c r="U617" s="32"/>
      <c r="V617" s="32"/>
      <c r="W617" s="32"/>
      <c r="X617" s="32"/>
      <c r="Y617" s="32"/>
    </row>
    <row r="618">
      <c r="A618" s="32"/>
      <c r="B618" s="31"/>
      <c r="C618" s="31"/>
      <c r="D618" s="32"/>
      <c r="E618" s="32"/>
      <c r="F618" s="32"/>
      <c r="G618" s="31"/>
      <c r="H618" s="31"/>
      <c r="I618" s="32"/>
      <c r="J618" s="32"/>
      <c r="K618" s="31"/>
      <c r="L618" s="32"/>
      <c r="M618" s="32"/>
      <c r="N618" s="32"/>
      <c r="O618" s="31"/>
      <c r="P618" s="31"/>
      <c r="Q618" s="31"/>
      <c r="R618" s="31"/>
      <c r="S618" s="31"/>
      <c r="T618" s="32"/>
      <c r="U618" s="32"/>
      <c r="V618" s="32"/>
      <c r="W618" s="32"/>
      <c r="X618" s="32"/>
      <c r="Y618" s="32"/>
    </row>
    <row r="619">
      <c r="A619" s="32"/>
      <c r="B619" s="31"/>
      <c r="C619" s="31"/>
      <c r="D619" s="32"/>
      <c r="E619" s="32"/>
      <c r="F619" s="32"/>
      <c r="G619" s="31"/>
      <c r="H619" s="31"/>
      <c r="I619" s="32"/>
      <c r="J619" s="32"/>
      <c r="K619" s="31"/>
      <c r="L619" s="32"/>
      <c r="M619" s="32"/>
      <c r="N619" s="32"/>
      <c r="O619" s="31"/>
      <c r="P619" s="31"/>
      <c r="Q619" s="31"/>
      <c r="R619" s="31"/>
      <c r="S619" s="31"/>
      <c r="T619" s="32"/>
      <c r="U619" s="32"/>
      <c r="V619" s="32"/>
      <c r="W619" s="32"/>
      <c r="X619" s="32"/>
      <c r="Y619" s="32"/>
    </row>
    <row r="620">
      <c r="A620" s="32"/>
      <c r="B620" s="31"/>
      <c r="C620" s="31"/>
      <c r="D620" s="32"/>
      <c r="E620" s="32"/>
      <c r="F620" s="32"/>
      <c r="G620" s="31"/>
      <c r="H620" s="31"/>
      <c r="I620" s="32"/>
      <c r="J620" s="32"/>
      <c r="K620" s="31"/>
      <c r="L620" s="32"/>
      <c r="M620" s="32"/>
      <c r="N620" s="32"/>
      <c r="O620" s="31"/>
      <c r="P620" s="31"/>
      <c r="Q620" s="31"/>
      <c r="R620" s="31"/>
      <c r="S620" s="31"/>
      <c r="T620" s="32"/>
      <c r="U620" s="32"/>
      <c r="V620" s="32"/>
      <c r="W620" s="32"/>
      <c r="X620" s="32"/>
      <c r="Y620" s="32"/>
    </row>
    <row r="621">
      <c r="A621" s="32"/>
      <c r="B621" s="31"/>
      <c r="C621" s="31"/>
      <c r="D621" s="32"/>
      <c r="E621" s="32"/>
      <c r="F621" s="32"/>
      <c r="G621" s="31"/>
      <c r="H621" s="31"/>
      <c r="I621" s="32"/>
      <c r="J621" s="32"/>
      <c r="K621" s="31"/>
      <c r="L621" s="32"/>
      <c r="M621" s="32"/>
      <c r="N621" s="32"/>
      <c r="O621" s="31"/>
      <c r="P621" s="31"/>
      <c r="Q621" s="31"/>
      <c r="R621" s="31"/>
      <c r="S621" s="31"/>
      <c r="T621" s="32"/>
      <c r="U621" s="32"/>
      <c r="V621" s="32"/>
      <c r="W621" s="32"/>
      <c r="X621" s="32"/>
      <c r="Y621" s="32"/>
    </row>
    <row r="622">
      <c r="A622" s="32"/>
      <c r="B622" s="31"/>
      <c r="C622" s="31"/>
      <c r="D622" s="32"/>
      <c r="E622" s="32"/>
      <c r="F622" s="32"/>
      <c r="G622" s="31"/>
      <c r="H622" s="31"/>
      <c r="I622" s="32"/>
      <c r="J622" s="32"/>
      <c r="K622" s="31"/>
      <c r="L622" s="32"/>
      <c r="M622" s="32"/>
      <c r="N622" s="32"/>
      <c r="O622" s="31"/>
      <c r="P622" s="31"/>
      <c r="Q622" s="31"/>
      <c r="R622" s="31"/>
      <c r="S622" s="31"/>
      <c r="T622" s="32"/>
      <c r="U622" s="32"/>
      <c r="V622" s="32"/>
      <c r="W622" s="32"/>
      <c r="X622" s="32"/>
      <c r="Y622" s="32"/>
    </row>
    <row r="623">
      <c r="A623" s="32"/>
      <c r="B623" s="31"/>
      <c r="C623" s="31"/>
      <c r="D623" s="32"/>
      <c r="E623" s="32"/>
      <c r="F623" s="32"/>
      <c r="G623" s="31"/>
      <c r="H623" s="31"/>
      <c r="I623" s="32"/>
      <c r="J623" s="32"/>
      <c r="K623" s="31"/>
      <c r="L623" s="32"/>
      <c r="M623" s="32"/>
      <c r="N623" s="32"/>
      <c r="O623" s="31"/>
      <c r="P623" s="31"/>
      <c r="Q623" s="31"/>
      <c r="R623" s="31"/>
      <c r="S623" s="31"/>
      <c r="T623" s="32"/>
      <c r="U623" s="32"/>
      <c r="V623" s="32"/>
      <c r="W623" s="32"/>
      <c r="X623" s="32"/>
      <c r="Y623" s="32"/>
    </row>
    <row r="624">
      <c r="A624" s="32"/>
      <c r="B624" s="31"/>
      <c r="C624" s="31"/>
      <c r="D624" s="32"/>
      <c r="E624" s="32"/>
      <c r="F624" s="32"/>
      <c r="G624" s="31"/>
      <c r="H624" s="31"/>
      <c r="I624" s="32"/>
      <c r="J624" s="32"/>
      <c r="K624" s="31"/>
      <c r="L624" s="32"/>
      <c r="M624" s="32"/>
      <c r="N624" s="32"/>
      <c r="O624" s="31"/>
      <c r="P624" s="31"/>
      <c r="Q624" s="31"/>
      <c r="R624" s="31"/>
      <c r="S624" s="31"/>
      <c r="T624" s="32"/>
      <c r="U624" s="32"/>
      <c r="V624" s="32"/>
      <c r="W624" s="32"/>
      <c r="X624" s="32"/>
      <c r="Y624" s="32"/>
    </row>
    <row r="625">
      <c r="A625" s="32"/>
      <c r="B625" s="31"/>
      <c r="C625" s="31"/>
      <c r="D625" s="32"/>
      <c r="E625" s="32"/>
      <c r="F625" s="32"/>
      <c r="G625" s="31"/>
      <c r="H625" s="31"/>
      <c r="I625" s="32"/>
      <c r="J625" s="32"/>
      <c r="K625" s="31"/>
      <c r="L625" s="32"/>
      <c r="M625" s="32"/>
      <c r="N625" s="32"/>
      <c r="O625" s="31"/>
      <c r="P625" s="31"/>
      <c r="Q625" s="31"/>
      <c r="R625" s="31"/>
      <c r="S625" s="31"/>
      <c r="T625" s="32"/>
      <c r="U625" s="32"/>
      <c r="V625" s="32"/>
      <c r="W625" s="32"/>
      <c r="X625" s="32"/>
      <c r="Y625" s="32"/>
    </row>
    <row r="626">
      <c r="A626" s="32"/>
      <c r="B626" s="31"/>
      <c r="C626" s="31"/>
      <c r="D626" s="32"/>
      <c r="E626" s="32"/>
      <c r="F626" s="32"/>
      <c r="G626" s="31"/>
      <c r="H626" s="31"/>
      <c r="I626" s="32"/>
      <c r="J626" s="32"/>
      <c r="K626" s="31"/>
      <c r="L626" s="32"/>
      <c r="M626" s="32"/>
      <c r="N626" s="32"/>
      <c r="O626" s="31"/>
      <c r="P626" s="31"/>
      <c r="Q626" s="31"/>
      <c r="R626" s="31"/>
      <c r="S626" s="31"/>
      <c r="T626" s="32"/>
      <c r="U626" s="32"/>
      <c r="V626" s="32"/>
      <c r="W626" s="32"/>
      <c r="X626" s="32"/>
      <c r="Y626" s="32"/>
    </row>
    <row r="627">
      <c r="A627" s="32"/>
      <c r="B627" s="31"/>
      <c r="C627" s="31"/>
      <c r="D627" s="32"/>
      <c r="E627" s="32"/>
      <c r="F627" s="32"/>
      <c r="G627" s="31"/>
      <c r="H627" s="31"/>
      <c r="I627" s="32"/>
      <c r="J627" s="32"/>
      <c r="K627" s="31"/>
      <c r="L627" s="32"/>
      <c r="M627" s="32"/>
      <c r="N627" s="32"/>
      <c r="O627" s="31"/>
      <c r="P627" s="31"/>
      <c r="Q627" s="31"/>
      <c r="R627" s="31"/>
      <c r="S627" s="31"/>
      <c r="T627" s="32"/>
      <c r="U627" s="32"/>
      <c r="V627" s="32"/>
      <c r="W627" s="32"/>
      <c r="X627" s="32"/>
      <c r="Y627" s="32"/>
    </row>
    <row r="628">
      <c r="A628" s="32"/>
      <c r="B628" s="31"/>
      <c r="C628" s="31"/>
      <c r="D628" s="32"/>
      <c r="E628" s="32"/>
      <c r="F628" s="32"/>
      <c r="G628" s="31"/>
      <c r="H628" s="31"/>
      <c r="I628" s="32"/>
      <c r="J628" s="32"/>
      <c r="K628" s="31"/>
      <c r="L628" s="32"/>
      <c r="M628" s="32"/>
      <c r="N628" s="32"/>
      <c r="O628" s="31"/>
      <c r="P628" s="31"/>
      <c r="Q628" s="31"/>
      <c r="R628" s="31"/>
      <c r="S628" s="31"/>
      <c r="T628" s="32"/>
      <c r="U628" s="32"/>
      <c r="V628" s="32"/>
      <c r="W628" s="32"/>
      <c r="X628" s="32"/>
      <c r="Y628" s="32"/>
    </row>
    <row r="629">
      <c r="A629" s="32"/>
      <c r="B629" s="31"/>
      <c r="C629" s="31"/>
      <c r="D629" s="32"/>
      <c r="E629" s="32"/>
      <c r="F629" s="32"/>
      <c r="G629" s="31"/>
      <c r="H629" s="31"/>
      <c r="I629" s="32"/>
      <c r="J629" s="32"/>
      <c r="K629" s="31"/>
      <c r="L629" s="32"/>
      <c r="M629" s="32"/>
      <c r="N629" s="32"/>
      <c r="O629" s="31"/>
      <c r="P629" s="31"/>
      <c r="Q629" s="31"/>
      <c r="R629" s="31"/>
      <c r="S629" s="31"/>
      <c r="T629" s="32"/>
      <c r="U629" s="32"/>
      <c r="V629" s="32"/>
      <c r="W629" s="32"/>
      <c r="X629" s="32"/>
      <c r="Y629" s="32"/>
    </row>
    <row r="630">
      <c r="A630" s="32"/>
      <c r="B630" s="31"/>
      <c r="C630" s="31"/>
      <c r="D630" s="32"/>
      <c r="E630" s="32"/>
      <c r="F630" s="32"/>
      <c r="G630" s="31"/>
      <c r="H630" s="31"/>
      <c r="I630" s="32"/>
      <c r="J630" s="32"/>
      <c r="K630" s="31"/>
      <c r="L630" s="32"/>
      <c r="M630" s="32"/>
      <c r="N630" s="32"/>
      <c r="O630" s="31"/>
      <c r="P630" s="31"/>
      <c r="Q630" s="31"/>
      <c r="R630" s="31"/>
      <c r="S630" s="31"/>
      <c r="T630" s="32"/>
      <c r="U630" s="32"/>
      <c r="V630" s="32"/>
      <c r="W630" s="32"/>
      <c r="X630" s="32"/>
      <c r="Y630" s="32"/>
    </row>
    <row r="631">
      <c r="A631" s="32"/>
      <c r="B631" s="31"/>
      <c r="C631" s="31"/>
      <c r="D631" s="32"/>
      <c r="E631" s="32"/>
      <c r="F631" s="32"/>
      <c r="G631" s="31"/>
      <c r="H631" s="31"/>
      <c r="I631" s="32"/>
      <c r="J631" s="32"/>
      <c r="K631" s="31"/>
      <c r="L631" s="32"/>
      <c r="M631" s="32"/>
      <c r="N631" s="32"/>
      <c r="O631" s="31"/>
      <c r="P631" s="31"/>
      <c r="Q631" s="31"/>
      <c r="R631" s="31"/>
      <c r="S631" s="31"/>
      <c r="T631" s="32"/>
      <c r="U631" s="32"/>
      <c r="V631" s="32"/>
      <c r="W631" s="32"/>
      <c r="X631" s="32"/>
      <c r="Y631" s="32"/>
    </row>
    <row r="632">
      <c r="A632" s="32"/>
      <c r="B632" s="31"/>
      <c r="C632" s="31"/>
      <c r="D632" s="32"/>
      <c r="E632" s="32"/>
      <c r="F632" s="32"/>
      <c r="G632" s="31"/>
      <c r="H632" s="31"/>
      <c r="I632" s="32"/>
      <c r="J632" s="32"/>
      <c r="K632" s="31"/>
      <c r="L632" s="32"/>
      <c r="M632" s="32"/>
      <c r="N632" s="32"/>
      <c r="O632" s="31"/>
      <c r="P632" s="31"/>
      <c r="Q632" s="31"/>
      <c r="R632" s="31"/>
      <c r="S632" s="31"/>
      <c r="T632" s="32"/>
      <c r="U632" s="32"/>
      <c r="V632" s="32"/>
      <c r="W632" s="32"/>
      <c r="X632" s="32"/>
      <c r="Y632" s="32"/>
    </row>
    <row r="633">
      <c r="A633" s="32"/>
      <c r="B633" s="31"/>
      <c r="C633" s="31"/>
      <c r="D633" s="32"/>
      <c r="E633" s="32"/>
      <c r="F633" s="32"/>
      <c r="G633" s="31"/>
      <c r="H633" s="31"/>
      <c r="I633" s="32"/>
      <c r="J633" s="32"/>
      <c r="K633" s="31"/>
      <c r="L633" s="32"/>
      <c r="M633" s="32"/>
      <c r="N633" s="32"/>
      <c r="O633" s="31"/>
      <c r="P633" s="31"/>
      <c r="Q633" s="31"/>
      <c r="R633" s="31"/>
      <c r="S633" s="31"/>
      <c r="T633" s="32"/>
      <c r="U633" s="32"/>
      <c r="V633" s="32"/>
      <c r="W633" s="32"/>
      <c r="X633" s="32"/>
      <c r="Y633" s="32"/>
    </row>
    <row r="634">
      <c r="A634" s="32"/>
      <c r="B634" s="31"/>
      <c r="C634" s="31"/>
      <c r="D634" s="32"/>
      <c r="E634" s="32"/>
      <c r="F634" s="32"/>
      <c r="G634" s="31"/>
      <c r="H634" s="31"/>
      <c r="I634" s="32"/>
      <c r="J634" s="32"/>
      <c r="K634" s="31"/>
      <c r="L634" s="32"/>
      <c r="M634" s="32"/>
      <c r="N634" s="32"/>
      <c r="O634" s="31"/>
      <c r="P634" s="31"/>
      <c r="Q634" s="31"/>
      <c r="R634" s="31"/>
      <c r="S634" s="31"/>
      <c r="T634" s="32"/>
      <c r="U634" s="32"/>
      <c r="V634" s="32"/>
      <c r="W634" s="32"/>
      <c r="X634" s="32"/>
      <c r="Y634" s="32"/>
    </row>
    <row r="635">
      <c r="A635" s="32"/>
      <c r="B635" s="31"/>
      <c r="C635" s="31"/>
      <c r="D635" s="32"/>
      <c r="E635" s="32"/>
      <c r="F635" s="32"/>
      <c r="G635" s="31"/>
      <c r="H635" s="31"/>
      <c r="I635" s="32"/>
      <c r="J635" s="32"/>
      <c r="K635" s="31"/>
      <c r="L635" s="32"/>
      <c r="M635" s="32"/>
      <c r="N635" s="32"/>
      <c r="O635" s="31"/>
      <c r="P635" s="31"/>
      <c r="Q635" s="31"/>
      <c r="R635" s="31"/>
      <c r="S635" s="31"/>
      <c r="T635" s="32"/>
      <c r="U635" s="32"/>
      <c r="V635" s="32"/>
      <c r="W635" s="32"/>
      <c r="X635" s="32"/>
      <c r="Y635" s="32"/>
    </row>
    <row r="636">
      <c r="A636" s="32"/>
      <c r="B636" s="31"/>
      <c r="C636" s="31"/>
      <c r="D636" s="32"/>
      <c r="E636" s="32"/>
      <c r="F636" s="32"/>
      <c r="G636" s="31"/>
      <c r="H636" s="31"/>
      <c r="I636" s="32"/>
      <c r="J636" s="32"/>
      <c r="K636" s="31"/>
      <c r="L636" s="32"/>
      <c r="M636" s="32"/>
      <c r="N636" s="32"/>
      <c r="O636" s="31"/>
      <c r="P636" s="31"/>
      <c r="Q636" s="31"/>
      <c r="R636" s="31"/>
      <c r="S636" s="31"/>
      <c r="T636" s="32"/>
      <c r="U636" s="32"/>
      <c r="V636" s="32"/>
      <c r="W636" s="32"/>
      <c r="X636" s="32"/>
      <c r="Y636" s="32"/>
    </row>
    <row r="637">
      <c r="A637" s="32"/>
      <c r="B637" s="31"/>
      <c r="C637" s="31"/>
      <c r="D637" s="32"/>
      <c r="E637" s="32"/>
      <c r="F637" s="32"/>
      <c r="G637" s="31"/>
      <c r="H637" s="31"/>
      <c r="I637" s="32"/>
      <c r="J637" s="32"/>
      <c r="K637" s="31"/>
      <c r="L637" s="32"/>
      <c r="M637" s="32"/>
      <c r="N637" s="32"/>
      <c r="O637" s="31"/>
      <c r="P637" s="31"/>
      <c r="Q637" s="31"/>
      <c r="R637" s="31"/>
      <c r="S637" s="31"/>
      <c r="T637" s="32"/>
      <c r="U637" s="32"/>
      <c r="V637" s="32"/>
      <c r="W637" s="32"/>
      <c r="X637" s="32"/>
      <c r="Y637" s="32"/>
    </row>
    <row r="638">
      <c r="A638" s="32"/>
      <c r="B638" s="31"/>
      <c r="C638" s="31"/>
      <c r="D638" s="32"/>
      <c r="E638" s="32"/>
      <c r="F638" s="32"/>
      <c r="G638" s="31"/>
      <c r="H638" s="31"/>
      <c r="I638" s="32"/>
      <c r="J638" s="32"/>
      <c r="K638" s="31"/>
      <c r="L638" s="32"/>
      <c r="M638" s="32"/>
      <c r="N638" s="32"/>
      <c r="O638" s="31"/>
      <c r="P638" s="31"/>
      <c r="Q638" s="31"/>
      <c r="R638" s="31"/>
      <c r="S638" s="31"/>
      <c r="T638" s="32"/>
      <c r="U638" s="32"/>
      <c r="V638" s="32"/>
      <c r="W638" s="32"/>
      <c r="X638" s="32"/>
      <c r="Y638" s="32"/>
    </row>
    <row r="639">
      <c r="A639" s="32"/>
      <c r="B639" s="31"/>
      <c r="C639" s="31"/>
      <c r="D639" s="32"/>
      <c r="E639" s="32"/>
      <c r="F639" s="32"/>
      <c r="G639" s="31"/>
      <c r="H639" s="31"/>
      <c r="I639" s="32"/>
      <c r="J639" s="32"/>
      <c r="K639" s="31"/>
      <c r="L639" s="32"/>
      <c r="M639" s="32"/>
      <c r="N639" s="32"/>
      <c r="O639" s="31"/>
      <c r="P639" s="31"/>
      <c r="Q639" s="31"/>
      <c r="R639" s="31"/>
      <c r="S639" s="31"/>
      <c r="T639" s="32"/>
      <c r="U639" s="32"/>
      <c r="V639" s="32"/>
      <c r="W639" s="32"/>
      <c r="X639" s="32"/>
      <c r="Y639" s="32"/>
    </row>
    <row r="640">
      <c r="A640" s="32"/>
      <c r="B640" s="31"/>
      <c r="C640" s="31"/>
      <c r="D640" s="32"/>
      <c r="E640" s="32"/>
      <c r="F640" s="32"/>
      <c r="G640" s="31"/>
      <c r="H640" s="31"/>
      <c r="I640" s="32"/>
      <c r="J640" s="32"/>
      <c r="K640" s="31"/>
      <c r="L640" s="32"/>
      <c r="M640" s="32"/>
      <c r="N640" s="32"/>
      <c r="O640" s="31"/>
      <c r="P640" s="31"/>
      <c r="Q640" s="31"/>
      <c r="R640" s="31"/>
      <c r="S640" s="31"/>
      <c r="T640" s="32"/>
      <c r="U640" s="32"/>
      <c r="V640" s="32"/>
      <c r="W640" s="32"/>
      <c r="X640" s="32"/>
      <c r="Y640" s="32"/>
    </row>
    <row r="641">
      <c r="A641" s="32"/>
      <c r="B641" s="31"/>
      <c r="C641" s="31"/>
      <c r="D641" s="32"/>
      <c r="E641" s="32"/>
      <c r="F641" s="32"/>
      <c r="G641" s="31"/>
      <c r="H641" s="31"/>
      <c r="I641" s="32"/>
      <c r="J641" s="32"/>
      <c r="K641" s="31"/>
      <c r="L641" s="32"/>
      <c r="M641" s="32"/>
      <c r="N641" s="32"/>
      <c r="O641" s="31"/>
      <c r="P641" s="31"/>
      <c r="Q641" s="31"/>
      <c r="R641" s="31"/>
      <c r="S641" s="31"/>
      <c r="T641" s="32"/>
      <c r="U641" s="32"/>
      <c r="V641" s="32"/>
      <c r="W641" s="32"/>
      <c r="X641" s="32"/>
      <c r="Y641" s="32"/>
    </row>
    <row r="642">
      <c r="A642" s="32"/>
      <c r="B642" s="31"/>
      <c r="C642" s="31"/>
      <c r="D642" s="32"/>
      <c r="E642" s="32"/>
      <c r="F642" s="32"/>
      <c r="G642" s="31"/>
      <c r="H642" s="31"/>
      <c r="I642" s="32"/>
      <c r="J642" s="32"/>
      <c r="K642" s="31"/>
      <c r="L642" s="32"/>
      <c r="M642" s="32"/>
      <c r="N642" s="32"/>
      <c r="O642" s="31"/>
      <c r="P642" s="31"/>
      <c r="Q642" s="31"/>
      <c r="R642" s="31"/>
      <c r="S642" s="31"/>
      <c r="T642" s="32"/>
      <c r="U642" s="32"/>
      <c r="V642" s="32"/>
      <c r="W642" s="32"/>
      <c r="X642" s="32"/>
      <c r="Y642" s="32"/>
    </row>
    <row r="643">
      <c r="A643" s="32"/>
      <c r="B643" s="31"/>
      <c r="C643" s="31"/>
      <c r="D643" s="32"/>
      <c r="E643" s="32"/>
      <c r="F643" s="32"/>
      <c r="G643" s="31"/>
      <c r="H643" s="31"/>
      <c r="I643" s="32"/>
      <c r="J643" s="32"/>
      <c r="K643" s="31"/>
      <c r="L643" s="32"/>
      <c r="M643" s="32"/>
      <c r="N643" s="32"/>
      <c r="O643" s="31"/>
      <c r="P643" s="31"/>
      <c r="Q643" s="31"/>
      <c r="R643" s="31"/>
      <c r="S643" s="31"/>
      <c r="T643" s="32"/>
      <c r="U643" s="32"/>
      <c r="V643" s="32"/>
      <c r="W643" s="32"/>
      <c r="X643" s="32"/>
      <c r="Y643" s="32"/>
    </row>
    <row r="644">
      <c r="A644" s="32"/>
      <c r="B644" s="31"/>
      <c r="C644" s="31"/>
      <c r="D644" s="32"/>
      <c r="E644" s="32"/>
      <c r="F644" s="32"/>
      <c r="G644" s="31"/>
      <c r="H644" s="31"/>
      <c r="I644" s="32"/>
      <c r="J644" s="32"/>
      <c r="K644" s="31"/>
      <c r="L644" s="32"/>
      <c r="M644" s="32"/>
      <c r="N644" s="32"/>
      <c r="O644" s="31"/>
      <c r="P644" s="31"/>
      <c r="Q644" s="31"/>
      <c r="R644" s="31"/>
      <c r="S644" s="31"/>
      <c r="T644" s="32"/>
      <c r="U644" s="32"/>
      <c r="V644" s="32"/>
      <c r="W644" s="32"/>
      <c r="X644" s="32"/>
      <c r="Y644" s="32"/>
    </row>
    <row r="645">
      <c r="A645" s="32"/>
      <c r="B645" s="31"/>
      <c r="C645" s="31"/>
      <c r="D645" s="32"/>
      <c r="E645" s="32"/>
      <c r="F645" s="32"/>
      <c r="G645" s="31"/>
      <c r="H645" s="31"/>
      <c r="I645" s="32"/>
      <c r="J645" s="32"/>
      <c r="K645" s="31"/>
      <c r="L645" s="32"/>
      <c r="M645" s="32"/>
      <c r="N645" s="32"/>
      <c r="O645" s="31"/>
      <c r="P645" s="31"/>
      <c r="Q645" s="31"/>
      <c r="R645" s="31"/>
      <c r="S645" s="31"/>
      <c r="T645" s="32"/>
      <c r="U645" s="32"/>
      <c r="V645" s="32"/>
      <c r="W645" s="32"/>
      <c r="X645" s="32"/>
      <c r="Y645" s="32"/>
    </row>
    <row r="646">
      <c r="A646" s="32"/>
      <c r="B646" s="31"/>
      <c r="C646" s="31"/>
      <c r="D646" s="32"/>
      <c r="E646" s="32"/>
      <c r="F646" s="32"/>
      <c r="G646" s="31"/>
      <c r="H646" s="31"/>
      <c r="I646" s="32"/>
      <c r="J646" s="32"/>
      <c r="K646" s="31"/>
      <c r="L646" s="32"/>
      <c r="M646" s="32"/>
      <c r="N646" s="32"/>
      <c r="O646" s="31"/>
      <c r="P646" s="31"/>
      <c r="Q646" s="31"/>
      <c r="R646" s="31"/>
      <c r="S646" s="31"/>
      <c r="T646" s="32"/>
      <c r="U646" s="32"/>
      <c r="V646" s="32"/>
      <c r="W646" s="32"/>
      <c r="X646" s="32"/>
      <c r="Y646" s="32"/>
    </row>
    <row r="647">
      <c r="A647" s="32"/>
      <c r="B647" s="31"/>
      <c r="C647" s="31"/>
      <c r="D647" s="32"/>
      <c r="E647" s="32"/>
      <c r="F647" s="32"/>
      <c r="G647" s="31"/>
      <c r="H647" s="31"/>
      <c r="I647" s="32"/>
      <c r="J647" s="32"/>
      <c r="K647" s="31"/>
      <c r="L647" s="32"/>
      <c r="M647" s="32"/>
      <c r="N647" s="32"/>
      <c r="O647" s="31"/>
      <c r="P647" s="31"/>
      <c r="Q647" s="31"/>
      <c r="R647" s="31"/>
      <c r="S647" s="31"/>
      <c r="T647" s="32"/>
      <c r="U647" s="32"/>
      <c r="V647" s="32"/>
      <c r="W647" s="32"/>
      <c r="X647" s="32"/>
      <c r="Y647" s="32"/>
    </row>
    <row r="648">
      <c r="A648" s="32"/>
      <c r="B648" s="31"/>
      <c r="C648" s="31"/>
      <c r="D648" s="32"/>
      <c r="E648" s="32"/>
      <c r="F648" s="32"/>
      <c r="G648" s="31"/>
      <c r="H648" s="31"/>
      <c r="I648" s="32"/>
      <c r="J648" s="32"/>
      <c r="K648" s="31"/>
      <c r="L648" s="32"/>
      <c r="M648" s="32"/>
      <c r="N648" s="32"/>
      <c r="O648" s="31"/>
      <c r="P648" s="31"/>
      <c r="Q648" s="31"/>
      <c r="R648" s="31"/>
      <c r="S648" s="31"/>
      <c r="T648" s="32"/>
      <c r="U648" s="32"/>
      <c r="V648" s="32"/>
      <c r="W648" s="32"/>
      <c r="X648" s="32"/>
      <c r="Y648" s="32"/>
    </row>
    <row r="649">
      <c r="A649" s="32"/>
      <c r="B649" s="31"/>
      <c r="C649" s="31"/>
      <c r="D649" s="32"/>
      <c r="E649" s="32"/>
      <c r="F649" s="32"/>
      <c r="G649" s="31"/>
      <c r="H649" s="31"/>
      <c r="I649" s="32"/>
      <c r="J649" s="32"/>
      <c r="K649" s="31"/>
      <c r="L649" s="32"/>
      <c r="M649" s="32"/>
      <c r="N649" s="32"/>
      <c r="O649" s="31"/>
      <c r="P649" s="31"/>
      <c r="Q649" s="31"/>
      <c r="R649" s="31"/>
      <c r="S649" s="31"/>
      <c r="T649" s="32"/>
      <c r="U649" s="32"/>
      <c r="V649" s="32"/>
      <c r="W649" s="32"/>
      <c r="X649" s="32"/>
      <c r="Y649" s="32"/>
    </row>
    <row r="650">
      <c r="A650" s="32"/>
      <c r="B650" s="31"/>
      <c r="C650" s="31"/>
      <c r="D650" s="32"/>
      <c r="E650" s="32"/>
      <c r="F650" s="32"/>
      <c r="G650" s="31"/>
      <c r="H650" s="31"/>
      <c r="I650" s="32"/>
      <c r="J650" s="32"/>
      <c r="K650" s="31"/>
      <c r="L650" s="32"/>
      <c r="M650" s="32"/>
      <c r="N650" s="32"/>
      <c r="O650" s="31"/>
      <c r="P650" s="31"/>
      <c r="Q650" s="31"/>
      <c r="R650" s="31"/>
      <c r="S650" s="31"/>
      <c r="T650" s="32"/>
      <c r="U650" s="32"/>
      <c r="V650" s="32"/>
      <c r="W650" s="32"/>
      <c r="X650" s="32"/>
      <c r="Y650" s="32"/>
    </row>
    <row r="651">
      <c r="A651" s="32"/>
      <c r="B651" s="31"/>
      <c r="C651" s="31"/>
      <c r="D651" s="32"/>
      <c r="E651" s="32"/>
      <c r="F651" s="32"/>
      <c r="G651" s="31"/>
      <c r="H651" s="31"/>
      <c r="I651" s="32"/>
      <c r="J651" s="32"/>
      <c r="K651" s="31"/>
      <c r="L651" s="32"/>
      <c r="M651" s="32"/>
      <c r="N651" s="32"/>
      <c r="O651" s="31"/>
      <c r="P651" s="31"/>
      <c r="Q651" s="31"/>
      <c r="R651" s="31"/>
      <c r="S651" s="31"/>
      <c r="T651" s="32"/>
      <c r="U651" s="32"/>
      <c r="V651" s="32"/>
      <c r="W651" s="32"/>
      <c r="X651" s="32"/>
      <c r="Y651" s="32"/>
    </row>
    <row r="652">
      <c r="A652" s="32"/>
      <c r="B652" s="31"/>
      <c r="C652" s="31"/>
      <c r="D652" s="32"/>
      <c r="E652" s="32"/>
      <c r="F652" s="32"/>
      <c r="G652" s="31"/>
      <c r="H652" s="31"/>
      <c r="I652" s="32"/>
      <c r="J652" s="32"/>
      <c r="K652" s="31"/>
      <c r="L652" s="32"/>
      <c r="M652" s="32"/>
      <c r="N652" s="32"/>
      <c r="O652" s="31"/>
      <c r="P652" s="31"/>
      <c r="Q652" s="31"/>
      <c r="R652" s="31"/>
      <c r="S652" s="31"/>
      <c r="T652" s="32"/>
      <c r="U652" s="32"/>
      <c r="V652" s="32"/>
      <c r="W652" s="32"/>
      <c r="X652" s="32"/>
      <c r="Y652" s="32"/>
    </row>
    <row r="653">
      <c r="A653" s="32"/>
      <c r="B653" s="31"/>
      <c r="C653" s="31"/>
      <c r="D653" s="32"/>
      <c r="E653" s="32"/>
      <c r="F653" s="32"/>
      <c r="G653" s="31"/>
      <c r="H653" s="31"/>
      <c r="I653" s="32"/>
      <c r="J653" s="32"/>
      <c r="K653" s="31"/>
      <c r="L653" s="32"/>
      <c r="M653" s="32"/>
      <c r="N653" s="32"/>
      <c r="O653" s="31"/>
      <c r="P653" s="31"/>
      <c r="Q653" s="31"/>
      <c r="R653" s="31"/>
      <c r="S653" s="31"/>
      <c r="T653" s="32"/>
      <c r="U653" s="32"/>
      <c r="V653" s="32"/>
      <c r="W653" s="32"/>
      <c r="X653" s="32"/>
      <c r="Y653" s="32"/>
    </row>
    <row r="654">
      <c r="A654" s="32"/>
      <c r="B654" s="31"/>
      <c r="C654" s="31"/>
      <c r="D654" s="32"/>
      <c r="E654" s="32"/>
      <c r="F654" s="32"/>
      <c r="G654" s="31"/>
      <c r="H654" s="31"/>
      <c r="I654" s="32"/>
      <c r="J654" s="32"/>
      <c r="K654" s="31"/>
      <c r="L654" s="32"/>
      <c r="M654" s="32"/>
      <c r="N654" s="32"/>
      <c r="O654" s="31"/>
      <c r="P654" s="31"/>
      <c r="Q654" s="31"/>
      <c r="R654" s="31"/>
      <c r="S654" s="31"/>
      <c r="T654" s="32"/>
      <c r="U654" s="32"/>
      <c r="V654" s="32"/>
      <c r="W654" s="32"/>
      <c r="X654" s="32"/>
      <c r="Y654" s="32"/>
    </row>
    <row r="655">
      <c r="A655" s="32"/>
      <c r="B655" s="31"/>
      <c r="C655" s="31"/>
      <c r="D655" s="32"/>
      <c r="E655" s="32"/>
      <c r="F655" s="32"/>
      <c r="G655" s="31"/>
      <c r="H655" s="31"/>
      <c r="I655" s="32"/>
      <c r="J655" s="32"/>
      <c r="K655" s="31"/>
      <c r="L655" s="32"/>
      <c r="M655" s="32"/>
      <c r="N655" s="32"/>
      <c r="O655" s="31"/>
      <c r="P655" s="31"/>
      <c r="Q655" s="31"/>
      <c r="R655" s="31"/>
      <c r="S655" s="31"/>
      <c r="T655" s="32"/>
      <c r="U655" s="32"/>
      <c r="V655" s="32"/>
      <c r="W655" s="32"/>
      <c r="X655" s="32"/>
      <c r="Y655" s="32"/>
    </row>
    <row r="656">
      <c r="A656" s="32"/>
      <c r="B656" s="31"/>
      <c r="C656" s="31"/>
      <c r="D656" s="32"/>
      <c r="E656" s="32"/>
      <c r="F656" s="32"/>
      <c r="G656" s="31"/>
      <c r="H656" s="31"/>
      <c r="I656" s="32"/>
      <c r="J656" s="32"/>
      <c r="K656" s="31"/>
      <c r="L656" s="32"/>
      <c r="M656" s="32"/>
      <c r="N656" s="32"/>
      <c r="O656" s="31"/>
      <c r="P656" s="31"/>
      <c r="Q656" s="31"/>
      <c r="R656" s="31"/>
      <c r="S656" s="31"/>
      <c r="T656" s="32"/>
      <c r="U656" s="32"/>
      <c r="V656" s="32"/>
      <c r="W656" s="32"/>
      <c r="X656" s="32"/>
      <c r="Y656" s="32"/>
    </row>
    <row r="657">
      <c r="A657" s="32"/>
      <c r="B657" s="31"/>
      <c r="C657" s="31"/>
      <c r="D657" s="32"/>
      <c r="E657" s="32"/>
      <c r="F657" s="32"/>
      <c r="G657" s="31"/>
      <c r="H657" s="31"/>
      <c r="I657" s="32"/>
      <c r="J657" s="32"/>
      <c r="K657" s="31"/>
      <c r="L657" s="32"/>
      <c r="M657" s="32"/>
      <c r="N657" s="32"/>
      <c r="O657" s="31"/>
      <c r="P657" s="31"/>
      <c r="Q657" s="31"/>
      <c r="R657" s="31"/>
      <c r="S657" s="31"/>
      <c r="T657" s="32"/>
      <c r="U657" s="32"/>
      <c r="V657" s="32"/>
      <c r="W657" s="32"/>
      <c r="X657" s="32"/>
      <c r="Y657" s="32"/>
    </row>
    <row r="658">
      <c r="A658" s="32"/>
      <c r="B658" s="31"/>
      <c r="C658" s="31"/>
      <c r="D658" s="32"/>
      <c r="E658" s="32"/>
      <c r="F658" s="32"/>
      <c r="G658" s="31"/>
      <c r="H658" s="31"/>
      <c r="I658" s="32"/>
      <c r="J658" s="32"/>
      <c r="K658" s="31"/>
      <c r="L658" s="32"/>
      <c r="M658" s="32"/>
      <c r="N658" s="32"/>
      <c r="O658" s="31"/>
      <c r="P658" s="31"/>
      <c r="Q658" s="31"/>
      <c r="R658" s="31"/>
      <c r="S658" s="31"/>
      <c r="T658" s="32"/>
      <c r="U658" s="32"/>
      <c r="V658" s="32"/>
      <c r="W658" s="32"/>
      <c r="X658" s="32"/>
      <c r="Y658" s="32"/>
    </row>
    <row r="659">
      <c r="A659" s="32"/>
      <c r="B659" s="31"/>
      <c r="C659" s="31"/>
      <c r="D659" s="32"/>
      <c r="E659" s="32"/>
      <c r="F659" s="32"/>
      <c r="G659" s="31"/>
      <c r="H659" s="31"/>
      <c r="I659" s="32"/>
      <c r="J659" s="32"/>
      <c r="K659" s="31"/>
      <c r="L659" s="32"/>
      <c r="M659" s="32"/>
      <c r="N659" s="32"/>
      <c r="O659" s="31"/>
      <c r="P659" s="31"/>
      <c r="Q659" s="31"/>
      <c r="R659" s="31"/>
      <c r="S659" s="31"/>
      <c r="T659" s="32"/>
      <c r="U659" s="32"/>
      <c r="V659" s="32"/>
      <c r="W659" s="32"/>
      <c r="X659" s="32"/>
      <c r="Y659" s="32"/>
    </row>
    <row r="660">
      <c r="A660" s="32"/>
      <c r="B660" s="31"/>
      <c r="C660" s="31"/>
      <c r="D660" s="32"/>
      <c r="E660" s="32"/>
      <c r="F660" s="32"/>
      <c r="G660" s="31"/>
      <c r="H660" s="31"/>
      <c r="I660" s="32"/>
      <c r="J660" s="32"/>
      <c r="K660" s="31"/>
      <c r="L660" s="32"/>
      <c r="M660" s="32"/>
      <c r="N660" s="32"/>
      <c r="O660" s="31"/>
      <c r="P660" s="31"/>
      <c r="Q660" s="31"/>
      <c r="R660" s="31"/>
      <c r="S660" s="31"/>
      <c r="T660" s="32"/>
      <c r="U660" s="32"/>
      <c r="V660" s="32"/>
      <c r="W660" s="32"/>
      <c r="X660" s="32"/>
      <c r="Y660" s="32"/>
    </row>
    <row r="661">
      <c r="A661" s="32"/>
      <c r="B661" s="31"/>
      <c r="C661" s="31"/>
      <c r="D661" s="32"/>
      <c r="E661" s="32"/>
      <c r="F661" s="32"/>
      <c r="G661" s="31"/>
      <c r="H661" s="31"/>
      <c r="I661" s="32"/>
      <c r="J661" s="32"/>
      <c r="K661" s="31"/>
      <c r="L661" s="32"/>
      <c r="M661" s="32"/>
      <c r="N661" s="32"/>
      <c r="O661" s="31"/>
      <c r="P661" s="31"/>
      <c r="Q661" s="31"/>
      <c r="R661" s="31"/>
      <c r="S661" s="31"/>
      <c r="T661" s="32"/>
      <c r="U661" s="32"/>
      <c r="V661" s="32"/>
      <c r="W661" s="32"/>
      <c r="X661" s="32"/>
      <c r="Y661" s="32"/>
    </row>
    <row r="662">
      <c r="A662" s="32"/>
      <c r="B662" s="31"/>
      <c r="C662" s="31"/>
      <c r="D662" s="32"/>
      <c r="E662" s="32"/>
      <c r="F662" s="32"/>
      <c r="G662" s="31"/>
      <c r="H662" s="31"/>
      <c r="I662" s="32"/>
      <c r="J662" s="32"/>
      <c r="K662" s="31"/>
      <c r="L662" s="32"/>
      <c r="M662" s="32"/>
      <c r="N662" s="32"/>
      <c r="O662" s="31"/>
      <c r="P662" s="31"/>
      <c r="Q662" s="31"/>
      <c r="R662" s="31"/>
      <c r="S662" s="31"/>
      <c r="T662" s="32"/>
      <c r="U662" s="32"/>
      <c r="V662" s="32"/>
      <c r="W662" s="32"/>
      <c r="X662" s="32"/>
      <c r="Y662" s="32"/>
    </row>
    <row r="663">
      <c r="A663" s="32"/>
      <c r="B663" s="31"/>
      <c r="C663" s="31"/>
      <c r="D663" s="32"/>
      <c r="E663" s="32"/>
      <c r="F663" s="32"/>
      <c r="G663" s="31"/>
      <c r="H663" s="31"/>
      <c r="I663" s="32"/>
      <c r="J663" s="32"/>
      <c r="K663" s="31"/>
      <c r="L663" s="32"/>
      <c r="M663" s="32"/>
      <c r="N663" s="32"/>
      <c r="O663" s="31"/>
      <c r="P663" s="31"/>
      <c r="Q663" s="31"/>
      <c r="R663" s="31"/>
      <c r="S663" s="31"/>
      <c r="T663" s="32"/>
      <c r="U663" s="32"/>
      <c r="V663" s="32"/>
      <c r="W663" s="32"/>
      <c r="X663" s="32"/>
      <c r="Y663" s="32"/>
    </row>
    <row r="664">
      <c r="A664" s="32"/>
      <c r="B664" s="31"/>
      <c r="C664" s="31"/>
      <c r="D664" s="32"/>
      <c r="E664" s="32"/>
      <c r="F664" s="32"/>
      <c r="G664" s="31"/>
      <c r="H664" s="31"/>
      <c r="I664" s="32"/>
      <c r="J664" s="32"/>
      <c r="K664" s="31"/>
      <c r="L664" s="32"/>
      <c r="M664" s="32"/>
      <c r="N664" s="32"/>
      <c r="O664" s="31"/>
      <c r="P664" s="31"/>
      <c r="Q664" s="31"/>
      <c r="R664" s="31"/>
      <c r="S664" s="31"/>
      <c r="T664" s="32"/>
      <c r="U664" s="32"/>
      <c r="V664" s="32"/>
      <c r="W664" s="32"/>
      <c r="X664" s="32"/>
      <c r="Y664" s="32"/>
    </row>
    <row r="665">
      <c r="A665" s="32"/>
      <c r="B665" s="31"/>
      <c r="C665" s="31"/>
      <c r="D665" s="32"/>
      <c r="E665" s="32"/>
      <c r="F665" s="32"/>
      <c r="G665" s="31"/>
      <c r="H665" s="31"/>
      <c r="I665" s="32"/>
      <c r="J665" s="32"/>
      <c r="K665" s="31"/>
      <c r="L665" s="32"/>
      <c r="M665" s="32"/>
      <c r="N665" s="32"/>
      <c r="O665" s="31"/>
      <c r="P665" s="31"/>
      <c r="Q665" s="31"/>
      <c r="R665" s="31"/>
      <c r="S665" s="31"/>
      <c r="T665" s="32"/>
      <c r="U665" s="32"/>
      <c r="V665" s="32"/>
      <c r="W665" s="32"/>
      <c r="X665" s="32"/>
      <c r="Y665" s="32"/>
    </row>
    <row r="666">
      <c r="A666" s="32"/>
      <c r="B666" s="31"/>
      <c r="C666" s="31"/>
      <c r="D666" s="32"/>
      <c r="E666" s="32"/>
      <c r="F666" s="32"/>
      <c r="G666" s="31"/>
      <c r="H666" s="31"/>
      <c r="I666" s="32"/>
      <c r="J666" s="32"/>
      <c r="K666" s="31"/>
      <c r="L666" s="32"/>
      <c r="M666" s="32"/>
      <c r="N666" s="32"/>
      <c r="O666" s="31"/>
      <c r="P666" s="31"/>
      <c r="Q666" s="31"/>
      <c r="R666" s="31"/>
      <c r="S666" s="31"/>
      <c r="T666" s="32"/>
      <c r="U666" s="32"/>
      <c r="V666" s="32"/>
      <c r="W666" s="32"/>
      <c r="X666" s="32"/>
      <c r="Y666" s="32"/>
    </row>
    <row r="667">
      <c r="A667" s="32"/>
      <c r="B667" s="31"/>
      <c r="C667" s="31"/>
      <c r="D667" s="32"/>
      <c r="E667" s="32"/>
      <c r="F667" s="32"/>
      <c r="G667" s="31"/>
      <c r="H667" s="31"/>
      <c r="I667" s="32"/>
      <c r="J667" s="32"/>
      <c r="K667" s="31"/>
      <c r="L667" s="32"/>
      <c r="M667" s="32"/>
      <c r="N667" s="32"/>
      <c r="O667" s="31"/>
      <c r="P667" s="31"/>
      <c r="Q667" s="31"/>
      <c r="R667" s="31"/>
      <c r="S667" s="31"/>
      <c r="T667" s="32"/>
      <c r="U667" s="32"/>
      <c r="V667" s="32"/>
      <c r="W667" s="32"/>
      <c r="X667" s="32"/>
      <c r="Y667" s="32"/>
    </row>
    <row r="668">
      <c r="A668" s="32"/>
      <c r="B668" s="31"/>
      <c r="C668" s="31"/>
      <c r="D668" s="32"/>
      <c r="E668" s="32"/>
      <c r="F668" s="32"/>
      <c r="G668" s="31"/>
      <c r="H668" s="31"/>
      <c r="I668" s="32"/>
      <c r="J668" s="32"/>
      <c r="K668" s="31"/>
      <c r="L668" s="32"/>
      <c r="M668" s="32"/>
      <c r="N668" s="32"/>
      <c r="O668" s="31"/>
      <c r="P668" s="31"/>
      <c r="Q668" s="31"/>
      <c r="R668" s="31"/>
      <c r="S668" s="31"/>
      <c r="T668" s="32"/>
      <c r="U668" s="32"/>
      <c r="V668" s="32"/>
      <c r="W668" s="32"/>
      <c r="X668" s="32"/>
      <c r="Y668" s="32"/>
    </row>
    <row r="669">
      <c r="A669" s="32"/>
      <c r="B669" s="31"/>
      <c r="C669" s="31"/>
      <c r="D669" s="32"/>
      <c r="E669" s="32"/>
      <c r="F669" s="32"/>
      <c r="G669" s="31"/>
      <c r="H669" s="31"/>
      <c r="I669" s="32"/>
      <c r="J669" s="32"/>
      <c r="K669" s="31"/>
      <c r="L669" s="32"/>
      <c r="M669" s="32"/>
      <c r="N669" s="32"/>
      <c r="O669" s="31"/>
      <c r="P669" s="31"/>
      <c r="Q669" s="31"/>
      <c r="R669" s="31"/>
      <c r="S669" s="31"/>
      <c r="T669" s="32"/>
      <c r="U669" s="32"/>
      <c r="V669" s="32"/>
      <c r="W669" s="32"/>
      <c r="X669" s="32"/>
      <c r="Y669" s="32"/>
    </row>
    <row r="670">
      <c r="A670" s="32"/>
      <c r="B670" s="31"/>
      <c r="C670" s="31"/>
      <c r="D670" s="32"/>
      <c r="E670" s="32"/>
      <c r="F670" s="32"/>
      <c r="G670" s="31"/>
      <c r="H670" s="31"/>
      <c r="I670" s="32"/>
      <c r="J670" s="32"/>
      <c r="K670" s="31"/>
      <c r="L670" s="32"/>
      <c r="M670" s="32"/>
      <c r="N670" s="32"/>
      <c r="O670" s="31"/>
      <c r="P670" s="31"/>
      <c r="Q670" s="31"/>
      <c r="R670" s="31"/>
      <c r="S670" s="31"/>
      <c r="T670" s="32"/>
      <c r="U670" s="32"/>
      <c r="V670" s="32"/>
      <c r="W670" s="32"/>
      <c r="X670" s="32"/>
      <c r="Y670" s="32"/>
    </row>
    <row r="671">
      <c r="A671" s="32"/>
      <c r="B671" s="31"/>
      <c r="C671" s="31"/>
      <c r="D671" s="32"/>
      <c r="E671" s="32"/>
      <c r="F671" s="32"/>
      <c r="G671" s="31"/>
      <c r="H671" s="31"/>
      <c r="I671" s="32"/>
      <c r="J671" s="32"/>
      <c r="K671" s="31"/>
      <c r="L671" s="32"/>
      <c r="M671" s="32"/>
      <c r="N671" s="32"/>
      <c r="O671" s="31"/>
      <c r="P671" s="31"/>
      <c r="Q671" s="31"/>
      <c r="R671" s="31"/>
      <c r="S671" s="31"/>
      <c r="T671" s="32"/>
      <c r="U671" s="32"/>
      <c r="V671" s="32"/>
      <c r="W671" s="32"/>
      <c r="X671" s="32"/>
      <c r="Y671" s="32"/>
    </row>
    <row r="672">
      <c r="A672" s="32"/>
      <c r="B672" s="31"/>
      <c r="C672" s="31"/>
      <c r="D672" s="32"/>
      <c r="E672" s="32"/>
      <c r="F672" s="32"/>
      <c r="G672" s="31"/>
      <c r="H672" s="31"/>
      <c r="I672" s="32"/>
      <c r="J672" s="32"/>
      <c r="K672" s="31"/>
      <c r="L672" s="32"/>
      <c r="M672" s="32"/>
      <c r="N672" s="32"/>
      <c r="O672" s="31"/>
      <c r="P672" s="31"/>
      <c r="Q672" s="31"/>
      <c r="R672" s="31"/>
      <c r="S672" s="31"/>
      <c r="T672" s="32"/>
      <c r="U672" s="32"/>
      <c r="V672" s="32"/>
      <c r="W672" s="32"/>
      <c r="X672" s="32"/>
      <c r="Y672" s="32"/>
    </row>
    <row r="673">
      <c r="A673" s="32"/>
      <c r="B673" s="31"/>
      <c r="C673" s="31"/>
      <c r="D673" s="32"/>
      <c r="E673" s="32"/>
      <c r="F673" s="32"/>
      <c r="G673" s="31"/>
      <c r="H673" s="31"/>
      <c r="I673" s="32"/>
      <c r="J673" s="32"/>
      <c r="K673" s="31"/>
      <c r="L673" s="32"/>
      <c r="M673" s="32"/>
      <c r="N673" s="32"/>
      <c r="O673" s="31"/>
      <c r="P673" s="31"/>
      <c r="Q673" s="31"/>
      <c r="R673" s="31"/>
      <c r="S673" s="31"/>
      <c r="T673" s="32"/>
      <c r="U673" s="32"/>
      <c r="V673" s="32"/>
      <c r="W673" s="32"/>
      <c r="X673" s="32"/>
      <c r="Y673" s="32"/>
    </row>
    <row r="674">
      <c r="A674" s="32"/>
      <c r="B674" s="31"/>
      <c r="C674" s="31"/>
      <c r="D674" s="32"/>
      <c r="E674" s="32"/>
      <c r="F674" s="32"/>
      <c r="G674" s="31"/>
      <c r="H674" s="31"/>
      <c r="I674" s="32"/>
      <c r="J674" s="32"/>
      <c r="K674" s="31"/>
      <c r="L674" s="32"/>
      <c r="M674" s="32"/>
      <c r="N674" s="32"/>
      <c r="O674" s="31"/>
      <c r="P674" s="31"/>
      <c r="Q674" s="31"/>
      <c r="R674" s="31"/>
      <c r="S674" s="31"/>
      <c r="T674" s="32"/>
      <c r="U674" s="32"/>
      <c r="V674" s="32"/>
      <c r="W674" s="32"/>
      <c r="X674" s="32"/>
      <c r="Y674" s="32"/>
    </row>
    <row r="675">
      <c r="A675" s="32"/>
      <c r="B675" s="31"/>
      <c r="C675" s="31"/>
      <c r="D675" s="32"/>
      <c r="E675" s="32"/>
      <c r="F675" s="32"/>
      <c r="G675" s="31"/>
      <c r="H675" s="31"/>
      <c r="I675" s="32"/>
      <c r="J675" s="32"/>
      <c r="K675" s="31"/>
      <c r="L675" s="32"/>
      <c r="M675" s="32"/>
      <c r="N675" s="32"/>
      <c r="O675" s="31"/>
      <c r="P675" s="31"/>
      <c r="Q675" s="31"/>
      <c r="R675" s="31"/>
      <c r="S675" s="31"/>
      <c r="T675" s="32"/>
      <c r="U675" s="32"/>
      <c r="V675" s="32"/>
      <c r="W675" s="32"/>
      <c r="X675" s="32"/>
      <c r="Y675" s="32"/>
    </row>
    <row r="676">
      <c r="A676" s="32"/>
      <c r="B676" s="31"/>
      <c r="C676" s="31"/>
      <c r="D676" s="32"/>
      <c r="E676" s="32"/>
      <c r="F676" s="32"/>
      <c r="G676" s="31"/>
      <c r="H676" s="31"/>
      <c r="I676" s="32"/>
      <c r="J676" s="32"/>
      <c r="K676" s="31"/>
      <c r="L676" s="32"/>
      <c r="M676" s="32"/>
      <c r="N676" s="32"/>
      <c r="O676" s="31"/>
      <c r="P676" s="31"/>
      <c r="Q676" s="31"/>
      <c r="R676" s="31"/>
      <c r="S676" s="31"/>
      <c r="T676" s="32"/>
      <c r="U676" s="32"/>
      <c r="V676" s="32"/>
      <c r="W676" s="32"/>
      <c r="X676" s="32"/>
      <c r="Y676" s="32"/>
    </row>
    <row r="677">
      <c r="A677" s="32"/>
      <c r="B677" s="31"/>
      <c r="C677" s="31"/>
      <c r="D677" s="32"/>
      <c r="E677" s="32"/>
      <c r="F677" s="32"/>
      <c r="G677" s="31"/>
      <c r="H677" s="31"/>
      <c r="I677" s="32"/>
      <c r="J677" s="32"/>
      <c r="K677" s="31"/>
      <c r="L677" s="32"/>
      <c r="M677" s="32"/>
      <c r="N677" s="32"/>
      <c r="O677" s="31"/>
      <c r="P677" s="31"/>
      <c r="Q677" s="31"/>
      <c r="R677" s="31"/>
      <c r="S677" s="31"/>
      <c r="T677" s="32"/>
      <c r="U677" s="32"/>
      <c r="V677" s="32"/>
      <c r="W677" s="32"/>
      <c r="X677" s="32"/>
      <c r="Y677" s="32"/>
    </row>
    <row r="678">
      <c r="A678" s="32"/>
      <c r="B678" s="31"/>
      <c r="C678" s="31"/>
      <c r="D678" s="32"/>
      <c r="E678" s="32"/>
      <c r="F678" s="32"/>
      <c r="G678" s="31"/>
      <c r="H678" s="31"/>
      <c r="I678" s="32"/>
      <c r="J678" s="32"/>
      <c r="K678" s="31"/>
      <c r="L678" s="32"/>
      <c r="M678" s="32"/>
      <c r="N678" s="32"/>
      <c r="O678" s="31"/>
      <c r="P678" s="31"/>
      <c r="Q678" s="31"/>
      <c r="R678" s="31"/>
      <c r="S678" s="31"/>
      <c r="T678" s="32"/>
      <c r="U678" s="32"/>
      <c r="V678" s="32"/>
      <c r="W678" s="32"/>
      <c r="X678" s="32"/>
      <c r="Y678" s="32"/>
    </row>
    <row r="679">
      <c r="A679" s="32"/>
      <c r="B679" s="31"/>
      <c r="C679" s="31"/>
      <c r="D679" s="32"/>
      <c r="E679" s="32"/>
      <c r="F679" s="32"/>
      <c r="G679" s="31"/>
      <c r="H679" s="31"/>
      <c r="I679" s="32"/>
      <c r="J679" s="32"/>
      <c r="K679" s="31"/>
      <c r="L679" s="32"/>
      <c r="M679" s="32"/>
      <c r="N679" s="32"/>
      <c r="O679" s="31"/>
      <c r="P679" s="31"/>
      <c r="Q679" s="31"/>
      <c r="R679" s="31"/>
      <c r="S679" s="31"/>
      <c r="T679" s="32"/>
      <c r="U679" s="32"/>
      <c r="V679" s="32"/>
      <c r="W679" s="32"/>
      <c r="X679" s="32"/>
      <c r="Y679" s="32"/>
    </row>
    <row r="680">
      <c r="A680" s="32"/>
      <c r="B680" s="31"/>
      <c r="C680" s="31"/>
      <c r="D680" s="32"/>
      <c r="E680" s="32"/>
      <c r="F680" s="32"/>
      <c r="G680" s="31"/>
      <c r="H680" s="31"/>
      <c r="I680" s="32"/>
      <c r="J680" s="32"/>
      <c r="K680" s="31"/>
      <c r="L680" s="32"/>
      <c r="M680" s="32"/>
      <c r="N680" s="32"/>
      <c r="O680" s="31"/>
      <c r="P680" s="31"/>
      <c r="Q680" s="31"/>
      <c r="R680" s="31"/>
      <c r="S680" s="31"/>
      <c r="T680" s="32"/>
      <c r="U680" s="32"/>
      <c r="V680" s="32"/>
      <c r="W680" s="32"/>
      <c r="X680" s="32"/>
      <c r="Y680" s="32"/>
    </row>
    <row r="681">
      <c r="A681" s="32"/>
      <c r="B681" s="31"/>
      <c r="C681" s="31"/>
      <c r="D681" s="32"/>
      <c r="E681" s="32"/>
      <c r="F681" s="32"/>
      <c r="G681" s="31"/>
      <c r="H681" s="31"/>
      <c r="I681" s="32"/>
      <c r="J681" s="32"/>
      <c r="K681" s="31"/>
      <c r="L681" s="32"/>
      <c r="M681" s="32"/>
      <c r="N681" s="32"/>
      <c r="O681" s="31"/>
      <c r="P681" s="31"/>
      <c r="Q681" s="31"/>
      <c r="R681" s="31"/>
      <c r="S681" s="31"/>
      <c r="T681" s="32"/>
      <c r="U681" s="32"/>
      <c r="V681" s="32"/>
      <c r="W681" s="32"/>
      <c r="X681" s="32"/>
      <c r="Y681" s="32"/>
    </row>
    <row r="682">
      <c r="A682" s="32"/>
      <c r="B682" s="31"/>
      <c r="C682" s="31"/>
      <c r="D682" s="32"/>
      <c r="E682" s="32"/>
      <c r="F682" s="32"/>
      <c r="G682" s="31"/>
      <c r="H682" s="31"/>
      <c r="I682" s="32"/>
      <c r="J682" s="32"/>
      <c r="K682" s="31"/>
      <c r="L682" s="32"/>
      <c r="M682" s="32"/>
      <c r="N682" s="32"/>
      <c r="O682" s="31"/>
      <c r="P682" s="31"/>
      <c r="Q682" s="31"/>
      <c r="R682" s="31"/>
      <c r="S682" s="31"/>
      <c r="T682" s="32"/>
      <c r="U682" s="32"/>
      <c r="V682" s="32"/>
      <c r="W682" s="32"/>
      <c r="X682" s="32"/>
      <c r="Y682" s="32"/>
    </row>
    <row r="683">
      <c r="A683" s="32"/>
      <c r="B683" s="31"/>
      <c r="C683" s="31"/>
      <c r="D683" s="32"/>
      <c r="E683" s="32"/>
      <c r="F683" s="32"/>
      <c r="G683" s="31"/>
      <c r="H683" s="31"/>
      <c r="I683" s="32"/>
      <c r="J683" s="32"/>
      <c r="K683" s="31"/>
      <c r="L683" s="32"/>
      <c r="M683" s="32"/>
      <c r="N683" s="32"/>
      <c r="O683" s="31"/>
      <c r="P683" s="31"/>
      <c r="Q683" s="31"/>
      <c r="R683" s="31"/>
      <c r="S683" s="31"/>
      <c r="T683" s="32"/>
      <c r="U683" s="32"/>
      <c r="V683" s="32"/>
      <c r="W683" s="32"/>
      <c r="X683" s="32"/>
      <c r="Y683" s="32"/>
    </row>
    <row r="684">
      <c r="A684" s="32"/>
      <c r="B684" s="31"/>
      <c r="C684" s="31"/>
      <c r="D684" s="32"/>
      <c r="E684" s="32"/>
      <c r="F684" s="32"/>
      <c r="G684" s="31"/>
      <c r="H684" s="31"/>
      <c r="I684" s="32"/>
      <c r="J684" s="32"/>
      <c r="K684" s="31"/>
      <c r="L684" s="32"/>
      <c r="M684" s="32"/>
      <c r="N684" s="32"/>
      <c r="O684" s="31"/>
      <c r="P684" s="31"/>
      <c r="Q684" s="31"/>
      <c r="R684" s="31"/>
      <c r="S684" s="31"/>
      <c r="T684" s="32"/>
      <c r="U684" s="32"/>
      <c r="V684" s="32"/>
      <c r="W684" s="32"/>
      <c r="X684" s="32"/>
      <c r="Y684" s="32"/>
    </row>
    <row r="685">
      <c r="A685" s="32"/>
      <c r="B685" s="31"/>
      <c r="C685" s="31"/>
      <c r="D685" s="32"/>
      <c r="E685" s="32"/>
      <c r="F685" s="32"/>
      <c r="G685" s="31"/>
      <c r="H685" s="31"/>
      <c r="I685" s="32"/>
      <c r="J685" s="32"/>
      <c r="K685" s="31"/>
      <c r="L685" s="32"/>
      <c r="M685" s="32"/>
      <c r="N685" s="32"/>
      <c r="O685" s="31"/>
      <c r="P685" s="31"/>
      <c r="Q685" s="31"/>
      <c r="R685" s="31"/>
      <c r="S685" s="31"/>
      <c r="T685" s="32"/>
      <c r="U685" s="32"/>
      <c r="V685" s="32"/>
      <c r="W685" s="32"/>
      <c r="X685" s="32"/>
      <c r="Y685" s="32"/>
    </row>
    <row r="686">
      <c r="A686" s="32"/>
      <c r="B686" s="31"/>
      <c r="C686" s="31"/>
      <c r="D686" s="32"/>
      <c r="E686" s="32"/>
      <c r="F686" s="32"/>
      <c r="G686" s="31"/>
      <c r="H686" s="31"/>
      <c r="I686" s="32"/>
      <c r="J686" s="32"/>
      <c r="K686" s="31"/>
      <c r="L686" s="32"/>
      <c r="M686" s="32"/>
      <c r="N686" s="32"/>
      <c r="O686" s="31"/>
      <c r="P686" s="31"/>
      <c r="Q686" s="31"/>
      <c r="R686" s="31"/>
      <c r="S686" s="31"/>
      <c r="T686" s="32"/>
      <c r="U686" s="32"/>
      <c r="V686" s="32"/>
      <c r="W686" s="32"/>
      <c r="X686" s="32"/>
      <c r="Y686" s="32"/>
    </row>
    <row r="687">
      <c r="A687" s="32"/>
      <c r="B687" s="31"/>
      <c r="C687" s="31"/>
      <c r="D687" s="32"/>
      <c r="E687" s="32"/>
      <c r="F687" s="32"/>
      <c r="G687" s="31"/>
      <c r="H687" s="31"/>
      <c r="I687" s="32"/>
      <c r="J687" s="32"/>
      <c r="K687" s="31"/>
      <c r="L687" s="32"/>
      <c r="M687" s="32"/>
      <c r="N687" s="32"/>
      <c r="O687" s="31"/>
      <c r="P687" s="31"/>
      <c r="Q687" s="31"/>
      <c r="R687" s="31"/>
      <c r="S687" s="31"/>
      <c r="T687" s="32"/>
      <c r="U687" s="32"/>
      <c r="V687" s="32"/>
      <c r="W687" s="32"/>
      <c r="X687" s="32"/>
      <c r="Y687" s="32"/>
    </row>
    <row r="688">
      <c r="A688" s="32"/>
      <c r="B688" s="31"/>
      <c r="C688" s="31"/>
      <c r="D688" s="32"/>
      <c r="E688" s="32"/>
      <c r="F688" s="32"/>
      <c r="G688" s="31"/>
      <c r="H688" s="31"/>
      <c r="I688" s="32"/>
      <c r="J688" s="32"/>
      <c r="K688" s="31"/>
      <c r="L688" s="32"/>
      <c r="M688" s="32"/>
      <c r="N688" s="32"/>
      <c r="O688" s="31"/>
      <c r="P688" s="31"/>
      <c r="Q688" s="31"/>
      <c r="R688" s="31"/>
      <c r="S688" s="31"/>
      <c r="T688" s="32"/>
      <c r="U688" s="32"/>
      <c r="V688" s="32"/>
      <c r="W688" s="32"/>
      <c r="X688" s="32"/>
      <c r="Y688" s="32"/>
    </row>
    <row r="689">
      <c r="A689" s="32"/>
      <c r="B689" s="31"/>
      <c r="C689" s="31"/>
      <c r="D689" s="32"/>
      <c r="E689" s="32"/>
      <c r="F689" s="32"/>
      <c r="G689" s="31"/>
      <c r="H689" s="31"/>
      <c r="I689" s="32"/>
      <c r="J689" s="32"/>
      <c r="K689" s="31"/>
      <c r="L689" s="32"/>
      <c r="M689" s="32"/>
      <c r="N689" s="32"/>
      <c r="O689" s="31"/>
      <c r="P689" s="31"/>
      <c r="Q689" s="31"/>
      <c r="R689" s="31"/>
      <c r="S689" s="31"/>
      <c r="T689" s="32"/>
      <c r="U689" s="32"/>
      <c r="V689" s="32"/>
      <c r="W689" s="32"/>
      <c r="X689" s="32"/>
      <c r="Y689" s="32"/>
    </row>
    <row r="690">
      <c r="A690" s="32"/>
      <c r="B690" s="31"/>
      <c r="C690" s="31"/>
      <c r="D690" s="32"/>
      <c r="E690" s="32"/>
      <c r="F690" s="32"/>
      <c r="G690" s="31"/>
      <c r="H690" s="31"/>
      <c r="I690" s="32"/>
      <c r="J690" s="32"/>
      <c r="K690" s="31"/>
      <c r="L690" s="32"/>
      <c r="M690" s="32"/>
      <c r="N690" s="32"/>
      <c r="O690" s="31"/>
      <c r="P690" s="31"/>
      <c r="Q690" s="31"/>
      <c r="R690" s="31"/>
      <c r="S690" s="31"/>
      <c r="T690" s="32"/>
      <c r="U690" s="32"/>
      <c r="V690" s="32"/>
      <c r="W690" s="32"/>
      <c r="X690" s="32"/>
      <c r="Y690" s="32"/>
    </row>
    <row r="691">
      <c r="A691" s="32"/>
      <c r="B691" s="31"/>
      <c r="C691" s="31"/>
      <c r="D691" s="32"/>
      <c r="E691" s="32"/>
      <c r="F691" s="32"/>
      <c r="G691" s="31"/>
      <c r="H691" s="31"/>
      <c r="I691" s="32"/>
      <c r="J691" s="32"/>
      <c r="K691" s="31"/>
      <c r="L691" s="32"/>
      <c r="M691" s="32"/>
      <c r="N691" s="32"/>
      <c r="O691" s="31"/>
      <c r="P691" s="31"/>
      <c r="Q691" s="31"/>
      <c r="R691" s="31"/>
      <c r="S691" s="31"/>
      <c r="T691" s="32"/>
      <c r="U691" s="32"/>
      <c r="V691" s="32"/>
      <c r="W691" s="32"/>
      <c r="X691" s="32"/>
      <c r="Y691" s="32"/>
    </row>
    <row r="692">
      <c r="A692" s="32"/>
      <c r="B692" s="31"/>
      <c r="C692" s="31"/>
      <c r="D692" s="32"/>
      <c r="E692" s="32"/>
      <c r="F692" s="32"/>
      <c r="G692" s="31"/>
      <c r="H692" s="31"/>
      <c r="I692" s="32"/>
      <c r="J692" s="32"/>
      <c r="K692" s="31"/>
      <c r="L692" s="32"/>
      <c r="M692" s="32"/>
      <c r="N692" s="32"/>
      <c r="O692" s="31"/>
      <c r="P692" s="31"/>
      <c r="Q692" s="31"/>
      <c r="R692" s="31"/>
      <c r="S692" s="31"/>
      <c r="T692" s="32"/>
      <c r="U692" s="32"/>
      <c r="V692" s="32"/>
      <c r="W692" s="32"/>
      <c r="X692" s="32"/>
      <c r="Y692" s="32"/>
    </row>
    <row r="693">
      <c r="A693" s="32"/>
      <c r="B693" s="31"/>
      <c r="C693" s="31"/>
      <c r="D693" s="32"/>
      <c r="E693" s="32"/>
      <c r="F693" s="32"/>
      <c r="G693" s="31"/>
      <c r="H693" s="31"/>
      <c r="I693" s="32"/>
      <c r="J693" s="32"/>
      <c r="K693" s="31"/>
      <c r="L693" s="32"/>
      <c r="M693" s="32"/>
      <c r="N693" s="32"/>
      <c r="O693" s="31"/>
      <c r="P693" s="31"/>
      <c r="Q693" s="31"/>
      <c r="R693" s="31"/>
      <c r="S693" s="31"/>
      <c r="T693" s="32"/>
      <c r="U693" s="32"/>
      <c r="V693" s="32"/>
      <c r="W693" s="32"/>
      <c r="X693" s="32"/>
      <c r="Y693" s="32"/>
    </row>
    <row r="694">
      <c r="A694" s="32"/>
      <c r="B694" s="31"/>
      <c r="C694" s="31"/>
      <c r="D694" s="32"/>
      <c r="E694" s="32"/>
      <c r="F694" s="32"/>
      <c r="G694" s="31"/>
      <c r="H694" s="31"/>
      <c r="I694" s="32"/>
      <c r="J694" s="32"/>
      <c r="K694" s="31"/>
      <c r="L694" s="32"/>
      <c r="M694" s="32"/>
      <c r="N694" s="32"/>
      <c r="O694" s="31"/>
      <c r="P694" s="31"/>
      <c r="Q694" s="31"/>
      <c r="R694" s="31"/>
      <c r="S694" s="31"/>
      <c r="T694" s="32"/>
      <c r="U694" s="32"/>
      <c r="V694" s="32"/>
      <c r="W694" s="32"/>
      <c r="X694" s="32"/>
      <c r="Y694" s="32"/>
    </row>
    <row r="695">
      <c r="A695" s="32"/>
      <c r="B695" s="31"/>
      <c r="C695" s="31"/>
      <c r="D695" s="32"/>
      <c r="E695" s="32"/>
      <c r="F695" s="32"/>
      <c r="G695" s="31"/>
      <c r="H695" s="31"/>
      <c r="I695" s="32"/>
      <c r="J695" s="32"/>
      <c r="K695" s="31"/>
      <c r="L695" s="32"/>
      <c r="M695" s="32"/>
      <c r="N695" s="32"/>
      <c r="O695" s="31"/>
      <c r="P695" s="31"/>
      <c r="Q695" s="31"/>
      <c r="R695" s="31"/>
      <c r="S695" s="31"/>
      <c r="T695" s="32"/>
      <c r="U695" s="32"/>
      <c r="V695" s="32"/>
      <c r="W695" s="32"/>
      <c r="X695" s="32"/>
      <c r="Y695" s="32"/>
    </row>
    <row r="696">
      <c r="A696" s="32"/>
      <c r="B696" s="31"/>
      <c r="C696" s="31"/>
      <c r="D696" s="32"/>
      <c r="E696" s="32"/>
      <c r="F696" s="32"/>
      <c r="G696" s="31"/>
      <c r="H696" s="31"/>
      <c r="I696" s="32"/>
      <c r="J696" s="32"/>
      <c r="K696" s="31"/>
      <c r="L696" s="32"/>
      <c r="M696" s="32"/>
      <c r="N696" s="32"/>
      <c r="O696" s="31"/>
      <c r="P696" s="31"/>
      <c r="Q696" s="31"/>
      <c r="R696" s="31"/>
      <c r="S696" s="31"/>
      <c r="T696" s="32"/>
      <c r="U696" s="32"/>
      <c r="V696" s="32"/>
      <c r="W696" s="32"/>
      <c r="X696" s="32"/>
      <c r="Y696" s="32"/>
    </row>
    <row r="697">
      <c r="A697" s="32"/>
      <c r="B697" s="31"/>
      <c r="C697" s="31"/>
      <c r="D697" s="32"/>
      <c r="E697" s="32"/>
      <c r="F697" s="32"/>
      <c r="G697" s="31"/>
      <c r="H697" s="31"/>
      <c r="I697" s="32"/>
      <c r="J697" s="32"/>
      <c r="K697" s="31"/>
      <c r="L697" s="32"/>
      <c r="M697" s="32"/>
      <c r="N697" s="32"/>
      <c r="O697" s="31"/>
      <c r="P697" s="31"/>
      <c r="Q697" s="31"/>
      <c r="R697" s="31"/>
      <c r="S697" s="31"/>
      <c r="T697" s="32"/>
      <c r="U697" s="32"/>
      <c r="V697" s="32"/>
      <c r="W697" s="32"/>
      <c r="X697" s="32"/>
      <c r="Y697" s="32"/>
    </row>
    <row r="698">
      <c r="A698" s="32"/>
      <c r="B698" s="31"/>
      <c r="C698" s="31"/>
      <c r="D698" s="32"/>
      <c r="E698" s="32"/>
      <c r="F698" s="32"/>
      <c r="G698" s="31"/>
      <c r="H698" s="31"/>
      <c r="I698" s="32"/>
      <c r="J698" s="32"/>
      <c r="K698" s="31"/>
      <c r="L698" s="32"/>
      <c r="M698" s="32"/>
      <c r="N698" s="32"/>
      <c r="O698" s="31"/>
      <c r="P698" s="31"/>
      <c r="Q698" s="31"/>
      <c r="R698" s="31"/>
      <c r="S698" s="31"/>
      <c r="T698" s="32"/>
      <c r="U698" s="32"/>
      <c r="V698" s="32"/>
      <c r="W698" s="32"/>
      <c r="X698" s="32"/>
      <c r="Y698" s="32"/>
    </row>
    <row r="699">
      <c r="A699" s="32"/>
      <c r="B699" s="31"/>
      <c r="C699" s="31"/>
      <c r="D699" s="32"/>
      <c r="E699" s="32"/>
      <c r="F699" s="32"/>
      <c r="G699" s="31"/>
      <c r="H699" s="31"/>
      <c r="I699" s="32"/>
      <c r="J699" s="32"/>
      <c r="K699" s="31"/>
      <c r="L699" s="32"/>
      <c r="M699" s="32"/>
      <c r="N699" s="32"/>
      <c r="O699" s="31"/>
      <c r="P699" s="31"/>
      <c r="Q699" s="31"/>
      <c r="R699" s="31"/>
      <c r="S699" s="31"/>
      <c r="T699" s="32"/>
      <c r="U699" s="32"/>
      <c r="V699" s="32"/>
      <c r="W699" s="32"/>
      <c r="X699" s="32"/>
      <c r="Y699" s="32"/>
    </row>
    <row r="700">
      <c r="A700" s="32"/>
      <c r="B700" s="31"/>
      <c r="C700" s="31"/>
      <c r="D700" s="32"/>
      <c r="E700" s="32"/>
      <c r="F700" s="32"/>
      <c r="G700" s="31"/>
      <c r="H700" s="31"/>
      <c r="I700" s="32"/>
      <c r="J700" s="32"/>
      <c r="K700" s="31"/>
      <c r="L700" s="32"/>
      <c r="M700" s="32"/>
      <c r="N700" s="32"/>
      <c r="O700" s="31"/>
      <c r="P700" s="31"/>
      <c r="Q700" s="31"/>
      <c r="R700" s="31"/>
      <c r="S700" s="31"/>
      <c r="T700" s="32"/>
      <c r="U700" s="32"/>
      <c r="V700" s="32"/>
      <c r="W700" s="32"/>
      <c r="X700" s="32"/>
      <c r="Y700" s="32"/>
    </row>
    <row r="701">
      <c r="A701" s="32"/>
      <c r="B701" s="31"/>
      <c r="C701" s="31"/>
      <c r="D701" s="32"/>
      <c r="E701" s="32"/>
      <c r="F701" s="32"/>
      <c r="G701" s="31"/>
      <c r="H701" s="31"/>
      <c r="I701" s="32"/>
      <c r="J701" s="32"/>
      <c r="K701" s="31"/>
      <c r="L701" s="32"/>
      <c r="M701" s="32"/>
      <c r="N701" s="32"/>
      <c r="O701" s="31"/>
      <c r="P701" s="31"/>
      <c r="Q701" s="31"/>
      <c r="R701" s="31"/>
      <c r="S701" s="31"/>
      <c r="T701" s="32"/>
      <c r="U701" s="32"/>
      <c r="V701" s="32"/>
      <c r="W701" s="32"/>
      <c r="X701" s="32"/>
      <c r="Y701" s="32"/>
    </row>
    <row r="702">
      <c r="A702" s="32"/>
      <c r="B702" s="31"/>
      <c r="C702" s="31"/>
      <c r="D702" s="32"/>
      <c r="E702" s="32"/>
      <c r="F702" s="32"/>
      <c r="G702" s="31"/>
      <c r="H702" s="31"/>
      <c r="I702" s="32"/>
      <c r="J702" s="32"/>
      <c r="K702" s="31"/>
      <c r="L702" s="32"/>
      <c r="M702" s="32"/>
      <c r="N702" s="32"/>
      <c r="O702" s="31"/>
      <c r="P702" s="31"/>
      <c r="Q702" s="31"/>
      <c r="R702" s="31"/>
      <c r="S702" s="31"/>
      <c r="T702" s="32"/>
      <c r="U702" s="32"/>
      <c r="V702" s="32"/>
      <c r="W702" s="32"/>
      <c r="X702" s="32"/>
      <c r="Y702" s="32"/>
    </row>
    <row r="703">
      <c r="A703" s="32"/>
      <c r="B703" s="31"/>
      <c r="C703" s="31"/>
      <c r="D703" s="32"/>
      <c r="E703" s="32"/>
      <c r="F703" s="32"/>
      <c r="G703" s="31"/>
      <c r="H703" s="31"/>
      <c r="I703" s="32"/>
      <c r="J703" s="32"/>
      <c r="K703" s="31"/>
      <c r="L703" s="32"/>
      <c r="M703" s="32"/>
      <c r="N703" s="32"/>
      <c r="O703" s="31"/>
      <c r="P703" s="31"/>
      <c r="Q703" s="31"/>
      <c r="R703" s="31"/>
      <c r="S703" s="31"/>
      <c r="T703" s="32"/>
      <c r="U703" s="32"/>
      <c r="V703" s="32"/>
      <c r="W703" s="32"/>
      <c r="X703" s="32"/>
      <c r="Y703" s="32"/>
    </row>
    <row r="704">
      <c r="A704" s="32"/>
      <c r="B704" s="31"/>
      <c r="C704" s="31"/>
      <c r="D704" s="32"/>
      <c r="E704" s="32"/>
      <c r="F704" s="32"/>
      <c r="G704" s="31"/>
      <c r="H704" s="31"/>
      <c r="I704" s="32"/>
      <c r="J704" s="32"/>
      <c r="K704" s="31"/>
      <c r="L704" s="32"/>
      <c r="M704" s="32"/>
      <c r="N704" s="32"/>
      <c r="O704" s="31"/>
      <c r="P704" s="31"/>
      <c r="Q704" s="31"/>
      <c r="R704" s="31"/>
      <c r="S704" s="31"/>
      <c r="T704" s="32"/>
      <c r="U704" s="32"/>
      <c r="V704" s="32"/>
      <c r="W704" s="32"/>
      <c r="X704" s="32"/>
      <c r="Y704" s="32"/>
    </row>
    <row r="705">
      <c r="A705" s="32"/>
      <c r="B705" s="31"/>
      <c r="C705" s="31"/>
      <c r="D705" s="32"/>
      <c r="E705" s="32"/>
      <c r="F705" s="32"/>
      <c r="G705" s="31"/>
      <c r="H705" s="31"/>
      <c r="I705" s="32"/>
      <c r="J705" s="32"/>
      <c r="K705" s="31"/>
      <c r="L705" s="32"/>
      <c r="M705" s="32"/>
      <c r="N705" s="32"/>
      <c r="O705" s="31"/>
      <c r="P705" s="31"/>
      <c r="Q705" s="31"/>
      <c r="R705" s="31"/>
      <c r="S705" s="31"/>
      <c r="T705" s="32"/>
      <c r="U705" s="32"/>
      <c r="V705" s="32"/>
      <c r="W705" s="32"/>
      <c r="X705" s="32"/>
      <c r="Y705" s="32"/>
    </row>
    <row r="706">
      <c r="A706" s="32"/>
      <c r="B706" s="31"/>
      <c r="C706" s="31"/>
      <c r="D706" s="32"/>
      <c r="E706" s="32"/>
      <c r="F706" s="32"/>
      <c r="G706" s="31"/>
      <c r="H706" s="31"/>
      <c r="I706" s="32"/>
      <c r="J706" s="32"/>
      <c r="K706" s="31"/>
      <c r="L706" s="32"/>
      <c r="M706" s="32"/>
      <c r="N706" s="32"/>
      <c r="O706" s="31"/>
      <c r="P706" s="31"/>
      <c r="Q706" s="31"/>
      <c r="R706" s="31"/>
      <c r="S706" s="31"/>
      <c r="T706" s="32"/>
      <c r="U706" s="32"/>
      <c r="V706" s="32"/>
      <c r="W706" s="32"/>
      <c r="X706" s="32"/>
      <c r="Y706" s="32"/>
    </row>
    <row r="707">
      <c r="A707" s="32"/>
      <c r="B707" s="31"/>
      <c r="C707" s="31"/>
      <c r="D707" s="32"/>
      <c r="E707" s="32"/>
      <c r="F707" s="32"/>
      <c r="G707" s="31"/>
      <c r="H707" s="31"/>
      <c r="I707" s="32"/>
      <c r="J707" s="32"/>
      <c r="K707" s="31"/>
      <c r="L707" s="32"/>
      <c r="M707" s="32"/>
      <c r="N707" s="32"/>
      <c r="O707" s="31"/>
      <c r="P707" s="31"/>
      <c r="Q707" s="31"/>
      <c r="R707" s="31"/>
      <c r="S707" s="31"/>
      <c r="T707" s="32"/>
      <c r="U707" s="32"/>
      <c r="V707" s="32"/>
      <c r="W707" s="32"/>
      <c r="X707" s="32"/>
      <c r="Y707" s="32"/>
    </row>
    <row r="708">
      <c r="A708" s="32"/>
      <c r="B708" s="31"/>
      <c r="C708" s="31"/>
      <c r="D708" s="32"/>
      <c r="E708" s="32"/>
      <c r="F708" s="32"/>
      <c r="G708" s="31"/>
      <c r="H708" s="31"/>
      <c r="I708" s="32"/>
      <c r="J708" s="32"/>
      <c r="K708" s="31"/>
      <c r="L708" s="32"/>
      <c r="M708" s="32"/>
      <c r="N708" s="32"/>
      <c r="O708" s="31"/>
      <c r="P708" s="31"/>
      <c r="Q708" s="31"/>
      <c r="R708" s="31"/>
      <c r="S708" s="31"/>
      <c r="T708" s="32"/>
      <c r="U708" s="32"/>
      <c r="V708" s="32"/>
      <c r="W708" s="32"/>
      <c r="X708" s="32"/>
      <c r="Y708" s="32"/>
    </row>
    <row r="709">
      <c r="A709" s="32"/>
      <c r="B709" s="31"/>
      <c r="C709" s="31"/>
      <c r="D709" s="32"/>
      <c r="E709" s="32"/>
      <c r="F709" s="32"/>
      <c r="G709" s="31"/>
      <c r="H709" s="31"/>
      <c r="I709" s="32"/>
      <c r="J709" s="32"/>
      <c r="K709" s="31"/>
      <c r="L709" s="32"/>
      <c r="M709" s="32"/>
      <c r="N709" s="32"/>
      <c r="O709" s="31"/>
      <c r="P709" s="31"/>
      <c r="Q709" s="31"/>
      <c r="R709" s="31"/>
      <c r="S709" s="31"/>
      <c r="T709" s="32"/>
      <c r="U709" s="32"/>
      <c r="V709" s="32"/>
      <c r="W709" s="32"/>
      <c r="X709" s="32"/>
      <c r="Y709" s="32"/>
    </row>
    <row r="710">
      <c r="A710" s="32"/>
      <c r="B710" s="31"/>
      <c r="C710" s="31"/>
      <c r="D710" s="32"/>
      <c r="E710" s="32"/>
      <c r="F710" s="32"/>
      <c r="G710" s="31"/>
      <c r="H710" s="31"/>
      <c r="I710" s="32"/>
      <c r="J710" s="32"/>
      <c r="K710" s="31"/>
      <c r="L710" s="32"/>
      <c r="M710" s="32"/>
      <c r="N710" s="32"/>
      <c r="O710" s="31"/>
      <c r="P710" s="31"/>
      <c r="Q710" s="31"/>
      <c r="R710" s="31"/>
      <c r="S710" s="31"/>
      <c r="T710" s="32"/>
      <c r="U710" s="32"/>
      <c r="V710" s="32"/>
      <c r="W710" s="32"/>
      <c r="X710" s="32"/>
      <c r="Y710" s="32"/>
    </row>
    <row r="711">
      <c r="A711" s="32"/>
      <c r="B711" s="31"/>
      <c r="C711" s="31"/>
      <c r="D711" s="32"/>
      <c r="E711" s="32"/>
      <c r="F711" s="32"/>
      <c r="G711" s="31"/>
      <c r="H711" s="31"/>
      <c r="I711" s="32"/>
      <c r="J711" s="32"/>
      <c r="K711" s="31"/>
      <c r="L711" s="32"/>
      <c r="M711" s="32"/>
      <c r="N711" s="32"/>
      <c r="O711" s="31"/>
      <c r="P711" s="31"/>
      <c r="Q711" s="31"/>
      <c r="R711" s="31"/>
      <c r="S711" s="31"/>
      <c r="T711" s="32"/>
      <c r="U711" s="32"/>
      <c r="V711" s="32"/>
      <c r="W711" s="32"/>
      <c r="X711" s="32"/>
      <c r="Y711" s="32"/>
    </row>
    <row r="712">
      <c r="A712" s="32"/>
      <c r="B712" s="31"/>
      <c r="C712" s="31"/>
      <c r="D712" s="32"/>
      <c r="E712" s="32"/>
      <c r="F712" s="32"/>
      <c r="G712" s="31"/>
      <c r="H712" s="31"/>
      <c r="I712" s="32"/>
      <c r="J712" s="32"/>
      <c r="K712" s="31"/>
      <c r="L712" s="32"/>
      <c r="M712" s="32"/>
      <c r="N712" s="32"/>
      <c r="O712" s="31"/>
      <c r="P712" s="31"/>
      <c r="Q712" s="31"/>
      <c r="R712" s="31"/>
      <c r="S712" s="31"/>
      <c r="T712" s="32"/>
      <c r="U712" s="32"/>
      <c r="V712" s="32"/>
      <c r="W712" s="32"/>
      <c r="X712" s="32"/>
      <c r="Y712" s="32"/>
    </row>
    <row r="713">
      <c r="A713" s="32"/>
      <c r="B713" s="31"/>
      <c r="C713" s="31"/>
      <c r="D713" s="32"/>
      <c r="E713" s="32"/>
      <c r="F713" s="32"/>
      <c r="G713" s="31"/>
      <c r="H713" s="31"/>
      <c r="I713" s="32"/>
      <c r="J713" s="32"/>
      <c r="K713" s="31"/>
      <c r="L713" s="32"/>
      <c r="M713" s="32"/>
      <c r="N713" s="32"/>
      <c r="O713" s="31"/>
      <c r="P713" s="31"/>
      <c r="Q713" s="31"/>
      <c r="R713" s="31"/>
      <c r="S713" s="31"/>
      <c r="T713" s="32"/>
      <c r="U713" s="32"/>
      <c r="V713" s="32"/>
      <c r="W713" s="32"/>
      <c r="X713" s="32"/>
      <c r="Y713" s="32"/>
    </row>
    <row r="714">
      <c r="A714" s="32"/>
      <c r="B714" s="31"/>
      <c r="C714" s="31"/>
      <c r="D714" s="32"/>
      <c r="E714" s="32"/>
      <c r="F714" s="32"/>
      <c r="G714" s="31"/>
      <c r="H714" s="31"/>
      <c r="I714" s="32"/>
      <c r="J714" s="32"/>
      <c r="K714" s="31"/>
      <c r="L714" s="32"/>
      <c r="M714" s="32"/>
      <c r="N714" s="32"/>
      <c r="O714" s="31"/>
      <c r="P714" s="31"/>
      <c r="Q714" s="31"/>
      <c r="R714" s="31"/>
      <c r="S714" s="31"/>
      <c r="T714" s="32"/>
      <c r="U714" s="32"/>
      <c r="V714" s="32"/>
      <c r="W714" s="32"/>
      <c r="X714" s="32"/>
      <c r="Y714" s="32"/>
    </row>
    <row r="715">
      <c r="A715" s="32"/>
      <c r="B715" s="31"/>
      <c r="C715" s="31"/>
      <c r="D715" s="32"/>
      <c r="E715" s="32"/>
      <c r="F715" s="32"/>
      <c r="G715" s="31"/>
      <c r="H715" s="31"/>
      <c r="I715" s="32"/>
      <c r="J715" s="32"/>
      <c r="K715" s="31"/>
      <c r="L715" s="32"/>
      <c r="M715" s="32"/>
      <c r="N715" s="32"/>
      <c r="O715" s="31"/>
      <c r="P715" s="31"/>
      <c r="Q715" s="31"/>
      <c r="R715" s="31"/>
      <c r="S715" s="31"/>
      <c r="T715" s="32"/>
      <c r="U715" s="32"/>
      <c r="V715" s="32"/>
      <c r="W715" s="32"/>
      <c r="X715" s="32"/>
      <c r="Y715" s="32"/>
    </row>
    <row r="716">
      <c r="A716" s="32"/>
      <c r="B716" s="31"/>
      <c r="C716" s="31"/>
      <c r="D716" s="32"/>
      <c r="E716" s="32"/>
      <c r="F716" s="32"/>
      <c r="G716" s="31"/>
      <c r="H716" s="31"/>
      <c r="I716" s="32"/>
      <c r="J716" s="32"/>
      <c r="K716" s="31"/>
      <c r="L716" s="32"/>
      <c r="M716" s="32"/>
      <c r="N716" s="32"/>
      <c r="O716" s="31"/>
      <c r="P716" s="31"/>
      <c r="Q716" s="31"/>
      <c r="R716" s="31"/>
      <c r="S716" s="31"/>
      <c r="T716" s="32"/>
      <c r="U716" s="32"/>
      <c r="V716" s="32"/>
      <c r="W716" s="32"/>
      <c r="X716" s="32"/>
      <c r="Y716" s="32"/>
    </row>
    <row r="717">
      <c r="A717" s="32"/>
      <c r="B717" s="31"/>
      <c r="C717" s="31"/>
      <c r="D717" s="32"/>
      <c r="E717" s="32"/>
      <c r="F717" s="32"/>
      <c r="G717" s="31"/>
      <c r="H717" s="31"/>
      <c r="I717" s="32"/>
      <c r="J717" s="32"/>
      <c r="K717" s="31"/>
      <c r="L717" s="32"/>
      <c r="M717" s="32"/>
      <c r="N717" s="32"/>
      <c r="O717" s="31"/>
      <c r="P717" s="31"/>
      <c r="Q717" s="31"/>
      <c r="R717" s="31"/>
      <c r="S717" s="31"/>
      <c r="T717" s="32"/>
      <c r="U717" s="32"/>
      <c r="V717" s="32"/>
      <c r="W717" s="32"/>
      <c r="X717" s="32"/>
      <c r="Y717" s="32"/>
    </row>
    <row r="718">
      <c r="A718" s="32"/>
      <c r="B718" s="31"/>
      <c r="C718" s="31"/>
      <c r="D718" s="32"/>
      <c r="E718" s="32"/>
      <c r="F718" s="32"/>
      <c r="G718" s="31"/>
      <c r="H718" s="31"/>
      <c r="I718" s="32"/>
      <c r="J718" s="32"/>
      <c r="K718" s="31"/>
      <c r="L718" s="32"/>
      <c r="M718" s="32"/>
      <c r="N718" s="32"/>
      <c r="O718" s="31"/>
      <c r="P718" s="31"/>
      <c r="Q718" s="31"/>
      <c r="R718" s="31"/>
      <c r="S718" s="31"/>
      <c r="T718" s="32"/>
      <c r="U718" s="32"/>
      <c r="V718" s="32"/>
      <c r="W718" s="32"/>
      <c r="X718" s="32"/>
      <c r="Y718" s="32"/>
    </row>
    <row r="719">
      <c r="A719" s="32"/>
      <c r="B719" s="31"/>
      <c r="C719" s="31"/>
      <c r="D719" s="32"/>
      <c r="E719" s="32"/>
      <c r="F719" s="32"/>
      <c r="G719" s="31"/>
      <c r="H719" s="31"/>
      <c r="I719" s="32"/>
      <c r="J719" s="32"/>
      <c r="K719" s="31"/>
      <c r="L719" s="32"/>
      <c r="M719" s="32"/>
      <c r="N719" s="32"/>
      <c r="O719" s="31"/>
      <c r="P719" s="31"/>
      <c r="Q719" s="31"/>
      <c r="R719" s="31"/>
      <c r="S719" s="31"/>
      <c r="T719" s="32"/>
      <c r="U719" s="32"/>
      <c r="V719" s="32"/>
      <c r="W719" s="32"/>
      <c r="X719" s="32"/>
      <c r="Y719" s="32"/>
    </row>
    <row r="720">
      <c r="A720" s="32"/>
      <c r="B720" s="31"/>
      <c r="C720" s="31"/>
      <c r="D720" s="32"/>
      <c r="E720" s="32"/>
      <c r="F720" s="32"/>
      <c r="G720" s="31"/>
      <c r="H720" s="31"/>
      <c r="I720" s="32"/>
      <c r="J720" s="32"/>
      <c r="K720" s="31"/>
      <c r="L720" s="32"/>
      <c r="M720" s="32"/>
      <c r="N720" s="32"/>
      <c r="O720" s="31"/>
      <c r="P720" s="31"/>
      <c r="Q720" s="31"/>
      <c r="R720" s="31"/>
      <c r="S720" s="31"/>
      <c r="T720" s="32"/>
      <c r="U720" s="32"/>
      <c r="V720" s="32"/>
      <c r="W720" s="32"/>
      <c r="X720" s="32"/>
      <c r="Y720" s="32"/>
    </row>
    <row r="721">
      <c r="A721" s="32"/>
      <c r="B721" s="31"/>
      <c r="C721" s="31"/>
      <c r="D721" s="32"/>
      <c r="E721" s="32"/>
      <c r="F721" s="32"/>
      <c r="G721" s="31"/>
      <c r="H721" s="31"/>
      <c r="I721" s="32"/>
      <c r="J721" s="32"/>
      <c r="K721" s="31"/>
      <c r="L721" s="32"/>
      <c r="M721" s="32"/>
      <c r="N721" s="32"/>
      <c r="O721" s="31"/>
      <c r="P721" s="31"/>
      <c r="Q721" s="31"/>
      <c r="R721" s="31"/>
      <c r="S721" s="31"/>
      <c r="T721" s="32"/>
      <c r="U721" s="32"/>
      <c r="V721" s="32"/>
      <c r="W721" s="32"/>
      <c r="X721" s="32"/>
      <c r="Y721" s="32"/>
    </row>
    <row r="722">
      <c r="A722" s="32"/>
      <c r="B722" s="31"/>
      <c r="C722" s="31"/>
      <c r="D722" s="32"/>
      <c r="E722" s="32"/>
      <c r="F722" s="32"/>
      <c r="G722" s="31"/>
      <c r="H722" s="31"/>
      <c r="I722" s="32"/>
      <c r="J722" s="32"/>
      <c r="K722" s="31"/>
      <c r="L722" s="32"/>
      <c r="M722" s="32"/>
      <c r="N722" s="32"/>
      <c r="O722" s="31"/>
      <c r="P722" s="31"/>
      <c r="Q722" s="31"/>
      <c r="R722" s="31"/>
      <c r="S722" s="31"/>
      <c r="T722" s="32"/>
      <c r="U722" s="32"/>
      <c r="V722" s="32"/>
      <c r="W722" s="32"/>
      <c r="X722" s="32"/>
      <c r="Y722" s="32"/>
    </row>
    <row r="723">
      <c r="A723" s="32"/>
      <c r="B723" s="31"/>
      <c r="C723" s="31"/>
      <c r="D723" s="32"/>
      <c r="E723" s="32"/>
      <c r="F723" s="32"/>
      <c r="G723" s="31"/>
      <c r="H723" s="31"/>
      <c r="I723" s="32"/>
      <c r="J723" s="32"/>
      <c r="K723" s="31"/>
      <c r="L723" s="32"/>
      <c r="M723" s="32"/>
      <c r="N723" s="32"/>
      <c r="O723" s="31"/>
      <c r="P723" s="31"/>
      <c r="Q723" s="31"/>
      <c r="R723" s="31"/>
      <c r="S723" s="31"/>
      <c r="T723" s="32"/>
      <c r="U723" s="32"/>
      <c r="V723" s="32"/>
      <c r="W723" s="32"/>
      <c r="X723" s="32"/>
      <c r="Y723" s="32"/>
    </row>
    <row r="724">
      <c r="A724" s="32"/>
      <c r="B724" s="31"/>
      <c r="C724" s="31"/>
      <c r="D724" s="32"/>
      <c r="E724" s="32"/>
      <c r="F724" s="32"/>
      <c r="G724" s="31"/>
      <c r="H724" s="31"/>
      <c r="I724" s="32"/>
      <c r="J724" s="32"/>
      <c r="K724" s="31"/>
      <c r="L724" s="32"/>
      <c r="M724" s="32"/>
      <c r="N724" s="32"/>
      <c r="O724" s="31"/>
      <c r="P724" s="31"/>
      <c r="Q724" s="31"/>
      <c r="R724" s="31"/>
      <c r="S724" s="31"/>
      <c r="T724" s="32"/>
      <c r="U724" s="32"/>
      <c r="V724" s="32"/>
      <c r="W724" s="32"/>
      <c r="X724" s="32"/>
      <c r="Y724" s="32"/>
    </row>
    <row r="725">
      <c r="A725" s="32"/>
      <c r="B725" s="31"/>
      <c r="C725" s="31"/>
      <c r="D725" s="32"/>
      <c r="E725" s="32"/>
      <c r="F725" s="32"/>
      <c r="G725" s="31"/>
      <c r="H725" s="31"/>
      <c r="I725" s="32"/>
      <c r="J725" s="32"/>
      <c r="K725" s="31"/>
      <c r="L725" s="32"/>
      <c r="M725" s="32"/>
      <c r="N725" s="32"/>
      <c r="O725" s="31"/>
      <c r="P725" s="31"/>
      <c r="Q725" s="31"/>
      <c r="R725" s="31"/>
      <c r="S725" s="31"/>
      <c r="T725" s="32"/>
      <c r="U725" s="32"/>
      <c r="V725" s="32"/>
      <c r="W725" s="32"/>
      <c r="X725" s="32"/>
      <c r="Y725" s="32"/>
    </row>
    <row r="726">
      <c r="A726" s="32"/>
      <c r="B726" s="31"/>
      <c r="C726" s="31"/>
      <c r="D726" s="32"/>
      <c r="E726" s="32"/>
      <c r="F726" s="32"/>
      <c r="G726" s="31"/>
      <c r="H726" s="31"/>
      <c r="I726" s="32"/>
      <c r="J726" s="32"/>
      <c r="K726" s="31"/>
      <c r="L726" s="32"/>
      <c r="M726" s="32"/>
      <c r="N726" s="32"/>
      <c r="O726" s="31"/>
      <c r="P726" s="31"/>
      <c r="Q726" s="31"/>
      <c r="R726" s="31"/>
      <c r="S726" s="31"/>
      <c r="T726" s="32"/>
      <c r="U726" s="32"/>
      <c r="V726" s="32"/>
      <c r="W726" s="32"/>
      <c r="X726" s="32"/>
      <c r="Y726" s="32"/>
    </row>
    <row r="727">
      <c r="A727" s="32"/>
      <c r="B727" s="31"/>
      <c r="C727" s="31"/>
      <c r="D727" s="32"/>
      <c r="E727" s="32"/>
      <c r="F727" s="32"/>
      <c r="G727" s="31"/>
      <c r="H727" s="31"/>
      <c r="I727" s="32"/>
      <c r="J727" s="32"/>
      <c r="K727" s="31"/>
      <c r="L727" s="32"/>
      <c r="M727" s="32"/>
      <c r="N727" s="32"/>
      <c r="O727" s="31"/>
      <c r="P727" s="31"/>
      <c r="Q727" s="31"/>
      <c r="R727" s="31"/>
      <c r="S727" s="31"/>
      <c r="T727" s="32"/>
      <c r="U727" s="32"/>
      <c r="V727" s="32"/>
      <c r="W727" s="32"/>
      <c r="X727" s="32"/>
      <c r="Y727" s="32"/>
    </row>
    <row r="728">
      <c r="A728" s="32"/>
      <c r="B728" s="31"/>
      <c r="C728" s="31"/>
      <c r="D728" s="32"/>
      <c r="E728" s="32"/>
      <c r="F728" s="32"/>
      <c r="G728" s="31"/>
      <c r="H728" s="31"/>
      <c r="I728" s="32"/>
      <c r="J728" s="32"/>
      <c r="K728" s="31"/>
      <c r="L728" s="32"/>
      <c r="M728" s="32"/>
      <c r="N728" s="32"/>
      <c r="O728" s="31"/>
      <c r="P728" s="31"/>
      <c r="Q728" s="31"/>
      <c r="R728" s="31"/>
      <c r="S728" s="31"/>
      <c r="T728" s="32"/>
      <c r="U728" s="32"/>
      <c r="V728" s="32"/>
      <c r="W728" s="32"/>
      <c r="X728" s="32"/>
      <c r="Y728" s="32"/>
    </row>
    <row r="729">
      <c r="A729" s="32"/>
      <c r="B729" s="31"/>
      <c r="C729" s="31"/>
      <c r="D729" s="32"/>
      <c r="E729" s="32"/>
      <c r="F729" s="32"/>
      <c r="G729" s="31"/>
      <c r="H729" s="31"/>
      <c r="I729" s="32"/>
      <c r="J729" s="32"/>
      <c r="K729" s="31"/>
      <c r="L729" s="32"/>
      <c r="M729" s="32"/>
      <c r="N729" s="32"/>
      <c r="O729" s="31"/>
      <c r="P729" s="31"/>
      <c r="Q729" s="31"/>
      <c r="R729" s="31"/>
      <c r="S729" s="31"/>
      <c r="T729" s="32"/>
      <c r="U729" s="32"/>
      <c r="V729" s="32"/>
      <c r="W729" s="32"/>
      <c r="X729" s="32"/>
      <c r="Y729" s="32"/>
    </row>
    <row r="730">
      <c r="A730" s="32"/>
      <c r="B730" s="31"/>
      <c r="C730" s="31"/>
      <c r="D730" s="32"/>
      <c r="E730" s="32"/>
      <c r="F730" s="32"/>
      <c r="G730" s="31"/>
      <c r="H730" s="31"/>
      <c r="I730" s="32"/>
      <c r="J730" s="32"/>
      <c r="K730" s="31"/>
      <c r="L730" s="32"/>
      <c r="M730" s="32"/>
      <c r="N730" s="32"/>
      <c r="O730" s="31"/>
      <c r="P730" s="31"/>
      <c r="Q730" s="31"/>
      <c r="R730" s="31"/>
      <c r="S730" s="31"/>
      <c r="T730" s="32"/>
      <c r="U730" s="32"/>
      <c r="V730" s="32"/>
      <c r="W730" s="32"/>
      <c r="X730" s="32"/>
      <c r="Y730" s="32"/>
    </row>
    <row r="731">
      <c r="A731" s="32"/>
      <c r="B731" s="31"/>
      <c r="C731" s="31"/>
      <c r="D731" s="32"/>
      <c r="E731" s="32"/>
      <c r="F731" s="32"/>
      <c r="G731" s="31"/>
      <c r="H731" s="31"/>
      <c r="I731" s="32"/>
      <c r="J731" s="32"/>
      <c r="K731" s="31"/>
      <c r="L731" s="32"/>
      <c r="M731" s="32"/>
      <c r="N731" s="32"/>
      <c r="O731" s="31"/>
      <c r="P731" s="31"/>
      <c r="Q731" s="31"/>
      <c r="R731" s="31"/>
      <c r="S731" s="31"/>
      <c r="T731" s="32"/>
      <c r="U731" s="32"/>
      <c r="V731" s="32"/>
      <c r="W731" s="32"/>
      <c r="X731" s="32"/>
      <c r="Y731" s="32"/>
    </row>
    <row r="732">
      <c r="A732" s="32"/>
      <c r="B732" s="31"/>
      <c r="C732" s="31"/>
      <c r="D732" s="32"/>
      <c r="E732" s="32"/>
      <c r="F732" s="32"/>
      <c r="G732" s="31"/>
      <c r="H732" s="31"/>
      <c r="I732" s="32"/>
      <c r="J732" s="32"/>
      <c r="K732" s="31"/>
      <c r="L732" s="32"/>
      <c r="M732" s="32"/>
      <c r="N732" s="32"/>
      <c r="O732" s="31"/>
      <c r="P732" s="31"/>
      <c r="Q732" s="31"/>
      <c r="R732" s="31"/>
      <c r="S732" s="31"/>
      <c r="T732" s="32"/>
      <c r="U732" s="32"/>
      <c r="V732" s="32"/>
      <c r="W732" s="32"/>
      <c r="X732" s="32"/>
      <c r="Y732" s="32"/>
    </row>
    <row r="733">
      <c r="A733" s="32"/>
      <c r="B733" s="31"/>
      <c r="C733" s="31"/>
      <c r="D733" s="32"/>
      <c r="E733" s="32"/>
      <c r="F733" s="32"/>
      <c r="G733" s="31"/>
      <c r="H733" s="31"/>
      <c r="I733" s="32"/>
      <c r="J733" s="32"/>
      <c r="K733" s="31"/>
      <c r="L733" s="32"/>
      <c r="M733" s="32"/>
      <c r="N733" s="32"/>
      <c r="O733" s="31"/>
      <c r="P733" s="31"/>
      <c r="Q733" s="31"/>
      <c r="R733" s="31"/>
      <c r="S733" s="31"/>
      <c r="T733" s="32"/>
      <c r="U733" s="32"/>
      <c r="V733" s="32"/>
      <c r="W733" s="32"/>
      <c r="X733" s="32"/>
      <c r="Y733" s="32"/>
    </row>
    <row r="734">
      <c r="A734" s="32"/>
      <c r="B734" s="31"/>
      <c r="C734" s="31"/>
      <c r="D734" s="32"/>
      <c r="E734" s="32"/>
      <c r="F734" s="32"/>
      <c r="G734" s="31"/>
      <c r="H734" s="31"/>
      <c r="I734" s="32"/>
      <c r="J734" s="32"/>
      <c r="K734" s="31"/>
      <c r="L734" s="32"/>
      <c r="M734" s="32"/>
      <c r="N734" s="32"/>
      <c r="O734" s="31"/>
      <c r="P734" s="31"/>
      <c r="Q734" s="31"/>
      <c r="R734" s="31"/>
      <c r="S734" s="31"/>
      <c r="T734" s="32"/>
      <c r="U734" s="32"/>
      <c r="V734" s="32"/>
      <c r="W734" s="32"/>
      <c r="X734" s="32"/>
      <c r="Y734" s="32"/>
    </row>
    <row r="735">
      <c r="A735" s="32"/>
      <c r="B735" s="31"/>
      <c r="C735" s="31"/>
      <c r="D735" s="32"/>
      <c r="E735" s="32"/>
      <c r="F735" s="32"/>
      <c r="G735" s="31"/>
      <c r="H735" s="31"/>
      <c r="I735" s="32"/>
      <c r="J735" s="32"/>
      <c r="K735" s="31"/>
      <c r="L735" s="32"/>
      <c r="M735" s="32"/>
      <c r="N735" s="32"/>
      <c r="O735" s="31"/>
      <c r="P735" s="31"/>
      <c r="Q735" s="31"/>
      <c r="R735" s="31"/>
      <c r="S735" s="31"/>
      <c r="T735" s="32"/>
      <c r="U735" s="32"/>
      <c r="V735" s="32"/>
      <c r="W735" s="32"/>
      <c r="X735" s="32"/>
      <c r="Y735" s="32"/>
    </row>
    <row r="736">
      <c r="A736" s="32"/>
      <c r="B736" s="31"/>
      <c r="C736" s="31"/>
      <c r="D736" s="32"/>
      <c r="E736" s="32"/>
      <c r="F736" s="32"/>
      <c r="G736" s="31"/>
      <c r="H736" s="31"/>
      <c r="I736" s="32"/>
      <c r="J736" s="32"/>
      <c r="K736" s="31"/>
      <c r="L736" s="32"/>
      <c r="M736" s="32"/>
      <c r="N736" s="32"/>
      <c r="O736" s="31"/>
      <c r="P736" s="31"/>
      <c r="Q736" s="31"/>
      <c r="R736" s="31"/>
      <c r="S736" s="31"/>
      <c r="T736" s="32"/>
      <c r="U736" s="32"/>
      <c r="V736" s="32"/>
      <c r="W736" s="32"/>
      <c r="X736" s="32"/>
      <c r="Y736" s="32"/>
    </row>
    <row r="737">
      <c r="A737" s="32"/>
      <c r="B737" s="31"/>
      <c r="C737" s="31"/>
      <c r="D737" s="32"/>
      <c r="E737" s="32"/>
      <c r="F737" s="32"/>
      <c r="G737" s="31"/>
      <c r="H737" s="31"/>
      <c r="I737" s="32"/>
      <c r="J737" s="32"/>
      <c r="K737" s="31"/>
      <c r="L737" s="32"/>
      <c r="M737" s="32"/>
      <c r="N737" s="32"/>
      <c r="O737" s="31"/>
      <c r="P737" s="31"/>
      <c r="Q737" s="31"/>
      <c r="R737" s="31"/>
      <c r="S737" s="31"/>
      <c r="T737" s="32"/>
      <c r="U737" s="32"/>
      <c r="V737" s="32"/>
      <c r="W737" s="32"/>
      <c r="X737" s="32"/>
      <c r="Y737" s="32"/>
    </row>
    <row r="738">
      <c r="A738" s="32"/>
      <c r="B738" s="31"/>
      <c r="C738" s="31"/>
      <c r="D738" s="32"/>
      <c r="E738" s="32"/>
      <c r="F738" s="32"/>
      <c r="G738" s="31"/>
      <c r="H738" s="31"/>
      <c r="I738" s="32"/>
      <c r="J738" s="32"/>
      <c r="K738" s="31"/>
      <c r="L738" s="32"/>
      <c r="M738" s="32"/>
      <c r="N738" s="32"/>
      <c r="O738" s="31"/>
      <c r="P738" s="31"/>
      <c r="Q738" s="31"/>
      <c r="R738" s="31"/>
      <c r="S738" s="31"/>
      <c r="T738" s="32"/>
      <c r="U738" s="32"/>
      <c r="V738" s="32"/>
      <c r="W738" s="32"/>
      <c r="X738" s="32"/>
      <c r="Y738" s="32"/>
    </row>
    <row r="739">
      <c r="A739" s="32"/>
      <c r="B739" s="31"/>
      <c r="C739" s="31"/>
      <c r="D739" s="32"/>
      <c r="E739" s="32"/>
      <c r="F739" s="32"/>
      <c r="G739" s="31"/>
      <c r="H739" s="31"/>
      <c r="I739" s="32"/>
      <c r="J739" s="32"/>
      <c r="K739" s="31"/>
      <c r="L739" s="32"/>
      <c r="M739" s="32"/>
      <c r="N739" s="32"/>
      <c r="O739" s="31"/>
      <c r="P739" s="31"/>
      <c r="Q739" s="31"/>
      <c r="R739" s="31"/>
      <c r="S739" s="31"/>
      <c r="T739" s="32"/>
      <c r="U739" s="32"/>
      <c r="V739" s="32"/>
      <c r="W739" s="32"/>
      <c r="X739" s="32"/>
      <c r="Y739" s="32"/>
    </row>
    <row r="740">
      <c r="A740" s="32"/>
      <c r="B740" s="31"/>
      <c r="C740" s="31"/>
      <c r="D740" s="32"/>
      <c r="E740" s="32"/>
      <c r="F740" s="32"/>
      <c r="G740" s="31"/>
      <c r="H740" s="31"/>
      <c r="I740" s="32"/>
      <c r="J740" s="32"/>
      <c r="K740" s="31"/>
      <c r="L740" s="32"/>
      <c r="M740" s="32"/>
      <c r="N740" s="32"/>
      <c r="O740" s="31"/>
      <c r="P740" s="31"/>
      <c r="Q740" s="31"/>
      <c r="R740" s="31"/>
      <c r="S740" s="31"/>
      <c r="T740" s="32"/>
      <c r="U740" s="32"/>
      <c r="V740" s="32"/>
      <c r="W740" s="32"/>
      <c r="X740" s="32"/>
      <c r="Y740" s="32"/>
    </row>
    <row r="741">
      <c r="A741" s="32"/>
      <c r="B741" s="31"/>
      <c r="C741" s="31"/>
      <c r="D741" s="32"/>
      <c r="E741" s="32"/>
      <c r="F741" s="32"/>
      <c r="G741" s="31"/>
      <c r="H741" s="31"/>
      <c r="I741" s="32"/>
      <c r="J741" s="32"/>
      <c r="K741" s="31"/>
      <c r="L741" s="32"/>
      <c r="M741" s="32"/>
      <c r="N741" s="32"/>
      <c r="O741" s="31"/>
      <c r="P741" s="31"/>
      <c r="Q741" s="31"/>
      <c r="R741" s="31"/>
      <c r="S741" s="31"/>
      <c r="T741" s="32"/>
      <c r="U741" s="32"/>
      <c r="V741" s="32"/>
      <c r="W741" s="32"/>
      <c r="X741" s="32"/>
      <c r="Y741" s="32"/>
    </row>
    <row r="742">
      <c r="A742" s="32"/>
      <c r="B742" s="31"/>
      <c r="C742" s="31"/>
      <c r="D742" s="32"/>
      <c r="E742" s="32"/>
      <c r="F742" s="32"/>
      <c r="G742" s="31"/>
      <c r="H742" s="31"/>
      <c r="I742" s="32"/>
      <c r="J742" s="32"/>
      <c r="K742" s="31"/>
      <c r="L742" s="32"/>
      <c r="M742" s="32"/>
      <c r="N742" s="32"/>
      <c r="O742" s="31"/>
      <c r="P742" s="31"/>
      <c r="Q742" s="31"/>
      <c r="R742" s="31"/>
      <c r="S742" s="31"/>
      <c r="T742" s="32"/>
      <c r="U742" s="32"/>
      <c r="V742" s="32"/>
      <c r="W742" s="32"/>
      <c r="X742" s="32"/>
      <c r="Y742" s="32"/>
    </row>
    <row r="743">
      <c r="A743" s="32"/>
      <c r="B743" s="31"/>
      <c r="C743" s="31"/>
      <c r="D743" s="32"/>
      <c r="E743" s="32"/>
      <c r="F743" s="32"/>
      <c r="G743" s="31"/>
      <c r="H743" s="31"/>
      <c r="I743" s="32"/>
      <c r="J743" s="32"/>
      <c r="K743" s="31"/>
      <c r="L743" s="32"/>
      <c r="M743" s="32"/>
      <c r="N743" s="32"/>
      <c r="O743" s="31"/>
      <c r="P743" s="31"/>
      <c r="Q743" s="31"/>
      <c r="R743" s="31"/>
      <c r="S743" s="31"/>
      <c r="T743" s="32"/>
      <c r="U743" s="32"/>
      <c r="V743" s="32"/>
      <c r="W743" s="32"/>
      <c r="X743" s="32"/>
      <c r="Y743" s="32"/>
    </row>
    <row r="744">
      <c r="A744" s="32"/>
      <c r="B744" s="31"/>
      <c r="C744" s="31"/>
      <c r="D744" s="32"/>
      <c r="E744" s="32"/>
      <c r="F744" s="32"/>
      <c r="G744" s="31"/>
      <c r="H744" s="31"/>
      <c r="I744" s="32"/>
      <c r="J744" s="32"/>
      <c r="K744" s="31"/>
      <c r="L744" s="32"/>
      <c r="M744" s="32"/>
      <c r="N744" s="32"/>
      <c r="O744" s="31"/>
      <c r="P744" s="31"/>
      <c r="Q744" s="31"/>
      <c r="R744" s="31"/>
      <c r="S744" s="31"/>
      <c r="T744" s="32"/>
      <c r="U744" s="32"/>
      <c r="V744" s="32"/>
      <c r="W744" s="32"/>
      <c r="X744" s="32"/>
      <c r="Y744" s="32"/>
    </row>
    <row r="745">
      <c r="A745" s="32"/>
      <c r="B745" s="31"/>
      <c r="C745" s="31"/>
      <c r="D745" s="32"/>
      <c r="E745" s="32"/>
      <c r="F745" s="32"/>
      <c r="G745" s="31"/>
      <c r="H745" s="31"/>
      <c r="I745" s="32"/>
      <c r="J745" s="32"/>
      <c r="K745" s="31"/>
      <c r="L745" s="32"/>
      <c r="M745" s="32"/>
      <c r="N745" s="32"/>
      <c r="O745" s="31"/>
      <c r="P745" s="31"/>
      <c r="Q745" s="31"/>
      <c r="R745" s="31"/>
      <c r="S745" s="31"/>
      <c r="T745" s="32"/>
      <c r="U745" s="32"/>
      <c r="V745" s="32"/>
      <c r="W745" s="32"/>
      <c r="X745" s="32"/>
      <c r="Y745" s="32"/>
    </row>
    <row r="746">
      <c r="A746" s="32"/>
      <c r="B746" s="31"/>
      <c r="C746" s="31"/>
      <c r="D746" s="32"/>
      <c r="E746" s="32"/>
      <c r="F746" s="32"/>
      <c r="G746" s="31"/>
      <c r="H746" s="31"/>
      <c r="I746" s="32"/>
      <c r="J746" s="32"/>
      <c r="K746" s="31"/>
      <c r="L746" s="32"/>
      <c r="M746" s="32"/>
      <c r="N746" s="32"/>
      <c r="O746" s="31"/>
      <c r="P746" s="31"/>
      <c r="Q746" s="31"/>
      <c r="R746" s="31"/>
      <c r="S746" s="31"/>
      <c r="T746" s="32"/>
      <c r="U746" s="32"/>
      <c r="V746" s="32"/>
      <c r="W746" s="32"/>
      <c r="X746" s="32"/>
      <c r="Y746" s="32"/>
    </row>
    <row r="747">
      <c r="A747" s="32"/>
      <c r="B747" s="31"/>
      <c r="C747" s="31"/>
      <c r="D747" s="32"/>
      <c r="E747" s="32"/>
      <c r="F747" s="32"/>
      <c r="G747" s="31"/>
      <c r="H747" s="31"/>
      <c r="I747" s="32"/>
      <c r="J747" s="32"/>
      <c r="K747" s="31"/>
      <c r="L747" s="32"/>
      <c r="M747" s="32"/>
      <c r="N747" s="32"/>
      <c r="O747" s="31"/>
      <c r="P747" s="31"/>
      <c r="Q747" s="31"/>
      <c r="R747" s="31"/>
      <c r="S747" s="31"/>
      <c r="T747" s="32"/>
      <c r="U747" s="32"/>
      <c r="V747" s="32"/>
      <c r="W747" s="32"/>
      <c r="X747" s="32"/>
      <c r="Y747" s="32"/>
    </row>
    <row r="748">
      <c r="A748" s="32"/>
      <c r="B748" s="31"/>
      <c r="C748" s="31"/>
      <c r="D748" s="32"/>
      <c r="E748" s="32"/>
      <c r="F748" s="32"/>
      <c r="G748" s="31"/>
      <c r="H748" s="31"/>
      <c r="I748" s="32"/>
      <c r="J748" s="32"/>
      <c r="K748" s="31"/>
      <c r="L748" s="32"/>
      <c r="M748" s="32"/>
      <c r="N748" s="32"/>
      <c r="O748" s="31"/>
      <c r="P748" s="31"/>
      <c r="Q748" s="31"/>
      <c r="R748" s="31"/>
      <c r="S748" s="31"/>
      <c r="T748" s="32"/>
      <c r="U748" s="32"/>
      <c r="V748" s="32"/>
      <c r="W748" s="32"/>
      <c r="X748" s="32"/>
      <c r="Y748" s="32"/>
    </row>
    <row r="749">
      <c r="A749" s="32"/>
      <c r="B749" s="31"/>
      <c r="C749" s="31"/>
      <c r="D749" s="32"/>
      <c r="E749" s="32"/>
      <c r="F749" s="32"/>
      <c r="G749" s="31"/>
      <c r="H749" s="31"/>
      <c r="I749" s="32"/>
      <c r="J749" s="32"/>
      <c r="K749" s="31"/>
      <c r="L749" s="32"/>
      <c r="M749" s="32"/>
      <c r="N749" s="32"/>
      <c r="O749" s="31"/>
      <c r="P749" s="31"/>
      <c r="Q749" s="31"/>
      <c r="R749" s="31"/>
      <c r="S749" s="31"/>
      <c r="T749" s="32"/>
      <c r="U749" s="32"/>
      <c r="V749" s="32"/>
      <c r="W749" s="32"/>
      <c r="X749" s="32"/>
      <c r="Y749" s="32"/>
    </row>
    <row r="750">
      <c r="A750" s="32"/>
      <c r="B750" s="31"/>
      <c r="C750" s="31"/>
      <c r="D750" s="32"/>
      <c r="E750" s="32"/>
      <c r="F750" s="32"/>
      <c r="G750" s="31"/>
      <c r="H750" s="31"/>
      <c r="I750" s="32"/>
      <c r="J750" s="32"/>
      <c r="K750" s="31"/>
      <c r="L750" s="32"/>
      <c r="M750" s="32"/>
      <c r="N750" s="32"/>
      <c r="O750" s="31"/>
      <c r="P750" s="31"/>
      <c r="Q750" s="31"/>
      <c r="R750" s="31"/>
      <c r="S750" s="31"/>
      <c r="T750" s="32"/>
      <c r="U750" s="32"/>
      <c r="V750" s="32"/>
      <c r="W750" s="32"/>
      <c r="X750" s="32"/>
      <c r="Y750" s="32"/>
    </row>
    <row r="751">
      <c r="A751" s="32"/>
      <c r="B751" s="31"/>
      <c r="C751" s="31"/>
      <c r="D751" s="32"/>
      <c r="E751" s="32"/>
      <c r="F751" s="32"/>
      <c r="G751" s="31"/>
      <c r="H751" s="31"/>
      <c r="I751" s="32"/>
      <c r="J751" s="32"/>
      <c r="K751" s="31"/>
      <c r="L751" s="32"/>
      <c r="M751" s="32"/>
      <c r="N751" s="32"/>
      <c r="O751" s="31"/>
      <c r="P751" s="31"/>
      <c r="Q751" s="31"/>
      <c r="R751" s="31"/>
      <c r="S751" s="31"/>
      <c r="T751" s="32"/>
      <c r="U751" s="32"/>
      <c r="V751" s="32"/>
      <c r="W751" s="32"/>
      <c r="X751" s="32"/>
      <c r="Y751" s="32"/>
    </row>
    <row r="752">
      <c r="A752" s="32"/>
      <c r="B752" s="31"/>
      <c r="C752" s="31"/>
      <c r="D752" s="32"/>
      <c r="E752" s="32"/>
      <c r="F752" s="32"/>
      <c r="G752" s="31"/>
      <c r="H752" s="31"/>
      <c r="I752" s="32"/>
      <c r="J752" s="32"/>
      <c r="K752" s="31"/>
      <c r="L752" s="32"/>
      <c r="M752" s="32"/>
      <c r="N752" s="32"/>
      <c r="O752" s="31"/>
      <c r="P752" s="31"/>
      <c r="Q752" s="31"/>
      <c r="R752" s="31"/>
      <c r="S752" s="31"/>
      <c r="T752" s="32"/>
      <c r="U752" s="32"/>
      <c r="V752" s="32"/>
      <c r="W752" s="32"/>
      <c r="X752" s="32"/>
      <c r="Y752" s="32"/>
    </row>
    <row r="753">
      <c r="A753" s="32"/>
      <c r="B753" s="31"/>
      <c r="C753" s="31"/>
      <c r="D753" s="32"/>
      <c r="E753" s="32"/>
      <c r="F753" s="32"/>
      <c r="G753" s="31"/>
      <c r="H753" s="31"/>
      <c r="I753" s="32"/>
      <c r="J753" s="32"/>
      <c r="K753" s="31"/>
      <c r="L753" s="32"/>
      <c r="M753" s="32"/>
      <c r="N753" s="32"/>
      <c r="O753" s="31"/>
      <c r="P753" s="31"/>
      <c r="Q753" s="31"/>
      <c r="R753" s="31"/>
      <c r="S753" s="31"/>
      <c r="T753" s="32"/>
      <c r="U753" s="32"/>
      <c r="V753" s="32"/>
      <c r="W753" s="32"/>
      <c r="X753" s="32"/>
      <c r="Y753" s="32"/>
    </row>
    <row r="754">
      <c r="A754" s="32"/>
      <c r="B754" s="31"/>
      <c r="C754" s="31"/>
      <c r="D754" s="32"/>
      <c r="E754" s="32"/>
      <c r="F754" s="32"/>
      <c r="G754" s="31"/>
      <c r="H754" s="31"/>
      <c r="I754" s="32"/>
      <c r="J754" s="32"/>
      <c r="K754" s="31"/>
      <c r="L754" s="32"/>
      <c r="M754" s="32"/>
      <c r="N754" s="32"/>
      <c r="O754" s="31"/>
      <c r="P754" s="31"/>
      <c r="Q754" s="31"/>
      <c r="R754" s="31"/>
      <c r="S754" s="31"/>
      <c r="T754" s="32"/>
      <c r="U754" s="32"/>
      <c r="V754" s="32"/>
      <c r="W754" s="32"/>
      <c r="X754" s="32"/>
      <c r="Y754" s="32"/>
    </row>
    <row r="755">
      <c r="A755" s="32"/>
      <c r="B755" s="31"/>
      <c r="C755" s="31"/>
      <c r="D755" s="32"/>
      <c r="E755" s="32"/>
      <c r="F755" s="32"/>
      <c r="G755" s="31"/>
      <c r="H755" s="31"/>
      <c r="I755" s="32"/>
      <c r="J755" s="32"/>
      <c r="K755" s="31"/>
      <c r="L755" s="32"/>
      <c r="M755" s="32"/>
      <c r="N755" s="32"/>
      <c r="O755" s="31"/>
      <c r="P755" s="31"/>
      <c r="Q755" s="31"/>
      <c r="R755" s="31"/>
      <c r="S755" s="31"/>
      <c r="T755" s="32"/>
      <c r="U755" s="32"/>
      <c r="V755" s="32"/>
      <c r="W755" s="32"/>
      <c r="X755" s="32"/>
      <c r="Y755" s="32"/>
    </row>
    <row r="756">
      <c r="A756" s="32"/>
      <c r="B756" s="31"/>
      <c r="C756" s="31"/>
      <c r="D756" s="32"/>
      <c r="E756" s="32"/>
      <c r="F756" s="32"/>
      <c r="G756" s="31"/>
      <c r="H756" s="31"/>
      <c r="I756" s="32"/>
      <c r="J756" s="32"/>
      <c r="K756" s="31"/>
      <c r="L756" s="32"/>
      <c r="M756" s="32"/>
      <c r="N756" s="32"/>
      <c r="O756" s="31"/>
      <c r="P756" s="31"/>
      <c r="Q756" s="31"/>
      <c r="R756" s="31"/>
      <c r="S756" s="31"/>
      <c r="T756" s="32"/>
      <c r="U756" s="32"/>
      <c r="V756" s="32"/>
      <c r="W756" s="32"/>
      <c r="X756" s="32"/>
      <c r="Y756" s="32"/>
    </row>
    <row r="757">
      <c r="A757" s="32"/>
      <c r="B757" s="31"/>
      <c r="C757" s="31"/>
      <c r="D757" s="32"/>
      <c r="E757" s="32"/>
      <c r="F757" s="32"/>
      <c r="G757" s="31"/>
      <c r="H757" s="31"/>
      <c r="I757" s="32"/>
      <c r="J757" s="32"/>
      <c r="K757" s="31"/>
      <c r="L757" s="32"/>
      <c r="M757" s="32"/>
      <c r="N757" s="32"/>
      <c r="O757" s="31"/>
      <c r="P757" s="31"/>
      <c r="Q757" s="31"/>
      <c r="R757" s="31"/>
      <c r="S757" s="31"/>
      <c r="T757" s="32"/>
      <c r="U757" s="32"/>
      <c r="V757" s="32"/>
      <c r="W757" s="32"/>
      <c r="X757" s="32"/>
      <c r="Y757" s="32"/>
    </row>
    <row r="758">
      <c r="A758" s="32"/>
      <c r="B758" s="31"/>
      <c r="C758" s="31"/>
      <c r="D758" s="32"/>
      <c r="E758" s="32"/>
      <c r="F758" s="32"/>
      <c r="G758" s="31"/>
      <c r="H758" s="31"/>
      <c r="I758" s="32"/>
      <c r="J758" s="32"/>
      <c r="K758" s="31"/>
      <c r="L758" s="32"/>
      <c r="M758" s="32"/>
      <c r="N758" s="32"/>
      <c r="O758" s="31"/>
      <c r="P758" s="31"/>
      <c r="Q758" s="31"/>
      <c r="R758" s="31"/>
      <c r="S758" s="31"/>
      <c r="T758" s="32"/>
      <c r="U758" s="32"/>
      <c r="V758" s="32"/>
      <c r="W758" s="32"/>
      <c r="X758" s="32"/>
      <c r="Y758" s="32"/>
    </row>
    <row r="759">
      <c r="A759" s="32"/>
      <c r="B759" s="31"/>
      <c r="C759" s="31"/>
      <c r="D759" s="32"/>
      <c r="E759" s="32"/>
      <c r="F759" s="32"/>
      <c r="G759" s="31"/>
      <c r="H759" s="31"/>
      <c r="I759" s="32"/>
      <c r="J759" s="32"/>
      <c r="K759" s="31"/>
      <c r="L759" s="32"/>
      <c r="M759" s="32"/>
      <c r="N759" s="32"/>
      <c r="O759" s="31"/>
      <c r="P759" s="31"/>
      <c r="Q759" s="31"/>
      <c r="R759" s="31"/>
      <c r="S759" s="31"/>
      <c r="T759" s="32"/>
      <c r="U759" s="32"/>
      <c r="V759" s="32"/>
      <c r="W759" s="32"/>
      <c r="X759" s="32"/>
      <c r="Y759" s="32"/>
    </row>
    <row r="760">
      <c r="A760" s="32"/>
      <c r="B760" s="31"/>
      <c r="C760" s="31"/>
      <c r="D760" s="32"/>
      <c r="E760" s="32"/>
      <c r="F760" s="32"/>
      <c r="G760" s="31"/>
      <c r="H760" s="31"/>
      <c r="I760" s="32"/>
      <c r="J760" s="32"/>
      <c r="K760" s="31"/>
      <c r="L760" s="32"/>
      <c r="M760" s="32"/>
      <c r="N760" s="32"/>
      <c r="O760" s="31"/>
      <c r="P760" s="31"/>
      <c r="Q760" s="31"/>
      <c r="R760" s="31"/>
      <c r="S760" s="31"/>
      <c r="T760" s="32"/>
      <c r="U760" s="32"/>
      <c r="V760" s="32"/>
      <c r="W760" s="32"/>
      <c r="X760" s="32"/>
      <c r="Y760" s="32"/>
    </row>
    <row r="761">
      <c r="A761" s="32"/>
      <c r="B761" s="31"/>
      <c r="C761" s="31"/>
      <c r="D761" s="32"/>
      <c r="E761" s="32"/>
      <c r="F761" s="32"/>
      <c r="G761" s="31"/>
      <c r="H761" s="31"/>
      <c r="I761" s="32"/>
      <c r="J761" s="32"/>
      <c r="K761" s="31"/>
      <c r="L761" s="32"/>
      <c r="M761" s="32"/>
      <c r="N761" s="32"/>
      <c r="O761" s="31"/>
      <c r="P761" s="31"/>
      <c r="Q761" s="31"/>
      <c r="R761" s="31"/>
      <c r="S761" s="31"/>
      <c r="T761" s="32"/>
      <c r="U761" s="32"/>
      <c r="V761" s="32"/>
      <c r="W761" s="32"/>
      <c r="X761" s="32"/>
      <c r="Y761" s="32"/>
    </row>
    <row r="762">
      <c r="A762" s="32"/>
      <c r="B762" s="31"/>
      <c r="C762" s="31"/>
      <c r="D762" s="32"/>
      <c r="E762" s="32"/>
      <c r="F762" s="32"/>
      <c r="G762" s="31"/>
      <c r="H762" s="31"/>
      <c r="I762" s="32"/>
      <c r="J762" s="32"/>
      <c r="K762" s="31"/>
      <c r="L762" s="32"/>
      <c r="M762" s="32"/>
      <c r="N762" s="32"/>
      <c r="O762" s="31"/>
      <c r="P762" s="31"/>
      <c r="Q762" s="31"/>
      <c r="R762" s="31"/>
      <c r="S762" s="31"/>
      <c r="T762" s="32"/>
      <c r="U762" s="32"/>
      <c r="V762" s="32"/>
      <c r="W762" s="32"/>
      <c r="X762" s="32"/>
      <c r="Y762" s="32"/>
    </row>
    <row r="763">
      <c r="A763" s="32"/>
      <c r="B763" s="31"/>
      <c r="C763" s="31"/>
      <c r="D763" s="32"/>
      <c r="E763" s="32"/>
      <c r="F763" s="32"/>
      <c r="G763" s="31"/>
      <c r="H763" s="31"/>
      <c r="I763" s="32"/>
      <c r="J763" s="32"/>
      <c r="K763" s="31"/>
      <c r="L763" s="32"/>
      <c r="M763" s="32"/>
      <c r="N763" s="32"/>
      <c r="O763" s="31"/>
      <c r="P763" s="31"/>
      <c r="Q763" s="31"/>
      <c r="R763" s="31"/>
      <c r="S763" s="31"/>
      <c r="T763" s="32"/>
      <c r="U763" s="32"/>
      <c r="V763" s="32"/>
      <c r="W763" s="32"/>
      <c r="X763" s="32"/>
      <c r="Y763" s="32"/>
    </row>
    <row r="764">
      <c r="A764" s="32"/>
      <c r="B764" s="31"/>
      <c r="C764" s="31"/>
      <c r="D764" s="32"/>
      <c r="E764" s="32"/>
      <c r="F764" s="32"/>
      <c r="G764" s="31"/>
      <c r="H764" s="31"/>
      <c r="I764" s="32"/>
      <c r="J764" s="32"/>
      <c r="K764" s="31"/>
      <c r="L764" s="32"/>
      <c r="M764" s="32"/>
      <c r="N764" s="32"/>
      <c r="O764" s="31"/>
      <c r="P764" s="31"/>
      <c r="Q764" s="31"/>
      <c r="R764" s="31"/>
      <c r="S764" s="31"/>
      <c r="T764" s="32"/>
      <c r="U764" s="32"/>
      <c r="V764" s="32"/>
      <c r="W764" s="32"/>
      <c r="X764" s="32"/>
      <c r="Y764" s="32"/>
    </row>
    <row r="765">
      <c r="A765" s="32"/>
      <c r="B765" s="31"/>
      <c r="C765" s="31"/>
      <c r="D765" s="32"/>
      <c r="E765" s="32"/>
      <c r="F765" s="32"/>
      <c r="G765" s="31"/>
      <c r="H765" s="31"/>
      <c r="I765" s="32"/>
      <c r="J765" s="32"/>
      <c r="K765" s="31"/>
      <c r="L765" s="32"/>
      <c r="M765" s="32"/>
      <c r="N765" s="32"/>
      <c r="O765" s="31"/>
      <c r="P765" s="31"/>
      <c r="Q765" s="31"/>
      <c r="R765" s="31"/>
      <c r="S765" s="31"/>
      <c r="T765" s="32"/>
      <c r="U765" s="32"/>
      <c r="V765" s="32"/>
      <c r="W765" s="32"/>
      <c r="X765" s="32"/>
      <c r="Y765" s="32"/>
    </row>
    <row r="766">
      <c r="A766" s="32"/>
      <c r="B766" s="31"/>
      <c r="C766" s="31"/>
      <c r="D766" s="32"/>
      <c r="E766" s="32"/>
      <c r="F766" s="32"/>
      <c r="G766" s="31"/>
      <c r="H766" s="31"/>
      <c r="I766" s="32"/>
      <c r="J766" s="32"/>
      <c r="K766" s="31"/>
      <c r="L766" s="32"/>
      <c r="M766" s="32"/>
      <c r="N766" s="32"/>
      <c r="O766" s="31"/>
      <c r="P766" s="31"/>
      <c r="Q766" s="31"/>
      <c r="R766" s="31"/>
      <c r="S766" s="31"/>
      <c r="T766" s="32"/>
      <c r="U766" s="32"/>
      <c r="V766" s="32"/>
      <c r="W766" s="32"/>
      <c r="X766" s="32"/>
      <c r="Y766" s="32"/>
    </row>
    <row r="767">
      <c r="A767" s="32"/>
      <c r="B767" s="31"/>
      <c r="C767" s="31"/>
      <c r="D767" s="32"/>
      <c r="E767" s="32"/>
      <c r="F767" s="32"/>
      <c r="G767" s="31"/>
      <c r="H767" s="31"/>
      <c r="I767" s="32"/>
      <c r="J767" s="32"/>
      <c r="K767" s="31"/>
      <c r="L767" s="32"/>
      <c r="M767" s="32"/>
      <c r="N767" s="32"/>
      <c r="O767" s="31"/>
      <c r="P767" s="31"/>
      <c r="Q767" s="31"/>
      <c r="R767" s="31"/>
      <c r="S767" s="31"/>
      <c r="T767" s="32"/>
      <c r="U767" s="32"/>
      <c r="V767" s="32"/>
      <c r="W767" s="32"/>
      <c r="X767" s="32"/>
      <c r="Y767" s="32"/>
    </row>
    <row r="768">
      <c r="A768" s="32"/>
      <c r="B768" s="31"/>
      <c r="C768" s="31"/>
      <c r="D768" s="32"/>
      <c r="E768" s="32"/>
      <c r="F768" s="32"/>
      <c r="G768" s="31"/>
      <c r="H768" s="31"/>
      <c r="I768" s="32"/>
      <c r="J768" s="32"/>
      <c r="K768" s="31"/>
      <c r="L768" s="32"/>
      <c r="M768" s="32"/>
      <c r="N768" s="32"/>
      <c r="O768" s="31"/>
      <c r="P768" s="31"/>
      <c r="Q768" s="31"/>
      <c r="R768" s="31"/>
      <c r="S768" s="31"/>
      <c r="T768" s="32"/>
      <c r="U768" s="32"/>
      <c r="V768" s="32"/>
      <c r="W768" s="32"/>
      <c r="X768" s="32"/>
      <c r="Y768" s="32"/>
    </row>
    <row r="769">
      <c r="A769" s="32"/>
      <c r="B769" s="31"/>
      <c r="C769" s="31"/>
      <c r="D769" s="32"/>
      <c r="E769" s="32"/>
      <c r="F769" s="32"/>
      <c r="G769" s="31"/>
      <c r="H769" s="31"/>
      <c r="I769" s="32"/>
      <c r="J769" s="32"/>
      <c r="K769" s="31"/>
      <c r="L769" s="32"/>
      <c r="M769" s="32"/>
      <c r="N769" s="32"/>
      <c r="O769" s="31"/>
      <c r="P769" s="31"/>
      <c r="Q769" s="31"/>
      <c r="R769" s="31"/>
      <c r="S769" s="31"/>
      <c r="T769" s="32"/>
      <c r="U769" s="32"/>
      <c r="V769" s="32"/>
      <c r="W769" s="32"/>
      <c r="X769" s="32"/>
      <c r="Y769" s="32"/>
    </row>
    <row r="770">
      <c r="A770" s="32"/>
      <c r="B770" s="31"/>
      <c r="C770" s="31"/>
      <c r="D770" s="32"/>
      <c r="E770" s="32"/>
      <c r="F770" s="32"/>
      <c r="G770" s="31"/>
      <c r="H770" s="31"/>
      <c r="I770" s="32"/>
      <c r="J770" s="32"/>
      <c r="K770" s="31"/>
      <c r="L770" s="32"/>
      <c r="M770" s="32"/>
      <c r="N770" s="32"/>
      <c r="O770" s="31"/>
      <c r="P770" s="31"/>
      <c r="Q770" s="31"/>
      <c r="R770" s="31"/>
      <c r="S770" s="31"/>
      <c r="T770" s="32"/>
      <c r="U770" s="32"/>
      <c r="V770" s="32"/>
      <c r="W770" s="32"/>
      <c r="X770" s="32"/>
      <c r="Y770" s="32"/>
    </row>
    <row r="771">
      <c r="A771" s="32"/>
      <c r="B771" s="31"/>
      <c r="C771" s="31"/>
      <c r="D771" s="32"/>
      <c r="E771" s="32"/>
      <c r="F771" s="32"/>
      <c r="G771" s="31"/>
      <c r="H771" s="31"/>
      <c r="I771" s="32"/>
      <c r="J771" s="32"/>
      <c r="K771" s="31"/>
      <c r="L771" s="32"/>
      <c r="M771" s="32"/>
      <c r="N771" s="32"/>
      <c r="O771" s="31"/>
      <c r="P771" s="31"/>
      <c r="Q771" s="31"/>
      <c r="R771" s="31"/>
      <c r="S771" s="31"/>
      <c r="T771" s="32"/>
      <c r="U771" s="32"/>
      <c r="V771" s="32"/>
      <c r="W771" s="32"/>
      <c r="X771" s="32"/>
      <c r="Y771" s="32"/>
    </row>
    <row r="772">
      <c r="A772" s="32"/>
      <c r="B772" s="31"/>
      <c r="C772" s="31"/>
      <c r="D772" s="32"/>
      <c r="E772" s="32"/>
      <c r="F772" s="32"/>
      <c r="G772" s="31"/>
      <c r="H772" s="31"/>
      <c r="I772" s="32"/>
      <c r="J772" s="32"/>
      <c r="K772" s="31"/>
      <c r="L772" s="32"/>
      <c r="M772" s="32"/>
      <c r="N772" s="32"/>
      <c r="O772" s="31"/>
      <c r="P772" s="31"/>
      <c r="Q772" s="31"/>
      <c r="R772" s="31"/>
      <c r="S772" s="31"/>
      <c r="T772" s="32"/>
      <c r="U772" s="32"/>
      <c r="V772" s="32"/>
      <c r="W772" s="32"/>
      <c r="X772" s="32"/>
      <c r="Y772" s="32"/>
    </row>
    <row r="773">
      <c r="A773" s="32"/>
      <c r="B773" s="31"/>
      <c r="C773" s="31"/>
      <c r="D773" s="32"/>
      <c r="E773" s="32"/>
      <c r="F773" s="32"/>
      <c r="G773" s="31"/>
      <c r="H773" s="31"/>
      <c r="I773" s="32"/>
      <c r="J773" s="32"/>
      <c r="K773" s="31"/>
      <c r="L773" s="32"/>
      <c r="M773" s="32"/>
      <c r="N773" s="32"/>
      <c r="O773" s="31"/>
      <c r="P773" s="31"/>
      <c r="Q773" s="31"/>
      <c r="R773" s="31"/>
      <c r="S773" s="31"/>
      <c r="T773" s="32"/>
      <c r="U773" s="32"/>
      <c r="V773" s="32"/>
      <c r="W773" s="32"/>
      <c r="X773" s="32"/>
      <c r="Y773" s="32"/>
    </row>
    <row r="774">
      <c r="A774" s="32"/>
      <c r="B774" s="31"/>
      <c r="C774" s="31"/>
      <c r="D774" s="32"/>
      <c r="E774" s="32"/>
      <c r="F774" s="32"/>
      <c r="G774" s="31"/>
      <c r="H774" s="31"/>
      <c r="I774" s="32"/>
      <c r="J774" s="32"/>
      <c r="K774" s="31"/>
      <c r="L774" s="32"/>
      <c r="M774" s="32"/>
      <c r="N774" s="32"/>
      <c r="O774" s="31"/>
      <c r="P774" s="31"/>
      <c r="Q774" s="31"/>
      <c r="R774" s="31"/>
      <c r="S774" s="31"/>
      <c r="T774" s="32"/>
      <c r="U774" s="32"/>
      <c r="V774" s="32"/>
      <c r="W774" s="32"/>
      <c r="X774" s="32"/>
      <c r="Y774" s="32"/>
    </row>
    <row r="775">
      <c r="A775" s="32"/>
      <c r="B775" s="31"/>
      <c r="C775" s="31"/>
      <c r="D775" s="32"/>
      <c r="E775" s="32"/>
      <c r="F775" s="32"/>
      <c r="G775" s="31"/>
      <c r="H775" s="31"/>
      <c r="I775" s="32"/>
      <c r="J775" s="32"/>
      <c r="K775" s="31"/>
      <c r="L775" s="32"/>
      <c r="M775" s="32"/>
      <c r="N775" s="32"/>
      <c r="O775" s="31"/>
      <c r="P775" s="31"/>
      <c r="Q775" s="31"/>
      <c r="R775" s="31"/>
      <c r="S775" s="31"/>
      <c r="T775" s="32"/>
      <c r="U775" s="32"/>
      <c r="V775" s="32"/>
      <c r="W775" s="32"/>
      <c r="X775" s="32"/>
      <c r="Y775" s="32"/>
    </row>
    <row r="776">
      <c r="A776" s="32"/>
      <c r="B776" s="31"/>
      <c r="C776" s="31"/>
      <c r="D776" s="32"/>
      <c r="E776" s="32"/>
      <c r="F776" s="32"/>
      <c r="G776" s="31"/>
      <c r="H776" s="31"/>
      <c r="I776" s="32"/>
      <c r="J776" s="32"/>
      <c r="K776" s="31"/>
      <c r="L776" s="32"/>
      <c r="M776" s="32"/>
      <c r="N776" s="32"/>
      <c r="O776" s="31"/>
      <c r="P776" s="31"/>
      <c r="Q776" s="31"/>
      <c r="R776" s="31"/>
      <c r="S776" s="31"/>
      <c r="T776" s="32"/>
      <c r="U776" s="32"/>
      <c r="V776" s="32"/>
      <c r="W776" s="32"/>
      <c r="X776" s="32"/>
      <c r="Y776" s="32"/>
    </row>
    <row r="777">
      <c r="A777" s="32"/>
      <c r="B777" s="31"/>
      <c r="C777" s="31"/>
      <c r="D777" s="32"/>
      <c r="E777" s="32"/>
      <c r="F777" s="32"/>
      <c r="G777" s="31"/>
      <c r="H777" s="31"/>
      <c r="I777" s="32"/>
      <c r="J777" s="32"/>
      <c r="K777" s="31"/>
      <c r="L777" s="32"/>
      <c r="M777" s="32"/>
      <c r="N777" s="32"/>
      <c r="O777" s="31"/>
      <c r="P777" s="31"/>
      <c r="Q777" s="31"/>
      <c r="R777" s="31"/>
      <c r="S777" s="31"/>
      <c r="T777" s="32"/>
      <c r="U777" s="32"/>
      <c r="V777" s="32"/>
      <c r="W777" s="32"/>
      <c r="X777" s="32"/>
      <c r="Y777" s="32"/>
    </row>
    <row r="778">
      <c r="A778" s="32"/>
      <c r="B778" s="31"/>
      <c r="C778" s="31"/>
      <c r="D778" s="32"/>
      <c r="E778" s="32"/>
      <c r="F778" s="32"/>
      <c r="G778" s="31"/>
      <c r="H778" s="31"/>
      <c r="I778" s="32"/>
      <c r="J778" s="32"/>
      <c r="K778" s="31"/>
      <c r="L778" s="32"/>
      <c r="M778" s="32"/>
      <c r="N778" s="32"/>
      <c r="O778" s="31"/>
      <c r="P778" s="31"/>
      <c r="Q778" s="31"/>
      <c r="R778" s="31"/>
      <c r="S778" s="31"/>
      <c r="T778" s="32"/>
      <c r="U778" s="32"/>
      <c r="V778" s="32"/>
      <c r="W778" s="32"/>
      <c r="X778" s="32"/>
      <c r="Y778" s="32"/>
    </row>
    <row r="779">
      <c r="A779" s="32"/>
      <c r="B779" s="31"/>
      <c r="C779" s="31"/>
      <c r="D779" s="32"/>
      <c r="E779" s="32"/>
      <c r="F779" s="32"/>
      <c r="G779" s="31"/>
      <c r="H779" s="31"/>
      <c r="I779" s="32"/>
      <c r="J779" s="32"/>
      <c r="K779" s="31"/>
      <c r="L779" s="32"/>
      <c r="M779" s="32"/>
      <c r="N779" s="32"/>
      <c r="O779" s="31"/>
      <c r="P779" s="31"/>
      <c r="Q779" s="31"/>
      <c r="R779" s="31"/>
      <c r="S779" s="31"/>
      <c r="T779" s="32"/>
      <c r="U779" s="32"/>
      <c r="V779" s="32"/>
      <c r="W779" s="32"/>
      <c r="X779" s="32"/>
      <c r="Y779" s="32"/>
    </row>
    <row r="780">
      <c r="A780" s="32"/>
      <c r="B780" s="31"/>
      <c r="C780" s="31"/>
      <c r="D780" s="32"/>
      <c r="E780" s="32"/>
      <c r="F780" s="32"/>
      <c r="G780" s="31"/>
      <c r="H780" s="31"/>
      <c r="I780" s="32"/>
      <c r="J780" s="32"/>
      <c r="K780" s="31"/>
      <c r="L780" s="32"/>
      <c r="M780" s="32"/>
      <c r="N780" s="32"/>
      <c r="O780" s="31"/>
      <c r="P780" s="31"/>
      <c r="Q780" s="31"/>
      <c r="R780" s="31"/>
      <c r="S780" s="31"/>
      <c r="T780" s="32"/>
      <c r="U780" s="32"/>
      <c r="V780" s="32"/>
      <c r="W780" s="32"/>
      <c r="X780" s="32"/>
      <c r="Y780" s="32"/>
    </row>
    <row r="781">
      <c r="A781" s="32"/>
      <c r="B781" s="31"/>
      <c r="C781" s="31"/>
      <c r="D781" s="32"/>
      <c r="E781" s="32"/>
      <c r="F781" s="32"/>
      <c r="G781" s="31"/>
      <c r="H781" s="31"/>
      <c r="I781" s="32"/>
      <c r="J781" s="32"/>
      <c r="K781" s="31"/>
      <c r="L781" s="32"/>
      <c r="M781" s="32"/>
      <c r="N781" s="32"/>
      <c r="O781" s="31"/>
      <c r="P781" s="31"/>
      <c r="Q781" s="31"/>
      <c r="R781" s="31"/>
      <c r="S781" s="31"/>
      <c r="T781" s="32"/>
      <c r="U781" s="32"/>
      <c r="V781" s="32"/>
      <c r="W781" s="32"/>
      <c r="X781" s="32"/>
      <c r="Y781" s="32"/>
    </row>
    <row r="782">
      <c r="A782" s="32"/>
      <c r="B782" s="31"/>
      <c r="C782" s="31"/>
      <c r="D782" s="32"/>
      <c r="E782" s="32"/>
      <c r="F782" s="32"/>
      <c r="G782" s="31"/>
      <c r="H782" s="31"/>
      <c r="I782" s="32"/>
      <c r="J782" s="32"/>
      <c r="K782" s="31"/>
      <c r="L782" s="32"/>
      <c r="M782" s="32"/>
      <c r="N782" s="32"/>
      <c r="O782" s="31"/>
      <c r="P782" s="31"/>
      <c r="Q782" s="31"/>
      <c r="R782" s="31"/>
      <c r="S782" s="31"/>
      <c r="T782" s="32"/>
      <c r="U782" s="32"/>
      <c r="V782" s="32"/>
      <c r="W782" s="32"/>
      <c r="X782" s="32"/>
      <c r="Y782" s="32"/>
    </row>
    <row r="783">
      <c r="A783" s="32"/>
      <c r="B783" s="31"/>
      <c r="C783" s="31"/>
      <c r="D783" s="32"/>
      <c r="E783" s="32"/>
      <c r="F783" s="32"/>
      <c r="G783" s="31"/>
      <c r="H783" s="31"/>
      <c r="I783" s="32"/>
      <c r="J783" s="32"/>
      <c r="K783" s="31"/>
      <c r="L783" s="32"/>
      <c r="M783" s="32"/>
      <c r="N783" s="32"/>
      <c r="O783" s="31"/>
      <c r="P783" s="31"/>
      <c r="Q783" s="31"/>
      <c r="R783" s="31"/>
      <c r="S783" s="31"/>
      <c r="T783" s="32"/>
      <c r="U783" s="32"/>
      <c r="V783" s="32"/>
      <c r="W783" s="32"/>
      <c r="X783" s="32"/>
      <c r="Y783" s="32"/>
    </row>
    <row r="784">
      <c r="A784" s="32"/>
      <c r="B784" s="31"/>
      <c r="C784" s="31"/>
      <c r="D784" s="32"/>
      <c r="E784" s="32"/>
      <c r="F784" s="32"/>
      <c r="G784" s="31"/>
      <c r="H784" s="31"/>
      <c r="I784" s="32"/>
      <c r="J784" s="32"/>
      <c r="K784" s="31"/>
      <c r="L784" s="32"/>
      <c r="M784" s="32"/>
      <c r="N784" s="32"/>
      <c r="O784" s="31"/>
      <c r="P784" s="31"/>
      <c r="Q784" s="31"/>
      <c r="R784" s="31"/>
      <c r="S784" s="31"/>
      <c r="T784" s="32"/>
      <c r="U784" s="32"/>
      <c r="V784" s="32"/>
      <c r="W784" s="32"/>
      <c r="X784" s="32"/>
      <c r="Y784" s="32"/>
    </row>
    <row r="785">
      <c r="A785" s="32"/>
      <c r="B785" s="31"/>
      <c r="C785" s="31"/>
      <c r="D785" s="32"/>
      <c r="E785" s="32"/>
      <c r="F785" s="32"/>
      <c r="G785" s="31"/>
      <c r="H785" s="31"/>
      <c r="I785" s="32"/>
      <c r="J785" s="32"/>
      <c r="K785" s="31"/>
      <c r="L785" s="32"/>
      <c r="M785" s="32"/>
      <c r="N785" s="32"/>
      <c r="O785" s="31"/>
      <c r="P785" s="31"/>
      <c r="Q785" s="31"/>
      <c r="R785" s="31"/>
      <c r="S785" s="31"/>
      <c r="T785" s="32"/>
      <c r="U785" s="32"/>
      <c r="V785" s="32"/>
      <c r="W785" s="32"/>
      <c r="X785" s="32"/>
      <c r="Y785" s="32"/>
    </row>
    <row r="786">
      <c r="A786" s="32"/>
      <c r="B786" s="31"/>
      <c r="C786" s="31"/>
      <c r="D786" s="32"/>
      <c r="E786" s="32"/>
      <c r="F786" s="32"/>
      <c r="G786" s="31"/>
      <c r="H786" s="31"/>
      <c r="I786" s="32"/>
      <c r="J786" s="32"/>
      <c r="K786" s="31"/>
      <c r="L786" s="32"/>
      <c r="M786" s="32"/>
      <c r="N786" s="32"/>
      <c r="O786" s="31"/>
      <c r="P786" s="31"/>
      <c r="Q786" s="31"/>
      <c r="R786" s="31"/>
      <c r="S786" s="31"/>
      <c r="T786" s="32"/>
      <c r="U786" s="32"/>
      <c r="V786" s="32"/>
      <c r="W786" s="32"/>
      <c r="X786" s="32"/>
      <c r="Y786" s="32"/>
    </row>
    <row r="787">
      <c r="A787" s="32"/>
      <c r="B787" s="31"/>
      <c r="C787" s="31"/>
      <c r="D787" s="32"/>
      <c r="E787" s="32"/>
      <c r="F787" s="32"/>
      <c r="G787" s="31"/>
      <c r="H787" s="31"/>
      <c r="I787" s="32"/>
      <c r="J787" s="32"/>
      <c r="K787" s="31"/>
      <c r="L787" s="32"/>
      <c r="M787" s="32"/>
      <c r="N787" s="32"/>
      <c r="O787" s="31"/>
      <c r="P787" s="31"/>
      <c r="Q787" s="31"/>
      <c r="R787" s="31"/>
      <c r="S787" s="31"/>
      <c r="T787" s="32"/>
      <c r="U787" s="32"/>
      <c r="V787" s="32"/>
      <c r="W787" s="32"/>
      <c r="X787" s="32"/>
      <c r="Y787" s="32"/>
    </row>
    <row r="788">
      <c r="A788" s="32"/>
      <c r="B788" s="31"/>
      <c r="C788" s="31"/>
      <c r="D788" s="32"/>
      <c r="E788" s="32"/>
      <c r="F788" s="32"/>
      <c r="G788" s="31"/>
      <c r="H788" s="31"/>
      <c r="I788" s="32"/>
      <c r="J788" s="32"/>
      <c r="K788" s="31"/>
      <c r="L788" s="32"/>
      <c r="M788" s="32"/>
      <c r="N788" s="32"/>
      <c r="O788" s="31"/>
      <c r="P788" s="31"/>
      <c r="Q788" s="31"/>
      <c r="R788" s="31"/>
      <c r="S788" s="31"/>
      <c r="T788" s="32"/>
      <c r="U788" s="32"/>
      <c r="V788" s="32"/>
      <c r="W788" s="32"/>
      <c r="X788" s="32"/>
      <c r="Y788" s="32"/>
    </row>
    <row r="789">
      <c r="A789" s="32"/>
      <c r="B789" s="31"/>
      <c r="C789" s="31"/>
      <c r="D789" s="32"/>
      <c r="E789" s="32"/>
      <c r="F789" s="32"/>
      <c r="G789" s="31"/>
      <c r="H789" s="31"/>
      <c r="I789" s="32"/>
      <c r="J789" s="32"/>
      <c r="K789" s="31"/>
      <c r="L789" s="32"/>
      <c r="M789" s="32"/>
      <c r="N789" s="32"/>
      <c r="O789" s="31"/>
      <c r="P789" s="31"/>
      <c r="Q789" s="31"/>
      <c r="R789" s="31"/>
      <c r="S789" s="31"/>
      <c r="T789" s="32"/>
      <c r="U789" s="32"/>
      <c r="V789" s="32"/>
      <c r="W789" s="32"/>
      <c r="X789" s="32"/>
      <c r="Y789" s="32"/>
    </row>
    <row r="790">
      <c r="A790" s="32"/>
      <c r="B790" s="31"/>
      <c r="C790" s="31"/>
      <c r="D790" s="32"/>
      <c r="E790" s="32"/>
      <c r="F790" s="32"/>
      <c r="G790" s="31"/>
      <c r="H790" s="31"/>
      <c r="I790" s="32"/>
      <c r="J790" s="32"/>
      <c r="K790" s="31"/>
      <c r="L790" s="32"/>
      <c r="M790" s="32"/>
      <c r="N790" s="32"/>
      <c r="O790" s="31"/>
      <c r="P790" s="31"/>
      <c r="Q790" s="31"/>
      <c r="R790" s="31"/>
      <c r="S790" s="31"/>
      <c r="T790" s="32"/>
      <c r="U790" s="32"/>
      <c r="V790" s="32"/>
      <c r="W790" s="32"/>
      <c r="X790" s="32"/>
      <c r="Y790" s="32"/>
    </row>
    <row r="791">
      <c r="A791" s="32"/>
      <c r="B791" s="31"/>
      <c r="C791" s="31"/>
      <c r="D791" s="32"/>
      <c r="E791" s="32"/>
      <c r="F791" s="32"/>
      <c r="G791" s="31"/>
      <c r="H791" s="31"/>
      <c r="I791" s="32"/>
      <c r="J791" s="32"/>
      <c r="K791" s="31"/>
      <c r="L791" s="32"/>
      <c r="M791" s="32"/>
      <c r="N791" s="32"/>
      <c r="O791" s="31"/>
      <c r="P791" s="31"/>
      <c r="Q791" s="31"/>
      <c r="R791" s="31"/>
      <c r="S791" s="31"/>
      <c r="T791" s="32"/>
      <c r="U791" s="32"/>
      <c r="V791" s="32"/>
      <c r="W791" s="32"/>
      <c r="X791" s="32"/>
      <c r="Y791" s="32"/>
    </row>
    <row r="792">
      <c r="A792" s="32"/>
      <c r="B792" s="31"/>
      <c r="C792" s="31"/>
      <c r="D792" s="32"/>
      <c r="E792" s="32"/>
      <c r="F792" s="32"/>
      <c r="G792" s="31"/>
      <c r="H792" s="31"/>
      <c r="I792" s="32"/>
      <c r="J792" s="32"/>
      <c r="K792" s="31"/>
      <c r="L792" s="32"/>
      <c r="M792" s="32"/>
      <c r="N792" s="32"/>
      <c r="O792" s="31"/>
      <c r="P792" s="31"/>
      <c r="Q792" s="31"/>
      <c r="R792" s="31"/>
      <c r="S792" s="31"/>
      <c r="T792" s="32"/>
      <c r="U792" s="32"/>
      <c r="V792" s="32"/>
      <c r="W792" s="32"/>
      <c r="X792" s="32"/>
      <c r="Y792" s="32"/>
    </row>
    <row r="793">
      <c r="A793" s="32"/>
      <c r="B793" s="31"/>
      <c r="C793" s="31"/>
      <c r="D793" s="32"/>
      <c r="E793" s="32"/>
      <c r="F793" s="32"/>
      <c r="G793" s="31"/>
      <c r="H793" s="31"/>
      <c r="I793" s="32"/>
      <c r="J793" s="32"/>
      <c r="K793" s="31"/>
      <c r="L793" s="32"/>
      <c r="M793" s="32"/>
      <c r="N793" s="32"/>
      <c r="O793" s="31"/>
      <c r="P793" s="31"/>
      <c r="Q793" s="31"/>
      <c r="R793" s="31"/>
      <c r="S793" s="31"/>
      <c r="T793" s="32"/>
      <c r="U793" s="32"/>
      <c r="V793" s="32"/>
      <c r="W793" s="32"/>
      <c r="X793" s="32"/>
      <c r="Y793" s="32"/>
    </row>
    <row r="794">
      <c r="A794" s="32"/>
      <c r="B794" s="31"/>
      <c r="C794" s="31"/>
      <c r="D794" s="32"/>
      <c r="E794" s="32"/>
      <c r="F794" s="32"/>
      <c r="G794" s="31"/>
      <c r="H794" s="31"/>
      <c r="I794" s="32"/>
      <c r="J794" s="32"/>
      <c r="K794" s="31"/>
      <c r="L794" s="32"/>
      <c r="M794" s="32"/>
      <c r="N794" s="32"/>
      <c r="O794" s="31"/>
      <c r="P794" s="31"/>
      <c r="Q794" s="31"/>
      <c r="R794" s="31"/>
      <c r="S794" s="31"/>
      <c r="T794" s="32"/>
      <c r="U794" s="32"/>
      <c r="V794" s="32"/>
      <c r="W794" s="32"/>
      <c r="X794" s="32"/>
      <c r="Y794" s="32"/>
    </row>
    <row r="795">
      <c r="A795" s="32"/>
      <c r="B795" s="31"/>
      <c r="C795" s="31"/>
      <c r="D795" s="32"/>
      <c r="E795" s="32"/>
      <c r="F795" s="32"/>
      <c r="G795" s="31"/>
      <c r="H795" s="31"/>
      <c r="I795" s="32"/>
      <c r="J795" s="32"/>
      <c r="K795" s="31"/>
      <c r="L795" s="32"/>
      <c r="M795" s="32"/>
      <c r="N795" s="32"/>
      <c r="O795" s="31"/>
      <c r="P795" s="31"/>
      <c r="Q795" s="31"/>
      <c r="R795" s="31"/>
      <c r="S795" s="31"/>
      <c r="T795" s="32"/>
      <c r="U795" s="32"/>
      <c r="V795" s="32"/>
      <c r="W795" s="32"/>
      <c r="X795" s="32"/>
      <c r="Y795" s="32"/>
    </row>
    <row r="796">
      <c r="A796" s="32"/>
      <c r="B796" s="31"/>
      <c r="C796" s="31"/>
      <c r="D796" s="32"/>
      <c r="E796" s="32"/>
      <c r="F796" s="32"/>
      <c r="G796" s="31"/>
      <c r="H796" s="31"/>
      <c r="I796" s="32"/>
      <c r="J796" s="32"/>
      <c r="K796" s="31"/>
      <c r="L796" s="32"/>
      <c r="M796" s="32"/>
      <c r="N796" s="32"/>
      <c r="O796" s="31"/>
      <c r="P796" s="31"/>
      <c r="Q796" s="31"/>
      <c r="R796" s="31"/>
      <c r="S796" s="31"/>
      <c r="T796" s="32"/>
      <c r="U796" s="32"/>
      <c r="V796" s="32"/>
      <c r="W796" s="32"/>
      <c r="X796" s="32"/>
      <c r="Y796" s="32"/>
    </row>
    <row r="797">
      <c r="A797" s="32"/>
      <c r="B797" s="31"/>
      <c r="C797" s="31"/>
      <c r="D797" s="32"/>
      <c r="E797" s="32"/>
      <c r="F797" s="32"/>
      <c r="G797" s="31"/>
      <c r="H797" s="31"/>
      <c r="I797" s="32"/>
      <c r="J797" s="32"/>
      <c r="K797" s="31"/>
      <c r="L797" s="32"/>
      <c r="M797" s="32"/>
      <c r="N797" s="32"/>
      <c r="O797" s="31"/>
      <c r="P797" s="31"/>
      <c r="Q797" s="31"/>
      <c r="R797" s="31"/>
      <c r="S797" s="31"/>
      <c r="T797" s="32"/>
      <c r="U797" s="32"/>
      <c r="V797" s="32"/>
      <c r="W797" s="32"/>
      <c r="X797" s="32"/>
      <c r="Y797" s="32"/>
    </row>
    <row r="798">
      <c r="A798" s="32"/>
      <c r="B798" s="31"/>
      <c r="C798" s="31"/>
      <c r="D798" s="32"/>
      <c r="E798" s="32"/>
      <c r="F798" s="32"/>
      <c r="G798" s="31"/>
      <c r="H798" s="31"/>
      <c r="I798" s="32"/>
      <c r="J798" s="32"/>
      <c r="K798" s="31"/>
      <c r="L798" s="32"/>
      <c r="M798" s="32"/>
      <c r="N798" s="32"/>
      <c r="O798" s="31"/>
      <c r="P798" s="31"/>
      <c r="Q798" s="31"/>
      <c r="R798" s="31"/>
      <c r="S798" s="31"/>
      <c r="T798" s="32"/>
      <c r="U798" s="32"/>
      <c r="V798" s="32"/>
      <c r="W798" s="32"/>
      <c r="X798" s="32"/>
      <c r="Y798" s="32"/>
    </row>
    <row r="799">
      <c r="A799" s="32"/>
      <c r="B799" s="31"/>
      <c r="C799" s="31"/>
      <c r="D799" s="32"/>
      <c r="E799" s="32"/>
      <c r="F799" s="32"/>
      <c r="G799" s="31"/>
      <c r="H799" s="31"/>
      <c r="I799" s="32"/>
      <c r="J799" s="32"/>
      <c r="K799" s="31"/>
      <c r="L799" s="32"/>
      <c r="M799" s="32"/>
      <c r="N799" s="32"/>
      <c r="O799" s="31"/>
      <c r="P799" s="31"/>
      <c r="Q799" s="31"/>
      <c r="R799" s="31"/>
      <c r="S799" s="31"/>
      <c r="T799" s="32"/>
      <c r="U799" s="32"/>
      <c r="V799" s="32"/>
      <c r="W799" s="32"/>
      <c r="X799" s="32"/>
      <c r="Y799" s="32"/>
    </row>
    <row r="800">
      <c r="A800" s="32"/>
      <c r="B800" s="31"/>
      <c r="C800" s="31"/>
      <c r="D800" s="32"/>
      <c r="E800" s="32"/>
      <c r="F800" s="32"/>
      <c r="G800" s="31"/>
      <c r="H800" s="31"/>
      <c r="I800" s="32"/>
      <c r="J800" s="32"/>
      <c r="K800" s="31"/>
      <c r="L800" s="32"/>
      <c r="M800" s="32"/>
      <c r="N800" s="32"/>
      <c r="O800" s="31"/>
      <c r="P800" s="31"/>
      <c r="Q800" s="31"/>
      <c r="R800" s="31"/>
      <c r="S800" s="31"/>
      <c r="T800" s="32"/>
      <c r="U800" s="32"/>
      <c r="V800" s="32"/>
      <c r="W800" s="32"/>
      <c r="X800" s="32"/>
      <c r="Y800" s="32"/>
    </row>
    <row r="801">
      <c r="A801" s="32"/>
      <c r="B801" s="31"/>
      <c r="C801" s="31"/>
      <c r="D801" s="32"/>
      <c r="E801" s="32"/>
      <c r="F801" s="32"/>
      <c r="G801" s="31"/>
      <c r="H801" s="31"/>
      <c r="I801" s="32"/>
      <c r="J801" s="32"/>
      <c r="K801" s="31"/>
      <c r="L801" s="32"/>
      <c r="M801" s="32"/>
      <c r="N801" s="32"/>
      <c r="O801" s="31"/>
      <c r="P801" s="31"/>
      <c r="Q801" s="31"/>
      <c r="R801" s="31"/>
      <c r="S801" s="31"/>
      <c r="T801" s="32"/>
      <c r="U801" s="32"/>
      <c r="V801" s="32"/>
      <c r="W801" s="32"/>
      <c r="X801" s="32"/>
      <c r="Y801" s="32"/>
    </row>
    <row r="802">
      <c r="A802" s="32"/>
      <c r="B802" s="31"/>
      <c r="C802" s="31"/>
      <c r="D802" s="32"/>
      <c r="E802" s="32"/>
      <c r="F802" s="32"/>
      <c r="G802" s="31"/>
      <c r="H802" s="31"/>
      <c r="I802" s="32"/>
      <c r="J802" s="32"/>
      <c r="K802" s="31"/>
      <c r="L802" s="32"/>
      <c r="M802" s="32"/>
      <c r="N802" s="32"/>
      <c r="O802" s="31"/>
      <c r="P802" s="31"/>
      <c r="Q802" s="31"/>
      <c r="R802" s="31"/>
      <c r="S802" s="31"/>
      <c r="T802" s="32"/>
      <c r="U802" s="32"/>
      <c r="V802" s="32"/>
      <c r="W802" s="32"/>
      <c r="X802" s="32"/>
      <c r="Y802" s="32"/>
    </row>
    <row r="803">
      <c r="A803" s="32"/>
      <c r="B803" s="31"/>
      <c r="C803" s="31"/>
      <c r="D803" s="32"/>
      <c r="E803" s="32"/>
      <c r="F803" s="32"/>
      <c r="G803" s="31"/>
      <c r="H803" s="31"/>
      <c r="I803" s="32"/>
      <c r="J803" s="32"/>
      <c r="K803" s="31"/>
      <c r="L803" s="32"/>
      <c r="M803" s="32"/>
      <c r="N803" s="32"/>
      <c r="O803" s="31"/>
      <c r="P803" s="31"/>
      <c r="Q803" s="31"/>
      <c r="R803" s="31"/>
      <c r="S803" s="31"/>
      <c r="T803" s="32"/>
      <c r="U803" s="32"/>
      <c r="V803" s="32"/>
      <c r="W803" s="32"/>
      <c r="X803" s="32"/>
      <c r="Y803" s="32"/>
    </row>
    <row r="804">
      <c r="A804" s="32"/>
      <c r="B804" s="31"/>
      <c r="C804" s="31"/>
      <c r="D804" s="32"/>
      <c r="E804" s="32"/>
      <c r="F804" s="32"/>
      <c r="G804" s="31"/>
      <c r="H804" s="31"/>
      <c r="I804" s="32"/>
      <c r="J804" s="32"/>
      <c r="K804" s="31"/>
      <c r="L804" s="32"/>
      <c r="M804" s="32"/>
      <c r="N804" s="32"/>
      <c r="O804" s="31"/>
      <c r="P804" s="31"/>
      <c r="Q804" s="31"/>
      <c r="R804" s="31"/>
      <c r="S804" s="31"/>
      <c r="T804" s="32"/>
      <c r="U804" s="32"/>
      <c r="V804" s="32"/>
      <c r="W804" s="32"/>
      <c r="X804" s="32"/>
      <c r="Y804" s="32"/>
    </row>
    <row r="805">
      <c r="A805" s="32"/>
      <c r="B805" s="31"/>
      <c r="C805" s="31"/>
      <c r="D805" s="32"/>
      <c r="E805" s="32"/>
      <c r="F805" s="32"/>
      <c r="G805" s="31"/>
      <c r="H805" s="31"/>
      <c r="I805" s="32"/>
      <c r="J805" s="32"/>
      <c r="K805" s="31"/>
      <c r="L805" s="32"/>
      <c r="M805" s="32"/>
      <c r="N805" s="32"/>
      <c r="O805" s="31"/>
      <c r="P805" s="31"/>
      <c r="Q805" s="31"/>
      <c r="R805" s="31"/>
      <c r="S805" s="31"/>
      <c r="T805" s="32"/>
      <c r="U805" s="32"/>
      <c r="V805" s="32"/>
      <c r="W805" s="32"/>
      <c r="X805" s="32"/>
      <c r="Y805" s="32"/>
    </row>
    <row r="806">
      <c r="A806" s="32"/>
      <c r="B806" s="31"/>
      <c r="C806" s="31"/>
      <c r="D806" s="32"/>
      <c r="E806" s="32"/>
      <c r="F806" s="32"/>
      <c r="G806" s="31"/>
      <c r="H806" s="31"/>
      <c r="I806" s="32"/>
      <c r="J806" s="32"/>
      <c r="K806" s="31"/>
      <c r="L806" s="32"/>
      <c r="M806" s="32"/>
      <c r="N806" s="32"/>
      <c r="O806" s="31"/>
      <c r="P806" s="31"/>
      <c r="Q806" s="31"/>
      <c r="R806" s="31"/>
      <c r="S806" s="31"/>
      <c r="T806" s="32"/>
      <c r="U806" s="32"/>
      <c r="V806" s="32"/>
      <c r="W806" s="32"/>
      <c r="X806" s="32"/>
      <c r="Y806" s="32"/>
    </row>
    <row r="807">
      <c r="A807" s="32"/>
      <c r="B807" s="31"/>
      <c r="C807" s="31"/>
      <c r="D807" s="32"/>
      <c r="E807" s="32"/>
      <c r="F807" s="32"/>
      <c r="G807" s="31"/>
      <c r="H807" s="31"/>
      <c r="I807" s="32"/>
      <c r="J807" s="32"/>
      <c r="K807" s="31"/>
      <c r="L807" s="32"/>
      <c r="M807" s="32"/>
      <c r="N807" s="32"/>
      <c r="O807" s="31"/>
      <c r="P807" s="31"/>
      <c r="Q807" s="31"/>
      <c r="R807" s="31"/>
      <c r="S807" s="31"/>
      <c r="T807" s="32"/>
      <c r="U807" s="32"/>
      <c r="V807" s="32"/>
      <c r="W807" s="32"/>
      <c r="X807" s="32"/>
      <c r="Y807" s="32"/>
    </row>
    <row r="808">
      <c r="A808" s="32"/>
      <c r="B808" s="31"/>
      <c r="C808" s="31"/>
      <c r="D808" s="32"/>
      <c r="E808" s="32"/>
      <c r="F808" s="32"/>
      <c r="G808" s="31"/>
      <c r="H808" s="31"/>
      <c r="I808" s="32"/>
      <c r="J808" s="32"/>
      <c r="K808" s="31"/>
      <c r="L808" s="32"/>
      <c r="M808" s="32"/>
      <c r="N808" s="32"/>
      <c r="O808" s="31"/>
      <c r="P808" s="31"/>
      <c r="Q808" s="31"/>
      <c r="R808" s="31"/>
      <c r="S808" s="31"/>
      <c r="T808" s="32"/>
      <c r="U808" s="32"/>
      <c r="V808" s="32"/>
      <c r="W808" s="32"/>
      <c r="X808" s="32"/>
      <c r="Y808" s="32"/>
    </row>
    <row r="809">
      <c r="A809" s="32"/>
      <c r="B809" s="31"/>
      <c r="C809" s="31"/>
      <c r="D809" s="32"/>
      <c r="E809" s="32"/>
      <c r="F809" s="32"/>
      <c r="G809" s="31"/>
      <c r="H809" s="31"/>
      <c r="I809" s="32"/>
      <c r="J809" s="32"/>
      <c r="K809" s="31"/>
      <c r="L809" s="32"/>
      <c r="M809" s="32"/>
      <c r="N809" s="32"/>
      <c r="O809" s="31"/>
      <c r="P809" s="31"/>
      <c r="Q809" s="31"/>
      <c r="R809" s="31"/>
      <c r="S809" s="31"/>
      <c r="T809" s="32"/>
      <c r="U809" s="32"/>
      <c r="V809" s="32"/>
      <c r="W809" s="32"/>
      <c r="X809" s="32"/>
      <c r="Y809" s="32"/>
    </row>
    <row r="810">
      <c r="A810" s="32"/>
      <c r="B810" s="31"/>
      <c r="C810" s="31"/>
      <c r="D810" s="32"/>
      <c r="E810" s="32"/>
      <c r="F810" s="32"/>
      <c r="G810" s="31"/>
      <c r="H810" s="31"/>
      <c r="I810" s="32"/>
      <c r="J810" s="32"/>
      <c r="K810" s="31"/>
      <c r="L810" s="32"/>
      <c r="M810" s="32"/>
      <c r="N810" s="32"/>
      <c r="O810" s="31"/>
      <c r="P810" s="31"/>
      <c r="Q810" s="31"/>
      <c r="R810" s="31"/>
      <c r="S810" s="31"/>
      <c r="T810" s="32"/>
      <c r="U810" s="32"/>
      <c r="V810" s="32"/>
      <c r="W810" s="32"/>
      <c r="X810" s="32"/>
      <c r="Y810" s="32"/>
    </row>
    <row r="811">
      <c r="A811" s="32"/>
      <c r="B811" s="31"/>
      <c r="C811" s="31"/>
      <c r="D811" s="32"/>
      <c r="E811" s="32"/>
      <c r="F811" s="32"/>
      <c r="G811" s="31"/>
      <c r="H811" s="31"/>
      <c r="I811" s="32"/>
      <c r="J811" s="32"/>
      <c r="K811" s="31"/>
      <c r="L811" s="32"/>
      <c r="M811" s="32"/>
      <c r="N811" s="32"/>
      <c r="O811" s="31"/>
      <c r="P811" s="31"/>
      <c r="Q811" s="31"/>
      <c r="R811" s="31"/>
      <c r="S811" s="31"/>
      <c r="T811" s="32"/>
      <c r="U811" s="32"/>
      <c r="V811" s="32"/>
      <c r="W811" s="32"/>
      <c r="X811" s="32"/>
      <c r="Y811" s="32"/>
    </row>
    <row r="812">
      <c r="A812" s="32"/>
      <c r="B812" s="31"/>
      <c r="C812" s="31"/>
      <c r="D812" s="32"/>
      <c r="E812" s="32"/>
      <c r="F812" s="32"/>
      <c r="G812" s="31"/>
      <c r="H812" s="31"/>
      <c r="I812" s="32"/>
      <c r="J812" s="32"/>
      <c r="K812" s="31"/>
      <c r="L812" s="32"/>
      <c r="M812" s="32"/>
      <c r="N812" s="32"/>
      <c r="O812" s="31"/>
      <c r="P812" s="31"/>
      <c r="Q812" s="31"/>
      <c r="R812" s="31"/>
      <c r="S812" s="31"/>
      <c r="T812" s="32"/>
      <c r="U812" s="32"/>
      <c r="V812" s="32"/>
      <c r="W812" s="32"/>
      <c r="X812" s="32"/>
      <c r="Y812" s="32"/>
    </row>
    <row r="813">
      <c r="A813" s="32"/>
      <c r="B813" s="31"/>
      <c r="C813" s="31"/>
      <c r="D813" s="32"/>
      <c r="E813" s="32"/>
      <c r="F813" s="32"/>
      <c r="G813" s="31"/>
      <c r="H813" s="31"/>
      <c r="I813" s="32"/>
      <c r="J813" s="32"/>
      <c r="K813" s="31"/>
      <c r="L813" s="32"/>
      <c r="M813" s="32"/>
      <c r="N813" s="32"/>
      <c r="O813" s="31"/>
      <c r="P813" s="31"/>
      <c r="Q813" s="31"/>
      <c r="R813" s="31"/>
      <c r="S813" s="31"/>
      <c r="T813" s="32"/>
      <c r="U813" s="32"/>
      <c r="V813" s="32"/>
      <c r="W813" s="32"/>
      <c r="X813" s="32"/>
      <c r="Y813" s="32"/>
    </row>
    <row r="814">
      <c r="A814" s="32"/>
      <c r="B814" s="31"/>
      <c r="C814" s="31"/>
      <c r="D814" s="32"/>
      <c r="E814" s="32"/>
      <c r="F814" s="32"/>
      <c r="G814" s="31"/>
      <c r="H814" s="31"/>
      <c r="I814" s="32"/>
      <c r="J814" s="32"/>
      <c r="K814" s="31"/>
      <c r="L814" s="32"/>
      <c r="M814" s="32"/>
      <c r="N814" s="32"/>
      <c r="O814" s="31"/>
      <c r="P814" s="31"/>
      <c r="Q814" s="31"/>
      <c r="R814" s="31"/>
      <c r="S814" s="31"/>
      <c r="T814" s="32"/>
      <c r="U814" s="32"/>
      <c r="V814" s="32"/>
      <c r="W814" s="32"/>
      <c r="X814" s="32"/>
      <c r="Y814" s="32"/>
    </row>
    <row r="815">
      <c r="A815" s="32"/>
      <c r="B815" s="31"/>
      <c r="C815" s="31"/>
      <c r="D815" s="32"/>
      <c r="E815" s="32"/>
      <c r="F815" s="32"/>
      <c r="G815" s="31"/>
      <c r="H815" s="31"/>
      <c r="I815" s="32"/>
      <c r="J815" s="32"/>
      <c r="K815" s="31"/>
      <c r="L815" s="32"/>
      <c r="M815" s="32"/>
      <c r="N815" s="32"/>
      <c r="O815" s="31"/>
      <c r="P815" s="31"/>
      <c r="Q815" s="31"/>
      <c r="R815" s="31"/>
      <c r="S815" s="31"/>
      <c r="T815" s="32"/>
      <c r="U815" s="32"/>
      <c r="V815" s="32"/>
      <c r="W815" s="32"/>
      <c r="X815" s="32"/>
      <c r="Y815" s="32"/>
    </row>
    <row r="816">
      <c r="A816" s="32"/>
      <c r="B816" s="31"/>
      <c r="C816" s="31"/>
      <c r="D816" s="32"/>
      <c r="E816" s="32"/>
      <c r="F816" s="32"/>
      <c r="G816" s="31"/>
      <c r="H816" s="31"/>
      <c r="I816" s="32"/>
      <c r="J816" s="32"/>
      <c r="K816" s="31"/>
      <c r="L816" s="32"/>
      <c r="M816" s="32"/>
      <c r="N816" s="32"/>
      <c r="O816" s="31"/>
      <c r="P816" s="31"/>
      <c r="Q816" s="31"/>
      <c r="R816" s="31"/>
      <c r="S816" s="31"/>
      <c r="T816" s="32"/>
      <c r="U816" s="32"/>
      <c r="V816" s="32"/>
      <c r="W816" s="32"/>
      <c r="X816" s="32"/>
      <c r="Y816" s="32"/>
    </row>
    <row r="817">
      <c r="A817" s="32"/>
      <c r="B817" s="31"/>
      <c r="C817" s="31"/>
      <c r="D817" s="32"/>
      <c r="E817" s="32"/>
      <c r="F817" s="32"/>
      <c r="G817" s="31"/>
      <c r="H817" s="31"/>
      <c r="I817" s="32"/>
      <c r="J817" s="32"/>
      <c r="K817" s="31"/>
      <c r="L817" s="32"/>
      <c r="M817" s="32"/>
      <c r="N817" s="32"/>
      <c r="O817" s="31"/>
      <c r="P817" s="31"/>
      <c r="Q817" s="31"/>
      <c r="R817" s="31"/>
      <c r="S817" s="31"/>
      <c r="T817" s="32"/>
      <c r="U817" s="32"/>
      <c r="V817" s="32"/>
      <c r="W817" s="32"/>
      <c r="X817" s="32"/>
      <c r="Y817" s="32"/>
    </row>
    <row r="818">
      <c r="A818" s="32"/>
      <c r="B818" s="31"/>
      <c r="C818" s="31"/>
      <c r="D818" s="32"/>
      <c r="E818" s="32"/>
      <c r="F818" s="32"/>
      <c r="G818" s="31"/>
      <c r="H818" s="31"/>
      <c r="I818" s="32"/>
      <c r="J818" s="32"/>
      <c r="K818" s="31"/>
      <c r="L818" s="32"/>
      <c r="M818" s="32"/>
      <c r="N818" s="32"/>
      <c r="O818" s="31"/>
      <c r="P818" s="31"/>
      <c r="Q818" s="31"/>
      <c r="R818" s="31"/>
      <c r="S818" s="31"/>
      <c r="T818" s="32"/>
      <c r="U818" s="32"/>
      <c r="V818" s="32"/>
      <c r="W818" s="32"/>
      <c r="X818" s="32"/>
      <c r="Y818" s="32"/>
    </row>
    <row r="819">
      <c r="A819" s="32"/>
      <c r="B819" s="31"/>
      <c r="C819" s="31"/>
      <c r="D819" s="32"/>
      <c r="E819" s="32"/>
      <c r="F819" s="32"/>
      <c r="G819" s="31"/>
      <c r="H819" s="31"/>
      <c r="I819" s="32"/>
      <c r="J819" s="32"/>
      <c r="K819" s="31"/>
      <c r="L819" s="32"/>
      <c r="M819" s="32"/>
      <c r="N819" s="32"/>
      <c r="O819" s="31"/>
      <c r="P819" s="31"/>
      <c r="Q819" s="31"/>
      <c r="R819" s="31"/>
      <c r="S819" s="31"/>
      <c r="T819" s="32"/>
      <c r="U819" s="32"/>
      <c r="V819" s="32"/>
      <c r="W819" s="32"/>
      <c r="X819" s="32"/>
      <c r="Y819" s="32"/>
    </row>
    <row r="820">
      <c r="A820" s="32"/>
      <c r="B820" s="31"/>
      <c r="C820" s="31"/>
      <c r="D820" s="32"/>
      <c r="E820" s="32"/>
      <c r="F820" s="32"/>
      <c r="G820" s="31"/>
      <c r="H820" s="31"/>
      <c r="I820" s="32"/>
      <c r="J820" s="32"/>
      <c r="K820" s="31"/>
      <c r="L820" s="32"/>
      <c r="M820" s="32"/>
      <c r="N820" s="32"/>
      <c r="O820" s="31"/>
      <c r="P820" s="31"/>
      <c r="Q820" s="31"/>
      <c r="R820" s="31"/>
      <c r="S820" s="31"/>
      <c r="T820" s="32"/>
      <c r="U820" s="32"/>
      <c r="V820" s="32"/>
      <c r="W820" s="32"/>
      <c r="X820" s="32"/>
      <c r="Y820" s="32"/>
    </row>
    <row r="821">
      <c r="A821" s="32"/>
      <c r="B821" s="31"/>
      <c r="C821" s="31"/>
      <c r="D821" s="32"/>
      <c r="E821" s="32"/>
      <c r="F821" s="32"/>
      <c r="G821" s="31"/>
      <c r="H821" s="31"/>
      <c r="I821" s="32"/>
      <c r="J821" s="32"/>
      <c r="K821" s="31"/>
      <c r="L821" s="32"/>
      <c r="M821" s="32"/>
      <c r="N821" s="32"/>
      <c r="O821" s="31"/>
      <c r="P821" s="31"/>
      <c r="Q821" s="31"/>
      <c r="R821" s="31"/>
      <c r="S821" s="31"/>
      <c r="T821" s="32"/>
      <c r="U821" s="32"/>
      <c r="V821" s="32"/>
      <c r="W821" s="32"/>
      <c r="X821" s="32"/>
      <c r="Y821" s="32"/>
    </row>
    <row r="822">
      <c r="A822" s="32"/>
      <c r="B822" s="31"/>
      <c r="C822" s="31"/>
      <c r="D822" s="32"/>
      <c r="E822" s="32"/>
      <c r="F822" s="32"/>
      <c r="G822" s="31"/>
      <c r="H822" s="31"/>
      <c r="I822" s="32"/>
      <c r="J822" s="32"/>
      <c r="K822" s="31"/>
      <c r="L822" s="32"/>
      <c r="M822" s="32"/>
      <c r="N822" s="32"/>
      <c r="O822" s="31"/>
      <c r="P822" s="31"/>
      <c r="Q822" s="31"/>
      <c r="R822" s="31"/>
      <c r="S822" s="31"/>
      <c r="T822" s="32"/>
      <c r="U822" s="32"/>
      <c r="V822" s="32"/>
      <c r="W822" s="32"/>
      <c r="X822" s="32"/>
      <c r="Y822" s="32"/>
    </row>
    <row r="823">
      <c r="A823" s="32"/>
      <c r="B823" s="31"/>
      <c r="C823" s="31"/>
      <c r="D823" s="32"/>
      <c r="E823" s="32"/>
      <c r="F823" s="32"/>
      <c r="G823" s="31"/>
      <c r="H823" s="31"/>
      <c r="I823" s="32"/>
      <c r="J823" s="32"/>
      <c r="K823" s="31"/>
      <c r="L823" s="32"/>
      <c r="M823" s="32"/>
      <c r="N823" s="32"/>
      <c r="O823" s="31"/>
      <c r="P823" s="31"/>
      <c r="Q823" s="31"/>
      <c r="R823" s="31"/>
      <c r="S823" s="31"/>
      <c r="T823" s="32"/>
      <c r="U823" s="32"/>
      <c r="V823" s="32"/>
      <c r="W823" s="32"/>
      <c r="X823" s="32"/>
      <c r="Y823" s="32"/>
    </row>
    <row r="824">
      <c r="A824" s="32"/>
      <c r="B824" s="31"/>
      <c r="C824" s="31"/>
      <c r="D824" s="32"/>
      <c r="E824" s="32"/>
      <c r="F824" s="32"/>
      <c r="G824" s="31"/>
      <c r="H824" s="31"/>
      <c r="I824" s="32"/>
      <c r="J824" s="32"/>
      <c r="K824" s="31"/>
      <c r="L824" s="32"/>
      <c r="M824" s="32"/>
      <c r="N824" s="32"/>
      <c r="O824" s="31"/>
      <c r="P824" s="31"/>
      <c r="Q824" s="31"/>
      <c r="R824" s="31"/>
      <c r="S824" s="31"/>
      <c r="T824" s="32"/>
      <c r="U824" s="32"/>
      <c r="V824" s="32"/>
      <c r="W824" s="32"/>
      <c r="X824" s="32"/>
      <c r="Y824" s="32"/>
    </row>
    <row r="825">
      <c r="A825" s="32"/>
      <c r="B825" s="31"/>
      <c r="C825" s="31"/>
      <c r="D825" s="32"/>
      <c r="E825" s="32"/>
      <c r="F825" s="32"/>
      <c r="G825" s="31"/>
      <c r="H825" s="31"/>
      <c r="I825" s="32"/>
      <c r="J825" s="32"/>
      <c r="K825" s="31"/>
      <c r="L825" s="32"/>
      <c r="M825" s="32"/>
      <c r="N825" s="32"/>
      <c r="O825" s="31"/>
      <c r="P825" s="31"/>
      <c r="Q825" s="31"/>
      <c r="R825" s="31"/>
      <c r="S825" s="31"/>
      <c r="T825" s="32"/>
      <c r="U825" s="32"/>
      <c r="V825" s="32"/>
      <c r="W825" s="32"/>
      <c r="X825" s="32"/>
      <c r="Y825" s="32"/>
    </row>
    <row r="826">
      <c r="A826" s="32"/>
      <c r="B826" s="31"/>
      <c r="C826" s="31"/>
      <c r="D826" s="32"/>
      <c r="E826" s="32"/>
      <c r="F826" s="32"/>
      <c r="G826" s="31"/>
      <c r="H826" s="31"/>
      <c r="I826" s="32"/>
      <c r="J826" s="32"/>
      <c r="K826" s="31"/>
      <c r="L826" s="32"/>
      <c r="M826" s="32"/>
      <c r="N826" s="32"/>
      <c r="O826" s="31"/>
      <c r="P826" s="31"/>
      <c r="Q826" s="31"/>
      <c r="R826" s="31"/>
      <c r="S826" s="31"/>
      <c r="T826" s="32"/>
      <c r="U826" s="32"/>
      <c r="V826" s="32"/>
      <c r="W826" s="32"/>
      <c r="X826" s="32"/>
      <c r="Y826" s="32"/>
    </row>
    <row r="827">
      <c r="A827" s="32"/>
      <c r="B827" s="31"/>
      <c r="C827" s="31"/>
      <c r="D827" s="32"/>
      <c r="E827" s="32"/>
      <c r="F827" s="32"/>
      <c r="G827" s="31"/>
      <c r="H827" s="31"/>
      <c r="I827" s="32"/>
      <c r="J827" s="32"/>
      <c r="K827" s="31"/>
      <c r="L827" s="32"/>
      <c r="M827" s="32"/>
      <c r="N827" s="32"/>
      <c r="O827" s="31"/>
      <c r="P827" s="31"/>
      <c r="Q827" s="31"/>
      <c r="R827" s="31"/>
      <c r="S827" s="31"/>
      <c r="T827" s="32"/>
      <c r="U827" s="32"/>
      <c r="V827" s="32"/>
      <c r="W827" s="32"/>
      <c r="X827" s="32"/>
      <c r="Y827" s="32"/>
    </row>
    <row r="828">
      <c r="A828" s="32"/>
      <c r="B828" s="31"/>
      <c r="C828" s="31"/>
      <c r="D828" s="32"/>
      <c r="E828" s="32"/>
      <c r="F828" s="32"/>
      <c r="G828" s="31"/>
      <c r="H828" s="31"/>
      <c r="I828" s="32"/>
      <c r="J828" s="32"/>
      <c r="K828" s="31"/>
      <c r="L828" s="32"/>
      <c r="M828" s="32"/>
      <c r="N828" s="32"/>
      <c r="O828" s="31"/>
      <c r="P828" s="31"/>
      <c r="Q828" s="31"/>
      <c r="R828" s="31"/>
      <c r="S828" s="31"/>
      <c r="T828" s="32"/>
      <c r="U828" s="32"/>
      <c r="V828" s="32"/>
      <c r="W828" s="32"/>
      <c r="X828" s="32"/>
      <c r="Y828" s="32"/>
    </row>
    <row r="829">
      <c r="A829" s="32"/>
      <c r="B829" s="31"/>
      <c r="C829" s="31"/>
      <c r="D829" s="32"/>
      <c r="E829" s="32"/>
      <c r="F829" s="32"/>
      <c r="G829" s="31"/>
      <c r="H829" s="31"/>
      <c r="I829" s="32"/>
      <c r="J829" s="32"/>
      <c r="K829" s="31"/>
      <c r="L829" s="32"/>
      <c r="M829" s="32"/>
      <c r="N829" s="32"/>
      <c r="O829" s="31"/>
      <c r="P829" s="31"/>
      <c r="Q829" s="31"/>
      <c r="R829" s="31"/>
      <c r="S829" s="31"/>
      <c r="T829" s="32"/>
      <c r="U829" s="32"/>
      <c r="V829" s="32"/>
      <c r="W829" s="32"/>
      <c r="X829" s="32"/>
      <c r="Y829" s="32"/>
    </row>
    <row r="830">
      <c r="A830" s="32"/>
      <c r="B830" s="31"/>
      <c r="C830" s="31"/>
      <c r="D830" s="32"/>
      <c r="E830" s="32"/>
      <c r="F830" s="32"/>
      <c r="G830" s="31"/>
      <c r="H830" s="31"/>
      <c r="I830" s="32"/>
      <c r="J830" s="32"/>
      <c r="K830" s="31"/>
      <c r="L830" s="32"/>
      <c r="M830" s="32"/>
      <c r="N830" s="32"/>
      <c r="O830" s="31"/>
      <c r="P830" s="31"/>
      <c r="Q830" s="31"/>
      <c r="R830" s="31"/>
      <c r="S830" s="31"/>
      <c r="T830" s="32"/>
      <c r="U830" s="32"/>
      <c r="V830" s="32"/>
      <c r="W830" s="32"/>
      <c r="X830" s="32"/>
      <c r="Y830" s="32"/>
    </row>
    <row r="831">
      <c r="A831" s="32"/>
      <c r="B831" s="31"/>
      <c r="C831" s="31"/>
      <c r="D831" s="32"/>
      <c r="E831" s="32"/>
      <c r="F831" s="32"/>
      <c r="G831" s="31"/>
      <c r="H831" s="31"/>
      <c r="I831" s="32"/>
      <c r="J831" s="32"/>
      <c r="K831" s="31"/>
      <c r="L831" s="32"/>
      <c r="M831" s="32"/>
      <c r="N831" s="32"/>
      <c r="O831" s="31"/>
      <c r="P831" s="31"/>
      <c r="Q831" s="31"/>
      <c r="R831" s="31"/>
      <c r="S831" s="31"/>
      <c r="T831" s="32"/>
      <c r="U831" s="32"/>
      <c r="V831" s="32"/>
      <c r="W831" s="32"/>
      <c r="X831" s="32"/>
      <c r="Y831" s="32"/>
    </row>
    <row r="832">
      <c r="A832" s="32"/>
      <c r="B832" s="31"/>
      <c r="C832" s="31"/>
      <c r="D832" s="32"/>
      <c r="E832" s="32"/>
      <c r="F832" s="32"/>
      <c r="G832" s="31"/>
      <c r="H832" s="31"/>
      <c r="I832" s="32"/>
      <c r="J832" s="32"/>
      <c r="K832" s="31"/>
      <c r="L832" s="32"/>
      <c r="M832" s="32"/>
      <c r="N832" s="32"/>
      <c r="O832" s="31"/>
      <c r="P832" s="31"/>
      <c r="Q832" s="31"/>
      <c r="R832" s="31"/>
      <c r="S832" s="31"/>
      <c r="T832" s="32"/>
      <c r="U832" s="32"/>
      <c r="V832" s="32"/>
      <c r="W832" s="32"/>
      <c r="X832" s="32"/>
      <c r="Y832" s="32"/>
    </row>
    <row r="833">
      <c r="A833" s="32"/>
      <c r="B833" s="31"/>
      <c r="C833" s="31"/>
      <c r="D833" s="32"/>
      <c r="E833" s="32"/>
      <c r="F833" s="32"/>
      <c r="G833" s="31"/>
      <c r="H833" s="31"/>
      <c r="I833" s="32"/>
      <c r="J833" s="32"/>
      <c r="K833" s="31"/>
      <c r="L833" s="32"/>
      <c r="M833" s="32"/>
      <c r="N833" s="32"/>
      <c r="O833" s="31"/>
      <c r="P833" s="31"/>
      <c r="Q833" s="31"/>
      <c r="R833" s="31"/>
      <c r="S833" s="31"/>
      <c r="T833" s="32"/>
      <c r="U833" s="32"/>
      <c r="V833" s="32"/>
      <c r="W833" s="32"/>
      <c r="X833" s="32"/>
      <c r="Y833" s="32"/>
    </row>
    <row r="834">
      <c r="A834" s="32"/>
      <c r="B834" s="31"/>
      <c r="C834" s="31"/>
      <c r="D834" s="32"/>
      <c r="E834" s="32"/>
      <c r="F834" s="32"/>
      <c r="G834" s="31"/>
      <c r="H834" s="31"/>
      <c r="I834" s="32"/>
      <c r="J834" s="32"/>
      <c r="K834" s="31"/>
      <c r="L834" s="32"/>
      <c r="M834" s="32"/>
      <c r="N834" s="32"/>
      <c r="O834" s="31"/>
      <c r="P834" s="31"/>
      <c r="Q834" s="31"/>
      <c r="R834" s="31"/>
      <c r="S834" s="31"/>
      <c r="T834" s="32"/>
      <c r="U834" s="32"/>
      <c r="V834" s="32"/>
      <c r="W834" s="32"/>
      <c r="X834" s="32"/>
      <c r="Y834" s="32"/>
    </row>
    <row r="835">
      <c r="A835" s="32"/>
      <c r="B835" s="31"/>
      <c r="C835" s="31"/>
      <c r="D835" s="32"/>
      <c r="E835" s="32"/>
      <c r="F835" s="32"/>
      <c r="G835" s="31"/>
      <c r="H835" s="31"/>
      <c r="I835" s="32"/>
      <c r="J835" s="32"/>
      <c r="K835" s="31"/>
      <c r="L835" s="32"/>
      <c r="M835" s="32"/>
      <c r="N835" s="32"/>
      <c r="O835" s="31"/>
      <c r="P835" s="31"/>
      <c r="Q835" s="31"/>
      <c r="R835" s="31"/>
      <c r="S835" s="31"/>
      <c r="T835" s="32"/>
      <c r="U835" s="32"/>
      <c r="V835" s="32"/>
      <c r="W835" s="32"/>
      <c r="X835" s="32"/>
      <c r="Y835" s="32"/>
    </row>
    <row r="836">
      <c r="A836" s="32"/>
      <c r="B836" s="31"/>
      <c r="C836" s="31"/>
      <c r="D836" s="32"/>
      <c r="E836" s="32"/>
      <c r="F836" s="32"/>
      <c r="G836" s="31"/>
      <c r="H836" s="31"/>
      <c r="I836" s="32"/>
      <c r="J836" s="32"/>
      <c r="K836" s="31"/>
      <c r="L836" s="32"/>
      <c r="M836" s="32"/>
      <c r="N836" s="32"/>
      <c r="O836" s="31"/>
      <c r="P836" s="31"/>
      <c r="Q836" s="31"/>
      <c r="R836" s="31"/>
      <c r="S836" s="31"/>
      <c r="T836" s="32"/>
      <c r="U836" s="32"/>
      <c r="V836" s="32"/>
      <c r="W836" s="32"/>
      <c r="X836" s="32"/>
      <c r="Y836" s="32"/>
    </row>
    <row r="837">
      <c r="A837" s="32"/>
      <c r="B837" s="31"/>
      <c r="C837" s="31"/>
      <c r="D837" s="32"/>
      <c r="E837" s="32"/>
      <c r="F837" s="32"/>
      <c r="G837" s="31"/>
      <c r="H837" s="31"/>
      <c r="I837" s="32"/>
      <c r="J837" s="32"/>
      <c r="K837" s="31"/>
      <c r="L837" s="32"/>
      <c r="M837" s="32"/>
      <c r="N837" s="32"/>
      <c r="O837" s="31"/>
      <c r="P837" s="31"/>
      <c r="Q837" s="31"/>
      <c r="R837" s="31"/>
      <c r="S837" s="31"/>
      <c r="T837" s="32"/>
      <c r="U837" s="32"/>
      <c r="V837" s="32"/>
      <c r="W837" s="32"/>
      <c r="X837" s="32"/>
      <c r="Y837" s="32"/>
    </row>
    <row r="838">
      <c r="A838" s="32"/>
      <c r="B838" s="31"/>
      <c r="C838" s="31"/>
      <c r="D838" s="32"/>
      <c r="E838" s="32"/>
      <c r="F838" s="32"/>
      <c r="G838" s="31"/>
      <c r="H838" s="31"/>
      <c r="I838" s="32"/>
      <c r="J838" s="32"/>
      <c r="K838" s="31"/>
      <c r="L838" s="32"/>
      <c r="M838" s="32"/>
      <c r="N838" s="32"/>
      <c r="O838" s="31"/>
      <c r="P838" s="31"/>
      <c r="Q838" s="31"/>
      <c r="R838" s="31"/>
      <c r="S838" s="31"/>
      <c r="T838" s="32"/>
      <c r="U838" s="32"/>
      <c r="V838" s="32"/>
      <c r="W838" s="32"/>
      <c r="X838" s="32"/>
      <c r="Y838" s="32"/>
    </row>
    <row r="839">
      <c r="A839" s="32"/>
      <c r="B839" s="31"/>
      <c r="C839" s="31"/>
      <c r="D839" s="32"/>
      <c r="E839" s="32"/>
      <c r="F839" s="32"/>
      <c r="G839" s="31"/>
      <c r="H839" s="31"/>
      <c r="I839" s="32"/>
      <c r="J839" s="32"/>
      <c r="K839" s="31"/>
      <c r="L839" s="32"/>
      <c r="M839" s="32"/>
      <c r="N839" s="32"/>
      <c r="O839" s="31"/>
      <c r="P839" s="31"/>
      <c r="Q839" s="31"/>
      <c r="R839" s="31"/>
      <c r="S839" s="31"/>
      <c r="T839" s="32"/>
      <c r="U839" s="32"/>
      <c r="V839" s="32"/>
      <c r="W839" s="32"/>
      <c r="X839" s="32"/>
      <c r="Y839" s="32"/>
    </row>
    <row r="840">
      <c r="A840" s="32"/>
      <c r="B840" s="31"/>
      <c r="C840" s="31"/>
      <c r="D840" s="32"/>
      <c r="E840" s="32"/>
      <c r="F840" s="32"/>
      <c r="G840" s="31"/>
      <c r="H840" s="31"/>
      <c r="I840" s="32"/>
      <c r="J840" s="32"/>
      <c r="K840" s="31"/>
      <c r="L840" s="32"/>
      <c r="M840" s="32"/>
      <c r="N840" s="32"/>
      <c r="O840" s="31"/>
      <c r="P840" s="31"/>
      <c r="Q840" s="31"/>
      <c r="R840" s="31"/>
      <c r="S840" s="31"/>
      <c r="T840" s="32"/>
      <c r="U840" s="32"/>
      <c r="V840" s="32"/>
      <c r="W840" s="32"/>
      <c r="X840" s="32"/>
      <c r="Y840" s="32"/>
    </row>
    <row r="841">
      <c r="A841" s="32"/>
      <c r="B841" s="31"/>
      <c r="C841" s="31"/>
      <c r="D841" s="32"/>
      <c r="E841" s="32"/>
      <c r="F841" s="32"/>
      <c r="G841" s="31"/>
      <c r="H841" s="31"/>
      <c r="I841" s="32"/>
      <c r="J841" s="32"/>
      <c r="K841" s="31"/>
      <c r="L841" s="32"/>
      <c r="M841" s="32"/>
      <c r="N841" s="32"/>
      <c r="O841" s="31"/>
      <c r="P841" s="31"/>
      <c r="Q841" s="31"/>
      <c r="R841" s="31"/>
      <c r="S841" s="31"/>
      <c r="T841" s="32"/>
      <c r="U841" s="32"/>
      <c r="V841" s="32"/>
      <c r="W841" s="32"/>
      <c r="X841" s="32"/>
      <c r="Y841" s="32"/>
    </row>
    <row r="842">
      <c r="A842" s="32"/>
      <c r="B842" s="31"/>
      <c r="C842" s="31"/>
      <c r="D842" s="32"/>
      <c r="E842" s="32"/>
      <c r="F842" s="32"/>
      <c r="G842" s="31"/>
      <c r="H842" s="31"/>
      <c r="I842" s="32"/>
      <c r="J842" s="32"/>
      <c r="K842" s="31"/>
      <c r="L842" s="32"/>
      <c r="M842" s="32"/>
      <c r="N842" s="32"/>
      <c r="O842" s="31"/>
      <c r="P842" s="31"/>
      <c r="Q842" s="31"/>
      <c r="R842" s="31"/>
      <c r="S842" s="31"/>
      <c r="T842" s="32"/>
      <c r="U842" s="32"/>
      <c r="V842" s="32"/>
      <c r="W842" s="32"/>
      <c r="X842" s="32"/>
      <c r="Y842" s="32"/>
    </row>
    <row r="843">
      <c r="A843" s="32"/>
      <c r="B843" s="31"/>
      <c r="C843" s="31"/>
      <c r="D843" s="32"/>
      <c r="E843" s="32"/>
      <c r="F843" s="32"/>
      <c r="G843" s="31"/>
      <c r="H843" s="31"/>
      <c r="I843" s="32"/>
      <c r="J843" s="32"/>
      <c r="K843" s="31"/>
      <c r="L843" s="32"/>
      <c r="M843" s="32"/>
      <c r="N843" s="32"/>
      <c r="O843" s="31"/>
      <c r="P843" s="31"/>
      <c r="Q843" s="31"/>
      <c r="R843" s="31"/>
      <c r="S843" s="31"/>
      <c r="T843" s="32"/>
      <c r="U843" s="32"/>
      <c r="V843" s="32"/>
      <c r="W843" s="32"/>
      <c r="X843" s="32"/>
      <c r="Y843" s="32"/>
    </row>
    <row r="844">
      <c r="A844" s="32"/>
      <c r="B844" s="31"/>
      <c r="C844" s="31"/>
      <c r="D844" s="32"/>
      <c r="E844" s="32"/>
      <c r="F844" s="32"/>
      <c r="G844" s="31"/>
      <c r="H844" s="31"/>
      <c r="I844" s="32"/>
      <c r="J844" s="32"/>
      <c r="K844" s="31"/>
      <c r="L844" s="32"/>
      <c r="M844" s="32"/>
      <c r="N844" s="32"/>
      <c r="O844" s="31"/>
      <c r="P844" s="31"/>
      <c r="Q844" s="31"/>
      <c r="R844" s="31"/>
      <c r="S844" s="31"/>
      <c r="T844" s="32"/>
      <c r="U844" s="32"/>
      <c r="V844" s="32"/>
      <c r="W844" s="32"/>
      <c r="X844" s="32"/>
      <c r="Y844" s="32"/>
    </row>
    <row r="845">
      <c r="A845" s="32"/>
      <c r="B845" s="31"/>
      <c r="C845" s="31"/>
      <c r="D845" s="32"/>
      <c r="E845" s="32"/>
      <c r="F845" s="32"/>
      <c r="G845" s="31"/>
      <c r="H845" s="31"/>
      <c r="I845" s="32"/>
      <c r="J845" s="32"/>
      <c r="K845" s="31"/>
      <c r="L845" s="32"/>
      <c r="M845" s="32"/>
      <c r="N845" s="32"/>
      <c r="O845" s="31"/>
      <c r="P845" s="31"/>
      <c r="Q845" s="31"/>
      <c r="R845" s="31"/>
      <c r="S845" s="31"/>
      <c r="T845" s="32"/>
      <c r="U845" s="32"/>
      <c r="V845" s="32"/>
      <c r="W845" s="32"/>
      <c r="X845" s="32"/>
      <c r="Y845" s="32"/>
    </row>
    <row r="846">
      <c r="A846" s="32"/>
      <c r="B846" s="31"/>
      <c r="C846" s="31"/>
      <c r="D846" s="32"/>
      <c r="E846" s="32"/>
      <c r="F846" s="32"/>
      <c r="G846" s="31"/>
      <c r="H846" s="31"/>
      <c r="I846" s="32"/>
      <c r="J846" s="32"/>
      <c r="K846" s="31"/>
      <c r="L846" s="32"/>
      <c r="M846" s="32"/>
      <c r="N846" s="32"/>
      <c r="O846" s="31"/>
      <c r="P846" s="31"/>
      <c r="Q846" s="31"/>
      <c r="R846" s="31"/>
      <c r="S846" s="31"/>
      <c r="T846" s="32"/>
      <c r="U846" s="32"/>
      <c r="V846" s="32"/>
      <c r="W846" s="32"/>
      <c r="X846" s="32"/>
      <c r="Y846" s="32"/>
    </row>
    <row r="847">
      <c r="A847" s="32"/>
      <c r="B847" s="31"/>
      <c r="C847" s="31"/>
      <c r="D847" s="32"/>
      <c r="E847" s="32"/>
      <c r="F847" s="32"/>
      <c r="G847" s="31"/>
      <c r="H847" s="31"/>
      <c r="I847" s="32"/>
      <c r="J847" s="32"/>
      <c r="K847" s="31"/>
      <c r="L847" s="32"/>
      <c r="M847" s="32"/>
      <c r="N847" s="32"/>
      <c r="O847" s="31"/>
      <c r="P847" s="31"/>
      <c r="Q847" s="31"/>
      <c r="R847" s="31"/>
      <c r="S847" s="31"/>
      <c r="T847" s="32"/>
      <c r="U847" s="32"/>
      <c r="V847" s="32"/>
      <c r="W847" s="32"/>
      <c r="X847" s="32"/>
      <c r="Y847" s="32"/>
    </row>
    <row r="848">
      <c r="A848" s="32"/>
      <c r="B848" s="31"/>
      <c r="C848" s="31"/>
      <c r="D848" s="32"/>
      <c r="E848" s="32"/>
      <c r="F848" s="32"/>
      <c r="G848" s="31"/>
      <c r="H848" s="31"/>
      <c r="I848" s="32"/>
      <c r="J848" s="32"/>
      <c r="K848" s="31"/>
      <c r="L848" s="32"/>
      <c r="M848" s="32"/>
      <c r="N848" s="32"/>
      <c r="O848" s="31"/>
      <c r="P848" s="31"/>
      <c r="Q848" s="31"/>
      <c r="R848" s="31"/>
      <c r="S848" s="31"/>
      <c r="T848" s="32"/>
      <c r="U848" s="32"/>
      <c r="V848" s="32"/>
      <c r="W848" s="32"/>
      <c r="X848" s="32"/>
      <c r="Y848" s="32"/>
    </row>
    <row r="849">
      <c r="A849" s="32"/>
      <c r="B849" s="31"/>
      <c r="C849" s="31"/>
      <c r="D849" s="32"/>
      <c r="E849" s="32"/>
      <c r="F849" s="32"/>
      <c r="G849" s="31"/>
      <c r="H849" s="31"/>
      <c r="I849" s="32"/>
      <c r="J849" s="32"/>
      <c r="K849" s="31"/>
      <c r="L849" s="32"/>
      <c r="M849" s="32"/>
      <c r="N849" s="32"/>
      <c r="O849" s="31"/>
      <c r="P849" s="31"/>
      <c r="Q849" s="31"/>
      <c r="R849" s="31"/>
      <c r="S849" s="31"/>
      <c r="T849" s="32"/>
      <c r="U849" s="32"/>
      <c r="V849" s="32"/>
      <c r="W849" s="32"/>
      <c r="X849" s="32"/>
      <c r="Y849" s="32"/>
    </row>
    <row r="850">
      <c r="A850" s="32"/>
      <c r="B850" s="31"/>
      <c r="C850" s="31"/>
      <c r="D850" s="32"/>
      <c r="E850" s="32"/>
      <c r="F850" s="32"/>
      <c r="G850" s="31"/>
      <c r="H850" s="31"/>
      <c r="I850" s="32"/>
      <c r="J850" s="32"/>
      <c r="K850" s="31"/>
      <c r="L850" s="32"/>
      <c r="M850" s="32"/>
      <c r="N850" s="32"/>
      <c r="O850" s="31"/>
      <c r="P850" s="31"/>
      <c r="Q850" s="31"/>
      <c r="R850" s="31"/>
      <c r="S850" s="31"/>
      <c r="T850" s="32"/>
      <c r="U850" s="32"/>
      <c r="V850" s="32"/>
      <c r="W850" s="32"/>
      <c r="X850" s="32"/>
      <c r="Y850" s="32"/>
    </row>
    <row r="851">
      <c r="A851" s="32"/>
      <c r="B851" s="31"/>
      <c r="C851" s="31"/>
      <c r="D851" s="32"/>
      <c r="E851" s="32"/>
      <c r="F851" s="32"/>
      <c r="G851" s="31"/>
      <c r="H851" s="31"/>
      <c r="I851" s="32"/>
      <c r="J851" s="32"/>
      <c r="K851" s="31"/>
      <c r="L851" s="32"/>
      <c r="M851" s="32"/>
      <c r="N851" s="32"/>
      <c r="O851" s="31"/>
      <c r="P851" s="31"/>
      <c r="Q851" s="31"/>
      <c r="R851" s="31"/>
      <c r="S851" s="31"/>
      <c r="T851" s="32"/>
      <c r="U851" s="32"/>
      <c r="V851" s="32"/>
      <c r="W851" s="32"/>
      <c r="X851" s="32"/>
      <c r="Y851" s="32"/>
    </row>
    <row r="852">
      <c r="A852" s="32"/>
      <c r="B852" s="31"/>
      <c r="C852" s="31"/>
      <c r="D852" s="32"/>
      <c r="E852" s="32"/>
      <c r="F852" s="32"/>
      <c r="G852" s="31"/>
      <c r="H852" s="31"/>
      <c r="I852" s="32"/>
      <c r="J852" s="32"/>
      <c r="K852" s="31"/>
      <c r="L852" s="32"/>
      <c r="M852" s="32"/>
      <c r="N852" s="32"/>
      <c r="O852" s="31"/>
      <c r="P852" s="31"/>
      <c r="Q852" s="31"/>
      <c r="R852" s="31"/>
      <c r="S852" s="31"/>
      <c r="T852" s="32"/>
      <c r="U852" s="32"/>
      <c r="V852" s="32"/>
      <c r="W852" s="32"/>
      <c r="X852" s="32"/>
      <c r="Y852" s="32"/>
    </row>
    <row r="853">
      <c r="A853" s="32"/>
      <c r="B853" s="31"/>
      <c r="C853" s="31"/>
      <c r="D853" s="32"/>
      <c r="E853" s="32"/>
      <c r="F853" s="32"/>
      <c r="G853" s="31"/>
      <c r="H853" s="31"/>
      <c r="I853" s="32"/>
      <c r="J853" s="32"/>
      <c r="K853" s="31"/>
      <c r="L853" s="32"/>
      <c r="M853" s="32"/>
      <c r="N853" s="32"/>
      <c r="O853" s="31"/>
      <c r="P853" s="31"/>
      <c r="Q853" s="31"/>
      <c r="R853" s="31"/>
      <c r="S853" s="31"/>
      <c r="T853" s="32"/>
      <c r="U853" s="32"/>
      <c r="V853" s="32"/>
      <c r="W853" s="32"/>
      <c r="X853" s="32"/>
      <c r="Y853" s="32"/>
    </row>
    <row r="854">
      <c r="A854" s="32"/>
      <c r="B854" s="31"/>
      <c r="C854" s="31"/>
      <c r="D854" s="32"/>
      <c r="E854" s="32"/>
      <c r="F854" s="32"/>
      <c r="G854" s="31"/>
      <c r="H854" s="31"/>
      <c r="I854" s="32"/>
      <c r="J854" s="32"/>
      <c r="K854" s="31"/>
      <c r="L854" s="32"/>
      <c r="M854" s="32"/>
      <c r="N854" s="32"/>
      <c r="O854" s="31"/>
      <c r="P854" s="31"/>
      <c r="Q854" s="31"/>
      <c r="R854" s="31"/>
      <c r="S854" s="31"/>
      <c r="T854" s="32"/>
      <c r="U854" s="32"/>
      <c r="V854" s="32"/>
      <c r="W854" s="32"/>
      <c r="X854" s="32"/>
      <c r="Y854" s="32"/>
    </row>
    <row r="855">
      <c r="A855" s="32"/>
      <c r="B855" s="31"/>
      <c r="C855" s="31"/>
      <c r="D855" s="32"/>
      <c r="E855" s="32"/>
      <c r="F855" s="32"/>
      <c r="G855" s="31"/>
      <c r="H855" s="31"/>
      <c r="I855" s="32"/>
      <c r="J855" s="32"/>
      <c r="K855" s="31"/>
      <c r="L855" s="32"/>
      <c r="M855" s="32"/>
      <c r="N855" s="32"/>
      <c r="O855" s="31"/>
      <c r="P855" s="31"/>
      <c r="Q855" s="31"/>
      <c r="R855" s="31"/>
      <c r="S855" s="31"/>
      <c r="T855" s="32"/>
      <c r="U855" s="32"/>
      <c r="V855" s="32"/>
      <c r="W855" s="32"/>
      <c r="X855" s="32"/>
      <c r="Y855" s="32"/>
    </row>
    <row r="856">
      <c r="A856" s="32"/>
      <c r="B856" s="31"/>
      <c r="C856" s="31"/>
      <c r="D856" s="32"/>
      <c r="E856" s="32"/>
      <c r="F856" s="32"/>
      <c r="G856" s="31"/>
      <c r="H856" s="31"/>
      <c r="I856" s="32"/>
      <c r="J856" s="32"/>
      <c r="K856" s="31"/>
      <c r="L856" s="32"/>
      <c r="M856" s="32"/>
      <c r="N856" s="32"/>
      <c r="O856" s="31"/>
      <c r="P856" s="31"/>
      <c r="Q856" s="31"/>
      <c r="R856" s="31"/>
      <c r="S856" s="31"/>
      <c r="T856" s="32"/>
      <c r="U856" s="32"/>
      <c r="V856" s="32"/>
      <c r="W856" s="32"/>
      <c r="X856" s="32"/>
      <c r="Y856" s="32"/>
    </row>
    <row r="857">
      <c r="A857" s="32"/>
      <c r="B857" s="31"/>
      <c r="C857" s="31"/>
      <c r="D857" s="32"/>
      <c r="E857" s="32"/>
      <c r="F857" s="32"/>
      <c r="G857" s="31"/>
      <c r="H857" s="31"/>
      <c r="I857" s="32"/>
      <c r="J857" s="32"/>
      <c r="K857" s="31"/>
      <c r="L857" s="32"/>
      <c r="M857" s="32"/>
      <c r="N857" s="32"/>
      <c r="O857" s="31"/>
      <c r="P857" s="31"/>
      <c r="Q857" s="31"/>
      <c r="R857" s="31"/>
      <c r="S857" s="31"/>
      <c r="T857" s="32"/>
      <c r="U857" s="32"/>
      <c r="V857" s="32"/>
      <c r="W857" s="32"/>
      <c r="X857" s="32"/>
      <c r="Y857" s="32"/>
    </row>
    <row r="858">
      <c r="A858" s="32"/>
      <c r="B858" s="31"/>
      <c r="C858" s="31"/>
      <c r="D858" s="32"/>
      <c r="E858" s="32"/>
      <c r="F858" s="32"/>
      <c r="G858" s="31"/>
      <c r="H858" s="31"/>
      <c r="I858" s="32"/>
      <c r="J858" s="32"/>
      <c r="K858" s="31"/>
      <c r="L858" s="32"/>
      <c r="M858" s="32"/>
      <c r="N858" s="32"/>
      <c r="O858" s="31"/>
      <c r="P858" s="31"/>
      <c r="Q858" s="31"/>
      <c r="R858" s="31"/>
      <c r="S858" s="31"/>
      <c r="T858" s="32"/>
      <c r="U858" s="32"/>
      <c r="V858" s="32"/>
      <c r="W858" s="32"/>
      <c r="X858" s="32"/>
      <c r="Y858" s="32"/>
    </row>
    <row r="859">
      <c r="A859" s="32"/>
      <c r="B859" s="31"/>
      <c r="C859" s="31"/>
      <c r="D859" s="32"/>
      <c r="E859" s="32"/>
      <c r="F859" s="32"/>
      <c r="G859" s="31"/>
      <c r="H859" s="31"/>
      <c r="I859" s="32"/>
      <c r="J859" s="32"/>
      <c r="K859" s="31"/>
      <c r="L859" s="32"/>
      <c r="M859" s="32"/>
      <c r="N859" s="32"/>
      <c r="O859" s="31"/>
      <c r="P859" s="31"/>
      <c r="Q859" s="31"/>
      <c r="R859" s="31"/>
      <c r="S859" s="31"/>
      <c r="T859" s="32"/>
      <c r="U859" s="32"/>
      <c r="V859" s="32"/>
      <c r="W859" s="32"/>
      <c r="X859" s="32"/>
      <c r="Y859" s="32"/>
    </row>
    <row r="860">
      <c r="A860" s="32"/>
      <c r="B860" s="31"/>
      <c r="C860" s="31"/>
      <c r="D860" s="32"/>
      <c r="E860" s="32"/>
      <c r="F860" s="32"/>
      <c r="G860" s="31"/>
      <c r="H860" s="31"/>
      <c r="I860" s="32"/>
      <c r="J860" s="32"/>
      <c r="K860" s="31"/>
      <c r="L860" s="32"/>
      <c r="M860" s="32"/>
      <c r="N860" s="32"/>
      <c r="O860" s="31"/>
      <c r="P860" s="31"/>
      <c r="Q860" s="31"/>
      <c r="R860" s="31"/>
      <c r="S860" s="31"/>
      <c r="T860" s="32"/>
      <c r="U860" s="32"/>
      <c r="V860" s="32"/>
      <c r="W860" s="32"/>
      <c r="X860" s="32"/>
      <c r="Y860" s="32"/>
    </row>
    <row r="861">
      <c r="A861" s="32"/>
      <c r="B861" s="31"/>
      <c r="C861" s="31"/>
      <c r="D861" s="32"/>
      <c r="E861" s="32"/>
      <c r="F861" s="32"/>
      <c r="G861" s="31"/>
      <c r="H861" s="31"/>
      <c r="I861" s="32"/>
      <c r="J861" s="32"/>
      <c r="K861" s="31"/>
      <c r="L861" s="32"/>
      <c r="M861" s="32"/>
      <c r="N861" s="32"/>
      <c r="O861" s="31"/>
      <c r="P861" s="31"/>
      <c r="Q861" s="31"/>
      <c r="R861" s="31"/>
      <c r="S861" s="31"/>
      <c r="T861" s="32"/>
      <c r="U861" s="32"/>
      <c r="V861" s="32"/>
      <c r="W861" s="32"/>
      <c r="X861" s="32"/>
      <c r="Y861" s="32"/>
    </row>
    <row r="862">
      <c r="A862" s="32"/>
      <c r="B862" s="31"/>
      <c r="C862" s="31"/>
      <c r="D862" s="32"/>
      <c r="E862" s="32"/>
      <c r="F862" s="32"/>
      <c r="G862" s="31"/>
      <c r="H862" s="31"/>
      <c r="I862" s="32"/>
      <c r="J862" s="32"/>
      <c r="K862" s="31"/>
      <c r="L862" s="32"/>
      <c r="M862" s="32"/>
      <c r="N862" s="32"/>
      <c r="O862" s="31"/>
      <c r="P862" s="31"/>
      <c r="Q862" s="31"/>
      <c r="R862" s="31"/>
      <c r="S862" s="31"/>
      <c r="T862" s="32"/>
      <c r="U862" s="32"/>
      <c r="V862" s="32"/>
      <c r="W862" s="32"/>
      <c r="X862" s="32"/>
      <c r="Y862" s="32"/>
    </row>
    <row r="863">
      <c r="A863" s="32"/>
      <c r="B863" s="31"/>
      <c r="C863" s="31"/>
      <c r="D863" s="32"/>
      <c r="E863" s="32"/>
      <c r="F863" s="32"/>
      <c r="G863" s="31"/>
      <c r="H863" s="31"/>
      <c r="I863" s="32"/>
      <c r="J863" s="32"/>
      <c r="K863" s="31"/>
      <c r="L863" s="32"/>
      <c r="M863" s="32"/>
      <c r="N863" s="32"/>
      <c r="O863" s="31"/>
      <c r="P863" s="31"/>
      <c r="Q863" s="31"/>
      <c r="R863" s="31"/>
      <c r="S863" s="31"/>
      <c r="T863" s="32"/>
      <c r="U863" s="32"/>
      <c r="V863" s="32"/>
      <c r="W863" s="32"/>
      <c r="X863" s="32"/>
      <c r="Y863" s="32"/>
    </row>
    <row r="864">
      <c r="A864" s="32"/>
      <c r="B864" s="31"/>
      <c r="C864" s="31"/>
      <c r="D864" s="32"/>
      <c r="E864" s="32"/>
      <c r="F864" s="32"/>
      <c r="G864" s="31"/>
      <c r="H864" s="31"/>
      <c r="I864" s="32"/>
      <c r="J864" s="32"/>
      <c r="K864" s="31"/>
      <c r="L864" s="32"/>
      <c r="M864" s="32"/>
      <c r="N864" s="32"/>
      <c r="O864" s="31"/>
      <c r="P864" s="31"/>
      <c r="Q864" s="31"/>
      <c r="R864" s="31"/>
      <c r="S864" s="31"/>
      <c r="T864" s="32"/>
      <c r="U864" s="32"/>
      <c r="V864" s="32"/>
      <c r="W864" s="32"/>
      <c r="X864" s="32"/>
      <c r="Y864" s="32"/>
    </row>
    <row r="865">
      <c r="A865" s="32"/>
      <c r="B865" s="31"/>
      <c r="C865" s="31"/>
      <c r="D865" s="32"/>
      <c r="E865" s="32"/>
      <c r="F865" s="32"/>
      <c r="G865" s="31"/>
      <c r="H865" s="31"/>
      <c r="I865" s="32"/>
      <c r="J865" s="32"/>
      <c r="K865" s="31"/>
      <c r="L865" s="32"/>
      <c r="M865" s="32"/>
      <c r="N865" s="32"/>
      <c r="O865" s="31"/>
      <c r="P865" s="31"/>
      <c r="Q865" s="31"/>
      <c r="R865" s="31"/>
      <c r="S865" s="31"/>
      <c r="T865" s="32"/>
      <c r="U865" s="32"/>
      <c r="V865" s="32"/>
      <c r="W865" s="32"/>
      <c r="X865" s="32"/>
      <c r="Y865" s="32"/>
    </row>
    <row r="866">
      <c r="A866" s="32"/>
      <c r="B866" s="31"/>
      <c r="C866" s="31"/>
      <c r="D866" s="32"/>
      <c r="E866" s="32"/>
      <c r="F866" s="32"/>
      <c r="G866" s="31"/>
      <c r="H866" s="31"/>
      <c r="I866" s="32"/>
      <c r="J866" s="32"/>
      <c r="K866" s="31"/>
      <c r="L866" s="32"/>
      <c r="M866" s="32"/>
      <c r="N866" s="32"/>
      <c r="O866" s="31"/>
      <c r="P866" s="31"/>
      <c r="Q866" s="31"/>
      <c r="R866" s="31"/>
      <c r="S866" s="31"/>
      <c r="T866" s="32"/>
      <c r="U866" s="32"/>
      <c r="V866" s="32"/>
      <c r="W866" s="32"/>
      <c r="X866" s="32"/>
      <c r="Y866" s="32"/>
    </row>
    <row r="867">
      <c r="A867" s="32"/>
      <c r="B867" s="31"/>
      <c r="C867" s="31"/>
      <c r="D867" s="32"/>
      <c r="E867" s="32"/>
      <c r="F867" s="32"/>
      <c r="G867" s="31"/>
      <c r="H867" s="31"/>
      <c r="I867" s="32"/>
      <c r="J867" s="32"/>
      <c r="K867" s="31"/>
      <c r="L867" s="32"/>
      <c r="M867" s="32"/>
      <c r="N867" s="32"/>
      <c r="O867" s="31"/>
      <c r="P867" s="31"/>
      <c r="Q867" s="31"/>
      <c r="R867" s="31"/>
      <c r="S867" s="31"/>
      <c r="T867" s="32"/>
      <c r="U867" s="32"/>
      <c r="V867" s="32"/>
      <c r="W867" s="32"/>
      <c r="X867" s="32"/>
      <c r="Y867" s="32"/>
    </row>
    <row r="868">
      <c r="A868" s="32"/>
      <c r="B868" s="31"/>
      <c r="C868" s="31"/>
      <c r="D868" s="32"/>
      <c r="E868" s="32"/>
      <c r="F868" s="32"/>
      <c r="G868" s="31"/>
      <c r="H868" s="31"/>
      <c r="I868" s="32"/>
      <c r="J868" s="32"/>
      <c r="K868" s="31"/>
      <c r="L868" s="32"/>
      <c r="M868" s="32"/>
      <c r="N868" s="32"/>
      <c r="O868" s="31"/>
      <c r="P868" s="31"/>
      <c r="Q868" s="31"/>
      <c r="R868" s="31"/>
      <c r="S868" s="31"/>
      <c r="T868" s="32"/>
      <c r="U868" s="32"/>
      <c r="V868" s="32"/>
      <c r="W868" s="32"/>
      <c r="X868" s="32"/>
      <c r="Y868" s="32"/>
    </row>
    <row r="869">
      <c r="A869" s="32"/>
      <c r="B869" s="31"/>
      <c r="C869" s="31"/>
      <c r="D869" s="32"/>
      <c r="E869" s="32"/>
      <c r="F869" s="32"/>
      <c r="G869" s="31"/>
      <c r="H869" s="31"/>
      <c r="I869" s="32"/>
      <c r="J869" s="32"/>
      <c r="K869" s="31"/>
      <c r="L869" s="32"/>
      <c r="M869" s="32"/>
      <c r="N869" s="32"/>
      <c r="O869" s="31"/>
      <c r="P869" s="31"/>
      <c r="Q869" s="31"/>
      <c r="R869" s="31"/>
      <c r="S869" s="31"/>
      <c r="T869" s="32"/>
      <c r="U869" s="32"/>
      <c r="V869" s="32"/>
      <c r="W869" s="32"/>
      <c r="X869" s="32"/>
      <c r="Y869" s="32"/>
    </row>
    <row r="870">
      <c r="A870" s="32"/>
      <c r="B870" s="31"/>
      <c r="C870" s="31"/>
      <c r="D870" s="32"/>
      <c r="E870" s="32"/>
      <c r="F870" s="32"/>
      <c r="G870" s="31"/>
      <c r="H870" s="31"/>
      <c r="I870" s="32"/>
      <c r="J870" s="32"/>
      <c r="K870" s="31"/>
      <c r="L870" s="32"/>
      <c r="M870" s="32"/>
      <c r="N870" s="32"/>
      <c r="O870" s="31"/>
      <c r="P870" s="31"/>
      <c r="Q870" s="31"/>
      <c r="R870" s="31"/>
      <c r="S870" s="31"/>
      <c r="T870" s="32"/>
      <c r="U870" s="32"/>
      <c r="V870" s="32"/>
      <c r="W870" s="32"/>
      <c r="X870" s="32"/>
      <c r="Y870" s="32"/>
    </row>
    <row r="871">
      <c r="A871" s="32"/>
      <c r="B871" s="31"/>
      <c r="C871" s="31"/>
      <c r="D871" s="32"/>
      <c r="E871" s="32"/>
      <c r="F871" s="32"/>
      <c r="G871" s="31"/>
      <c r="H871" s="31"/>
      <c r="I871" s="32"/>
      <c r="J871" s="32"/>
      <c r="K871" s="31"/>
      <c r="L871" s="32"/>
      <c r="M871" s="32"/>
      <c r="N871" s="32"/>
      <c r="O871" s="31"/>
      <c r="P871" s="31"/>
      <c r="Q871" s="31"/>
      <c r="R871" s="31"/>
      <c r="S871" s="31"/>
      <c r="T871" s="32"/>
      <c r="U871" s="32"/>
      <c r="V871" s="32"/>
      <c r="W871" s="32"/>
      <c r="X871" s="32"/>
      <c r="Y871" s="32"/>
    </row>
    <row r="872">
      <c r="A872" s="32"/>
      <c r="B872" s="31"/>
      <c r="C872" s="31"/>
      <c r="D872" s="32"/>
      <c r="E872" s="32"/>
      <c r="F872" s="32"/>
      <c r="G872" s="31"/>
      <c r="H872" s="31"/>
      <c r="I872" s="32"/>
      <c r="J872" s="32"/>
      <c r="K872" s="31"/>
      <c r="L872" s="32"/>
      <c r="M872" s="32"/>
      <c r="N872" s="32"/>
      <c r="O872" s="31"/>
      <c r="P872" s="31"/>
      <c r="Q872" s="31"/>
      <c r="R872" s="31"/>
      <c r="S872" s="31"/>
      <c r="T872" s="32"/>
      <c r="U872" s="32"/>
      <c r="V872" s="32"/>
      <c r="W872" s="32"/>
      <c r="X872" s="32"/>
      <c r="Y872" s="32"/>
    </row>
    <row r="873">
      <c r="A873" s="32"/>
      <c r="B873" s="31"/>
      <c r="C873" s="31"/>
      <c r="D873" s="32"/>
      <c r="E873" s="32"/>
      <c r="F873" s="32"/>
      <c r="G873" s="31"/>
      <c r="H873" s="31"/>
      <c r="I873" s="32"/>
      <c r="J873" s="32"/>
      <c r="K873" s="31"/>
      <c r="L873" s="32"/>
      <c r="M873" s="32"/>
      <c r="N873" s="32"/>
      <c r="O873" s="31"/>
      <c r="P873" s="31"/>
      <c r="Q873" s="31"/>
      <c r="R873" s="31"/>
      <c r="S873" s="31"/>
      <c r="T873" s="32"/>
      <c r="U873" s="32"/>
      <c r="V873" s="32"/>
      <c r="W873" s="32"/>
      <c r="X873" s="32"/>
      <c r="Y873" s="32"/>
    </row>
    <row r="874">
      <c r="A874" s="32"/>
      <c r="B874" s="31"/>
      <c r="C874" s="31"/>
      <c r="D874" s="32"/>
      <c r="E874" s="32"/>
      <c r="F874" s="32"/>
      <c r="G874" s="31"/>
      <c r="H874" s="31"/>
      <c r="I874" s="32"/>
      <c r="J874" s="32"/>
      <c r="K874" s="31"/>
      <c r="L874" s="32"/>
      <c r="M874" s="32"/>
      <c r="N874" s="32"/>
      <c r="O874" s="31"/>
      <c r="P874" s="31"/>
      <c r="Q874" s="31"/>
      <c r="R874" s="31"/>
      <c r="S874" s="31"/>
      <c r="T874" s="32"/>
      <c r="U874" s="32"/>
      <c r="V874" s="32"/>
      <c r="W874" s="32"/>
      <c r="X874" s="32"/>
      <c r="Y874" s="32"/>
    </row>
    <row r="875">
      <c r="A875" s="32"/>
      <c r="B875" s="31"/>
      <c r="C875" s="31"/>
      <c r="D875" s="32"/>
      <c r="E875" s="32"/>
      <c r="F875" s="32"/>
      <c r="G875" s="31"/>
      <c r="H875" s="31"/>
      <c r="I875" s="32"/>
      <c r="J875" s="32"/>
      <c r="K875" s="31"/>
      <c r="L875" s="32"/>
      <c r="M875" s="32"/>
      <c r="N875" s="32"/>
      <c r="O875" s="31"/>
      <c r="P875" s="31"/>
      <c r="Q875" s="31"/>
      <c r="R875" s="31"/>
      <c r="S875" s="31"/>
      <c r="T875" s="32"/>
      <c r="U875" s="32"/>
      <c r="V875" s="32"/>
      <c r="W875" s="32"/>
      <c r="X875" s="32"/>
      <c r="Y875" s="32"/>
    </row>
    <row r="876">
      <c r="A876" s="32"/>
      <c r="B876" s="31"/>
      <c r="C876" s="31"/>
      <c r="D876" s="32"/>
      <c r="E876" s="32"/>
      <c r="F876" s="32"/>
      <c r="G876" s="31"/>
      <c r="H876" s="31"/>
      <c r="I876" s="32"/>
      <c r="J876" s="32"/>
      <c r="K876" s="31"/>
      <c r="L876" s="32"/>
      <c r="M876" s="32"/>
      <c r="N876" s="32"/>
      <c r="O876" s="31"/>
      <c r="P876" s="31"/>
      <c r="Q876" s="31"/>
      <c r="R876" s="31"/>
      <c r="S876" s="31"/>
      <c r="T876" s="32"/>
      <c r="U876" s="32"/>
      <c r="V876" s="32"/>
      <c r="W876" s="32"/>
      <c r="X876" s="32"/>
      <c r="Y876" s="32"/>
    </row>
    <row r="877">
      <c r="A877" s="32"/>
      <c r="B877" s="31"/>
      <c r="C877" s="31"/>
      <c r="D877" s="32"/>
      <c r="E877" s="32"/>
      <c r="F877" s="32"/>
      <c r="G877" s="31"/>
      <c r="H877" s="31"/>
      <c r="I877" s="32"/>
      <c r="J877" s="32"/>
      <c r="K877" s="31"/>
      <c r="L877" s="32"/>
      <c r="M877" s="32"/>
      <c r="N877" s="32"/>
      <c r="O877" s="31"/>
      <c r="P877" s="31"/>
      <c r="Q877" s="31"/>
      <c r="R877" s="31"/>
      <c r="S877" s="31"/>
      <c r="T877" s="32"/>
      <c r="U877" s="32"/>
      <c r="V877" s="32"/>
      <c r="W877" s="32"/>
      <c r="X877" s="32"/>
      <c r="Y877" s="32"/>
    </row>
    <row r="878">
      <c r="A878" s="32"/>
      <c r="B878" s="31"/>
      <c r="C878" s="31"/>
      <c r="D878" s="32"/>
      <c r="E878" s="32"/>
      <c r="F878" s="32"/>
      <c r="G878" s="31"/>
      <c r="H878" s="31"/>
      <c r="I878" s="32"/>
      <c r="J878" s="32"/>
      <c r="K878" s="31"/>
      <c r="L878" s="32"/>
      <c r="M878" s="32"/>
      <c r="N878" s="32"/>
      <c r="O878" s="31"/>
      <c r="P878" s="31"/>
      <c r="Q878" s="31"/>
      <c r="R878" s="31"/>
      <c r="S878" s="31"/>
      <c r="T878" s="32"/>
      <c r="U878" s="32"/>
      <c r="V878" s="32"/>
      <c r="W878" s="32"/>
      <c r="X878" s="32"/>
      <c r="Y878" s="32"/>
    </row>
    <row r="879">
      <c r="A879" s="32"/>
      <c r="B879" s="31"/>
      <c r="C879" s="31"/>
      <c r="D879" s="32"/>
      <c r="E879" s="32"/>
      <c r="F879" s="32"/>
      <c r="G879" s="31"/>
      <c r="H879" s="31"/>
      <c r="I879" s="32"/>
      <c r="J879" s="32"/>
      <c r="K879" s="31"/>
      <c r="L879" s="32"/>
      <c r="M879" s="32"/>
      <c r="N879" s="32"/>
      <c r="O879" s="31"/>
      <c r="P879" s="31"/>
      <c r="Q879" s="31"/>
      <c r="R879" s="31"/>
      <c r="S879" s="31"/>
      <c r="T879" s="32"/>
      <c r="U879" s="32"/>
      <c r="V879" s="32"/>
      <c r="W879" s="32"/>
      <c r="X879" s="32"/>
      <c r="Y879" s="32"/>
    </row>
    <row r="880">
      <c r="A880" s="32"/>
      <c r="B880" s="31"/>
      <c r="C880" s="31"/>
      <c r="D880" s="32"/>
      <c r="E880" s="32"/>
      <c r="F880" s="32"/>
      <c r="G880" s="31"/>
      <c r="H880" s="31"/>
      <c r="I880" s="32"/>
      <c r="J880" s="32"/>
      <c r="K880" s="31"/>
      <c r="L880" s="32"/>
      <c r="M880" s="32"/>
      <c r="N880" s="32"/>
      <c r="O880" s="31"/>
      <c r="P880" s="31"/>
      <c r="Q880" s="31"/>
      <c r="R880" s="31"/>
      <c r="S880" s="31"/>
      <c r="T880" s="32"/>
      <c r="U880" s="32"/>
      <c r="V880" s="32"/>
      <c r="W880" s="32"/>
      <c r="X880" s="32"/>
      <c r="Y880" s="32"/>
    </row>
    <row r="881">
      <c r="A881" s="32"/>
      <c r="B881" s="31"/>
      <c r="C881" s="31"/>
      <c r="D881" s="32"/>
      <c r="E881" s="32"/>
      <c r="F881" s="32"/>
      <c r="G881" s="31"/>
      <c r="H881" s="31"/>
      <c r="I881" s="32"/>
      <c r="J881" s="32"/>
      <c r="K881" s="31"/>
      <c r="L881" s="32"/>
      <c r="M881" s="32"/>
      <c r="N881" s="32"/>
      <c r="O881" s="31"/>
      <c r="P881" s="31"/>
      <c r="Q881" s="31"/>
      <c r="R881" s="31"/>
      <c r="S881" s="31"/>
      <c r="T881" s="32"/>
      <c r="U881" s="32"/>
      <c r="V881" s="32"/>
      <c r="W881" s="32"/>
      <c r="X881" s="32"/>
      <c r="Y881" s="32"/>
    </row>
    <row r="882">
      <c r="A882" s="32"/>
      <c r="B882" s="31"/>
      <c r="C882" s="31"/>
      <c r="D882" s="32"/>
      <c r="E882" s="32"/>
      <c r="F882" s="32"/>
      <c r="G882" s="31"/>
      <c r="H882" s="31"/>
      <c r="I882" s="32"/>
      <c r="J882" s="32"/>
      <c r="K882" s="31"/>
      <c r="L882" s="32"/>
      <c r="M882" s="32"/>
      <c r="N882" s="32"/>
      <c r="O882" s="31"/>
      <c r="P882" s="31"/>
      <c r="Q882" s="31"/>
      <c r="R882" s="31"/>
      <c r="S882" s="31"/>
      <c r="T882" s="32"/>
      <c r="U882" s="32"/>
      <c r="V882" s="32"/>
      <c r="W882" s="32"/>
      <c r="X882" s="32"/>
      <c r="Y882" s="32"/>
    </row>
    <row r="883">
      <c r="A883" s="32"/>
      <c r="B883" s="31"/>
      <c r="C883" s="31"/>
      <c r="D883" s="32"/>
      <c r="E883" s="32"/>
      <c r="F883" s="32"/>
      <c r="G883" s="31"/>
      <c r="H883" s="31"/>
      <c r="I883" s="32"/>
      <c r="J883" s="32"/>
      <c r="K883" s="31"/>
      <c r="L883" s="32"/>
      <c r="M883" s="32"/>
      <c r="N883" s="32"/>
      <c r="O883" s="31"/>
      <c r="P883" s="31"/>
      <c r="Q883" s="31"/>
      <c r="R883" s="31"/>
      <c r="S883" s="31"/>
      <c r="T883" s="32"/>
      <c r="U883" s="32"/>
      <c r="V883" s="32"/>
      <c r="W883" s="32"/>
      <c r="X883" s="32"/>
      <c r="Y883" s="32"/>
    </row>
    <row r="884">
      <c r="A884" s="32"/>
      <c r="B884" s="31"/>
      <c r="C884" s="31"/>
      <c r="D884" s="32"/>
      <c r="E884" s="32"/>
      <c r="F884" s="32"/>
      <c r="G884" s="31"/>
      <c r="H884" s="31"/>
      <c r="I884" s="32"/>
      <c r="J884" s="32"/>
      <c r="K884" s="31"/>
      <c r="L884" s="32"/>
      <c r="M884" s="32"/>
      <c r="N884" s="32"/>
      <c r="O884" s="31"/>
      <c r="P884" s="31"/>
      <c r="Q884" s="31"/>
      <c r="R884" s="31"/>
      <c r="S884" s="31"/>
      <c r="T884" s="32"/>
      <c r="U884" s="32"/>
      <c r="V884" s="32"/>
      <c r="W884" s="32"/>
      <c r="X884" s="32"/>
      <c r="Y884" s="32"/>
    </row>
    <row r="885">
      <c r="A885" s="32"/>
      <c r="B885" s="31"/>
      <c r="C885" s="31"/>
      <c r="D885" s="32"/>
      <c r="E885" s="32"/>
      <c r="F885" s="32"/>
      <c r="G885" s="31"/>
      <c r="H885" s="31"/>
      <c r="I885" s="32"/>
      <c r="J885" s="32"/>
      <c r="K885" s="31"/>
      <c r="L885" s="32"/>
      <c r="M885" s="32"/>
      <c r="N885" s="32"/>
      <c r="O885" s="31"/>
      <c r="P885" s="31"/>
      <c r="Q885" s="31"/>
      <c r="R885" s="31"/>
      <c r="S885" s="31"/>
      <c r="T885" s="32"/>
      <c r="U885" s="32"/>
      <c r="V885" s="32"/>
      <c r="W885" s="32"/>
      <c r="X885" s="32"/>
      <c r="Y885" s="32"/>
    </row>
    <row r="886">
      <c r="A886" s="32"/>
      <c r="B886" s="31"/>
      <c r="C886" s="31"/>
      <c r="D886" s="32"/>
      <c r="E886" s="32"/>
      <c r="F886" s="32"/>
      <c r="G886" s="31"/>
      <c r="H886" s="31"/>
      <c r="I886" s="32"/>
      <c r="J886" s="32"/>
      <c r="K886" s="31"/>
      <c r="L886" s="32"/>
      <c r="M886" s="32"/>
      <c r="N886" s="32"/>
      <c r="O886" s="31"/>
      <c r="P886" s="31"/>
      <c r="Q886" s="31"/>
      <c r="R886" s="31"/>
      <c r="S886" s="31"/>
      <c r="T886" s="32"/>
      <c r="U886" s="32"/>
      <c r="V886" s="32"/>
      <c r="W886" s="32"/>
      <c r="X886" s="32"/>
      <c r="Y886" s="32"/>
    </row>
    <row r="887">
      <c r="A887" s="32"/>
      <c r="B887" s="31"/>
      <c r="C887" s="31"/>
      <c r="D887" s="32"/>
      <c r="E887" s="32"/>
      <c r="F887" s="32"/>
      <c r="G887" s="31"/>
      <c r="H887" s="31"/>
      <c r="I887" s="32"/>
      <c r="J887" s="32"/>
      <c r="K887" s="31"/>
      <c r="L887" s="32"/>
      <c r="M887" s="32"/>
      <c r="N887" s="32"/>
      <c r="O887" s="31"/>
      <c r="P887" s="31"/>
      <c r="Q887" s="31"/>
      <c r="R887" s="31"/>
      <c r="S887" s="31"/>
      <c r="T887" s="32"/>
      <c r="U887" s="32"/>
      <c r="V887" s="32"/>
      <c r="W887" s="32"/>
      <c r="X887" s="32"/>
      <c r="Y887" s="32"/>
    </row>
    <row r="888">
      <c r="A888" s="32"/>
      <c r="B888" s="31"/>
      <c r="C888" s="31"/>
      <c r="D888" s="32"/>
      <c r="E888" s="32"/>
      <c r="F888" s="32"/>
      <c r="G888" s="31"/>
      <c r="H888" s="31"/>
      <c r="I888" s="32"/>
      <c r="J888" s="32"/>
      <c r="K888" s="31"/>
      <c r="L888" s="32"/>
      <c r="M888" s="32"/>
      <c r="N888" s="32"/>
      <c r="O888" s="31"/>
      <c r="P888" s="31"/>
      <c r="Q888" s="31"/>
      <c r="R888" s="31"/>
      <c r="S888" s="31"/>
      <c r="T888" s="32"/>
      <c r="U888" s="32"/>
      <c r="V888" s="32"/>
      <c r="W888" s="32"/>
      <c r="X888" s="32"/>
      <c r="Y888" s="32"/>
    </row>
    <row r="889">
      <c r="A889" s="32"/>
      <c r="B889" s="31"/>
      <c r="C889" s="31"/>
      <c r="D889" s="32"/>
      <c r="E889" s="32"/>
      <c r="F889" s="32"/>
      <c r="G889" s="31"/>
      <c r="H889" s="31"/>
      <c r="I889" s="32"/>
      <c r="J889" s="32"/>
      <c r="K889" s="31"/>
      <c r="L889" s="32"/>
      <c r="M889" s="32"/>
      <c r="N889" s="32"/>
      <c r="O889" s="31"/>
      <c r="P889" s="31"/>
      <c r="Q889" s="31"/>
      <c r="R889" s="31"/>
      <c r="S889" s="31"/>
      <c r="T889" s="32"/>
      <c r="U889" s="32"/>
      <c r="V889" s="32"/>
      <c r="W889" s="32"/>
      <c r="X889" s="32"/>
      <c r="Y889" s="32"/>
    </row>
    <row r="890">
      <c r="A890" s="32"/>
      <c r="B890" s="31"/>
      <c r="C890" s="31"/>
      <c r="D890" s="32"/>
      <c r="E890" s="32"/>
      <c r="F890" s="32"/>
      <c r="G890" s="31"/>
      <c r="H890" s="31"/>
      <c r="I890" s="32"/>
      <c r="J890" s="32"/>
      <c r="K890" s="31"/>
      <c r="L890" s="32"/>
      <c r="M890" s="32"/>
      <c r="N890" s="32"/>
      <c r="O890" s="31"/>
      <c r="P890" s="31"/>
      <c r="Q890" s="31"/>
      <c r="R890" s="31"/>
      <c r="S890" s="31"/>
      <c r="T890" s="32"/>
      <c r="U890" s="32"/>
      <c r="V890" s="32"/>
      <c r="W890" s="32"/>
      <c r="X890" s="32"/>
      <c r="Y890" s="32"/>
    </row>
    <row r="891">
      <c r="A891" s="32"/>
      <c r="B891" s="31"/>
      <c r="C891" s="31"/>
      <c r="D891" s="32"/>
      <c r="E891" s="32"/>
      <c r="F891" s="32"/>
      <c r="G891" s="31"/>
      <c r="H891" s="31"/>
      <c r="I891" s="32"/>
      <c r="J891" s="32"/>
      <c r="K891" s="31"/>
      <c r="L891" s="32"/>
      <c r="M891" s="32"/>
      <c r="N891" s="32"/>
      <c r="O891" s="31"/>
      <c r="P891" s="31"/>
      <c r="Q891" s="31"/>
      <c r="R891" s="31"/>
      <c r="S891" s="31"/>
      <c r="T891" s="32"/>
      <c r="U891" s="32"/>
      <c r="V891" s="32"/>
      <c r="W891" s="32"/>
      <c r="X891" s="32"/>
      <c r="Y891" s="32"/>
    </row>
    <row r="892">
      <c r="A892" s="32"/>
      <c r="B892" s="31"/>
      <c r="C892" s="31"/>
      <c r="D892" s="32"/>
      <c r="E892" s="32"/>
      <c r="F892" s="32"/>
      <c r="G892" s="31"/>
      <c r="H892" s="31"/>
      <c r="I892" s="32"/>
      <c r="J892" s="32"/>
      <c r="K892" s="31"/>
      <c r="L892" s="32"/>
      <c r="M892" s="32"/>
      <c r="N892" s="32"/>
      <c r="O892" s="31"/>
      <c r="P892" s="31"/>
      <c r="Q892" s="31"/>
      <c r="R892" s="31"/>
      <c r="S892" s="31"/>
      <c r="T892" s="32"/>
      <c r="U892" s="32"/>
      <c r="V892" s="32"/>
      <c r="W892" s="32"/>
      <c r="X892" s="32"/>
      <c r="Y892" s="32"/>
    </row>
    <row r="893">
      <c r="A893" s="32"/>
      <c r="B893" s="31"/>
      <c r="C893" s="31"/>
      <c r="D893" s="32"/>
      <c r="E893" s="32"/>
      <c r="F893" s="32"/>
      <c r="G893" s="31"/>
      <c r="H893" s="31"/>
      <c r="I893" s="32"/>
      <c r="J893" s="32"/>
      <c r="K893" s="31"/>
      <c r="L893" s="32"/>
      <c r="M893" s="32"/>
      <c r="N893" s="32"/>
      <c r="O893" s="31"/>
      <c r="P893" s="31"/>
      <c r="Q893" s="31"/>
      <c r="R893" s="31"/>
      <c r="S893" s="31"/>
      <c r="T893" s="32"/>
      <c r="U893" s="32"/>
      <c r="V893" s="32"/>
      <c r="W893" s="32"/>
      <c r="X893" s="32"/>
      <c r="Y893" s="32"/>
    </row>
    <row r="894">
      <c r="A894" s="32"/>
      <c r="B894" s="31"/>
      <c r="C894" s="31"/>
      <c r="D894" s="32"/>
      <c r="E894" s="32"/>
      <c r="F894" s="32"/>
      <c r="G894" s="31"/>
      <c r="H894" s="31"/>
      <c r="I894" s="32"/>
      <c r="J894" s="32"/>
      <c r="K894" s="31"/>
      <c r="L894" s="32"/>
      <c r="M894" s="32"/>
      <c r="N894" s="32"/>
      <c r="O894" s="31"/>
      <c r="P894" s="31"/>
      <c r="Q894" s="31"/>
      <c r="R894" s="31"/>
      <c r="S894" s="31"/>
      <c r="T894" s="32"/>
      <c r="U894" s="32"/>
      <c r="V894" s="32"/>
      <c r="W894" s="32"/>
      <c r="X894" s="32"/>
      <c r="Y894" s="32"/>
    </row>
    <row r="895">
      <c r="A895" s="32"/>
      <c r="B895" s="31"/>
      <c r="C895" s="31"/>
      <c r="D895" s="32"/>
      <c r="E895" s="32"/>
      <c r="F895" s="32"/>
      <c r="G895" s="31"/>
      <c r="H895" s="31"/>
      <c r="I895" s="32"/>
      <c r="J895" s="32"/>
      <c r="K895" s="31"/>
      <c r="L895" s="32"/>
      <c r="M895" s="32"/>
      <c r="N895" s="32"/>
      <c r="O895" s="31"/>
      <c r="P895" s="31"/>
      <c r="Q895" s="31"/>
      <c r="R895" s="31"/>
      <c r="S895" s="31"/>
      <c r="T895" s="32"/>
      <c r="U895" s="32"/>
      <c r="V895" s="32"/>
      <c r="W895" s="32"/>
      <c r="X895" s="32"/>
      <c r="Y895" s="32"/>
    </row>
    <row r="896">
      <c r="A896" s="32"/>
      <c r="B896" s="31"/>
      <c r="C896" s="31"/>
      <c r="D896" s="32"/>
      <c r="E896" s="32"/>
      <c r="F896" s="32"/>
      <c r="G896" s="31"/>
      <c r="H896" s="31"/>
      <c r="I896" s="32"/>
      <c r="J896" s="32"/>
      <c r="K896" s="31"/>
      <c r="L896" s="32"/>
      <c r="M896" s="32"/>
      <c r="N896" s="32"/>
      <c r="O896" s="31"/>
      <c r="P896" s="31"/>
      <c r="Q896" s="31"/>
      <c r="R896" s="31"/>
      <c r="S896" s="31"/>
      <c r="T896" s="32"/>
      <c r="U896" s="32"/>
      <c r="V896" s="32"/>
      <c r="W896" s="32"/>
      <c r="X896" s="32"/>
      <c r="Y896" s="32"/>
    </row>
    <row r="897">
      <c r="A897" s="32"/>
      <c r="B897" s="31"/>
      <c r="C897" s="31"/>
      <c r="D897" s="32"/>
      <c r="E897" s="32"/>
      <c r="F897" s="32"/>
      <c r="G897" s="31"/>
      <c r="H897" s="31"/>
      <c r="I897" s="32"/>
      <c r="J897" s="32"/>
      <c r="K897" s="31"/>
      <c r="L897" s="32"/>
      <c r="M897" s="32"/>
      <c r="N897" s="32"/>
      <c r="O897" s="31"/>
      <c r="P897" s="31"/>
      <c r="Q897" s="31"/>
      <c r="R897" s="31"/>
      <c r="S897" s="31"/>
      <c r="T897" s="32"/>
      <c r="U897" s="32"/>
      <c r="V897" s="32"/>
      <c r="W897" s="32"/>
      <c r="X897" s="32"/>
      <c r="Y897" s="32"/>
    </row>
    <row r="898">
      <c r="A898" s="32"/>
      <c r="B898" s="31"/>
      <c r="C898" s="31"/>
      <c r="D898" s="32"/>
      <c r="E898" s="32"/>
      <c r="F898" s="32"/>
      <c r="G898" s="31"/>
      <c r="H898" s="31"/>
      <c r="I898" s="32"/>
      <c r="J898" s="32"/>
      <c r="K898" s="31"/>
      <c r="L898" s="32"/>
      <c r="M898" s="32"/>
      <c r="N898" s="32"/>
      <c r="O898" s="31"/>
      <c r="P898" s="31"/>
      <c r="Q898" s="31"/>
      <c r="R898" s="31"/>
      <c r="S898" s="31"/>
      <c r="T898" s="32"/>
      <c r="U898" s="32"/>
      <c r="V898" s="32"/>
      <c r="W898" s="32"/>
      <c r="X898" s="32"/>
      <c r="Y898" s="32"/>
    </row>
    <row r="899">
      <c r="A899" s="32"/>
      <c r="B899" s="31"/>
      <c r="C899" s="31"/>
      <c r="D899" s="32"/>
      <c r="E899" s="32"/>
      <c r="F899" s="32"/>
      <c r="G899" s="31"/>
      <c r="H899" s="31"/>
      <c r="I899" s="32"/>
      <c r="J899" s="32"/>
      <c r="K899" s="31"/>
      <c r="L899" s="32"/>
      <c r="M899" s="32"/>
      <c r="N899" s="32"/>
      <c r="O899" s="31"/>
      <c r="P899" s="31"/>
      <c r="Q899" s="31"/>
      <c r="R899" s="31"/>
      <c r="S899" s="31"/>
      <c r="T899" s="32"/>
      <c r="U899" s="32"/>
      <c r="V899" s="32"/>
      <c r="W899" s="32"/>
      <c r="X899" s="32"/>
      <c r="Y899" s="32"/>
    </row>
    <row r="900">
      <c r="A900" s="32"/>
      <c r="B900" s="31"/>
      <c r="C900" s="31"/>
      <c r="D900" s="32"/>
      <c r="E900" s="32"/>
      <c r="F900" s="32"/>
      <c r="G900" s="31"/>
      <c r="H900" s="31"/>
      <c r="I900" s="32"/>
      <c r="J900" s="32"/>
      <c r="K900" s="31"/>
      <c r="L900" s="32"/>
      <c r="M900" s="32"/>
      <c r="N900" s="32"/>
      <c r="O900" s="31"/>
      <c r="P900" s="31"/>
      <c r="Q900" s="31"/>
      <c r="R900" s="31"/>
      <c r="S900" s="31"/>
      <c r="T900" s="32"/>
      <c r="U900" s="32"/>
      <c r="V900" s="32"/>
      <c r="W900" s="32"/>
      <c r="X900" s="32"/>
      <c r="Y900" s="32"/>
    </row>
    <row r="901">
      <c r="A901" s="32"/>
      <c r="B901" s="31"/>
      <c r="C901" s="31"/>
      <c r="D901" s="32"/>
      <c r="E901" s="32"/>
      <c r="F901" s="32"/>
      <c r="G901" s="31"/>
      <c r="H901" s="31"/>
      <c r="I901" s="32"/>
      <c r="J901" s="32"/>
      <c r="K901" s="31"/>
      <c r="L901" s="32"/>
      <c r="M901" s="32"/>
      <c r="N901" s="32"/>
      <c r="O901" s="31"/>
      <c r="P901" s="31"/>
      <c r="Q901" s="31"/>
      <c r="R901" s="31"/>
      <c r="S901" s="31"/>
      <c r="T901" s="32"/>
      <c r="U901" s="32"/>
      <c r="V901" s="32"/>
      <c r="W901" s="32"/>
      <c r="X901" s="32"/>
      <c r="Y901" s="32"/>
    </row>
    <row r="902">
      <c r="A902" s="32"/>
      <c r="B902" s="31"/>
      <c r="C902" s="31"/>
      <c r="D902" s="32"/>
      <c r="E902" s="32"/>
      <c r="F902" s="32"/>
      <c r="G902" s="31"/>
      <c r="H902" s="31"/>
      <c r="I902" s="32"/>
      <c r="J902" s="32"/>
      <c r="K902" s="31"/>
      <c r="L902" s="32"/>
      <c r="M902" s="32"/>
      <c r="N902" s="32"/>
      <c r="O902" s="31"/>
      <c r="P902" s="31"/>
      <c r="Q902" s="31"/>
      <c r="R902" s="31"/>
      <c r="S902" s="31"/>
      <c r="T902" s="32"/>
      <c r="U902" s="32"/>
      <c r="V902" s="32"/>
      <c r="W902" s="32"/>
      <c r="X902" s="32"/>
      <c r="Y902" s="32"/>
    </row>
    <row r="903">
      <c r="A903" s="32"/>
      <c r="B903" s="31"/>
      <c r="C903" s="31"/>
      <c r="D903" s="32"/>
      <c r="E903" s="32"/>
      <c r="F903" s="32"/>
      <c r="G903" s="31"/>
      <c r="H903" s="31"/>
      <c r="I903" s="32"/>
      <c r="J903" s="32"/>
      <c r="K903" s="31"/>
      <c r="L903" s="32"/>
      <c r="M903" s="32"/>
      <c r="N903" s="32"/>
      <c r="O903" s="31"/>
      <c r="P903" s="31"/>
      <c r="Q903" s="31"/>
      <c r="R903" s="31"/>
      <c r="S903" s="31"/>
      <c r="T903" s="32"/>
      <c r="U903" s="32"/>
      <c r="V903" s="32"/>
      <c r="W903" s="32"/>
      <c r="X903" s="32"/>
      <c r="Y903" s="32"/>
    </row>
    <row r="904">
      <c r="A904" s="32"/>
      <c r="B904" s="31"/>
      <c r="C904" s="31"/>
      <c r="D904" s="32"/>
      <c r="E904" s="32"/>
      <c r="F904" s="32"/>
      <c r="G904" s="31"/>
      <c r="H904" s="31"/>
      <c r="I904" s="32"/>
      <c r="J904" s="32"/>
      <c r="K904" s="31"/>
      <c r="L904" s="32"/>
      <c r="M904" s="32"/>
      <c r="N904" s="32"/>
      <c r="O904" s="31"/>
      <c r="P904" s="31"/>
      <c r="Q904" s="31"/>
      <c r="R904" s="31"/>
      <c r="S904" s="31"/>
      <c r="T904" s="32"/>
      <c r="U904" s="32"/>
      <c r="V904" s="32"/>
      <c r="W904" s="32"/>
      <c r="X904" s="32"/>
      <c r="Y904" s="32"/>
    </row>
    <row r="905">
      <c r="A905" s="32"/>
      <c r="B905" s="31"/>
      <c r="C905" s="31"/>
      <c r="D905" s="32"/>
      <c r="E905" s="32"/>
      <c r="F905" s="32"/>
      <c r="G905" s="31"/>
      <c r="H905" s="31"/>
      <c r="I905" s="32"/>
      <c r="J905" s="32"/>
      <c r="K905" s="31"/>
      <c r="L905" s="32"/>
      <c r="M905" s="32"/>
      <c r="N905" s="32"/>
      <c r="O905" s="31"/>
      <c r="P905" s="31"/>
      <c r="Q905" s="31"/>
      <c r="R905" s="31"/>
      <c r="S905" s="31"/>
      <c r="T905" s="32"/>
      <c r="U905" s="32"/>
      <c r="V905" s="32"/>
      <c r="W905" s="32"/>
      <c r="X905" s="32"/>
      <c r="Y905" s="32"/>
    </row>
    <row r="906">
      <c r="A906" s="32"/>
      <c r="B906" s="31"/>
      <c r="C906" s="31"/>
      <c r="D906" s="32"/>
      <c r="E906" s="32"/>
      <c r="F906" s="32"/>
      <c r="G906" s="31"/>
      <c r="H906" s="31"/>
      <c r="I906" s="32"/>
      <c r="J906" s="32"/>
      <c r="K906" s="31"/>
      <c r="L906" s="32"/>
      <c r="M906" s="32"/>
      <c r="N906" s="32"/>
      <c r="O906" s="31"/>
      <c r="P906" s="31"/>
      <c r="Q906" s="31"/>
      <c r="R906" s="31"/>
      <c r="S906" s="31"/>
      <c r="T906" s="32"/>
      <c r="U906" s="32"/>
      <c r="V906" s="32"/>
      <c r="W906" s="32"/>
      <c r="X906" s="32"/>
      <c r="Y906" s="32"/>
    </row>
    <row r="907">
      <c r="A907" s="32"/>
      <c r="B907" s="31"/>
      <c r="C907" s="31"/>
      <c r="D907" s="32"/>
      <c r="E907" s="32"/>
      <c r="F907" s="32"/>
      <c r="G907" s="31"/>
      <c r="H907" s="31"/>
      <c r="I907" s="32"/>
      <c r="J907" s="32"/>
      <c r="K907" s="31"/>
      <c r="L907" s="32"/>
      <c r="M907" s="32"/>
      <c r="N907" s="32"/>
      <c r="O907" s="31"/>
      <c r="P907" s="31"/>
      <c r="Q907" s="31"/>
      <c r="R907" s="31"/>
      <c r="S907" s="31"/>
      <c r="T907" s="32"/>
      <c r="U907" s="32"/>
      <c r="V907" s="32"/>
      <c r="W907" s="32"/>
      <c r="X907" s="32"/>
      <c r="Y907" s="32"/>
    </row>
    <row r="908">
      <c r="A908" s="32"/>
      <c r="B908" s="31"/>
      <c r="C908" s="31"/>
      <c r="D908" s="32"/>
      <c r="E908" s="32"/>
      <c r="F908" s="32"/>
      <c r="G908" s="31"/>
      <c r="H908" s="31"/>
      <c r="I908" s="32"/>
      <c r="J908" s="32"/>
      <c r="K908" s="31"/>
      <c r="L908" s="32"/>
      <c r="M908" s="32"/>
      <c r="N908" s="32"/>
      <c r="O908" s="31"/>
      <c r="P908" s="31"/>
      <c r="Q908" s="31"/>
      <c r="R908" s="31"/>
      <c r="S908" s="31"/>
      <c r="T908" s="32"/>
      <c r="U908" s="32"/>
      <c r="V908" s="32"/>
      <c r="W908" s="32"/>
      <c r="X908" s="32"/>
      <c r="Y908" s="32"/>
    </row>
    <row r="909">
      <c r="A909" s="32"/>
      <c r="B909" s="31"/>
      <c r="C909" s="31"/>
      <c r="D909" s="32"/>
      <c r="E909" s="32"/>
      <c r="F909" s="32"/>
      <c r="G909" s="31"/>
      <c r="H909" s="31"/>
      <c r="I909" s="32"/>
      <c r="J909" s="32"/>
      <c r="K909" s="31"/>
      <c r="L909" s="32"/>
      <c r="M909" s="32"/>
      <c r="N909" s="32"/>
      <c r="O909" s="31"/>
      <c r="P909" s="31"/>
      <c r="Q909" s="31"/>
      <c r="R909" s="31"/>
      <c r="S909" s="31"/>
      <c r="T909" s="32"/>
      <c r="U909" s="32"/>
      <c r="V909" s="32"/>
      <c r="W909" s="32"/>
      <c r="X909" s="32"/>
      <c r="Y909" s="32"/>
    </row>
    <row r="910">
      <c r="A910" s="32"/>
      <c r="B910" s="31"/>
      <c r="C910" s="31"/>
      <c r="D910" s="32"/>
      <c r="E910" s="32"/>
      <c r="F910" s="32"/>
      <c r="G910" s="31"/>
      <c r="H910" s="31"/>
      <c r="I910" s="32"/>
      <c r="J910" s="32"/>
      <c r="K910" s="31"/>
      <c r="L910" s="32"/>
      <c r="M910" s="32"/>
      <c r="N910" s="32"/>
      <c r="O910" s="31"/>
      <c r="P910" s="31"/>
      <c r="Q910" s="31"/>
      <c r="R910" s="31"/>
      <c r="S910" s="31"/>
      <c r="T910" s="32"/>
      <c r="U910" s="32"/>
      <c r="V910" s="32"/>
      <c r="W910" s="32"/>
      <c r="X910" s="32"/>
      <c r="Y910" s="32"/>
    </row>
    <row r="911">
      <c r="A911" s="32"/>
      <c r="B911" s="31"/>
      <c r="C911" s="31"/>
      <c r="D911" s="32"/>
      <c r="E911" s="32"/>
      <c r="F911" s="32"/>
      <c r="G911" s="31"/>
      <c r="H911" s="31"/>
      <c r="I911" s="32"/>
      <c r="J911" s="32"/>
      <c r="K911" s="31"/>
      <c r="L911" s="32"/>
      <c r="M911" s="32"/>
      <c r="N911" s="32"/>
      <c r="O911" s="31"/>
      <c r="P911" s="31"/>
      <c r="Q911" s="31"/>
      <c r="R911" s="31"/>
      <c r="S911" s="31"/>
      <c r="T911" s="32"/>
      <c r="U911" s="32"/>
      <c r="V911" s="32"/>
      <c r="W911" s="32"/>
      <c r="X911" s="32"/>
      <c r="Y911" s="32"/>
    </row>
    <row r="912">
      <c r="A912" s="32"/>
      <c r="B912" s="31"/>
      <c r="C912" s="31"/>
      <c r="D912" s="32"/>
      <c r="E912" s="32"/>
      <c r="F912" s="32"/>
      <c r="G912" s="31"/>
      <c r="H912" s="31"/>
      <c r="I912" s="32"/>
      <c r="J912" s="32"/>
      <c r="K912" s="31"/>
      <c r="L912" s="32"/>
      <c r="M912" s="32"/>
      <c r="N912" s="32"/>
      <c r="O912" s="31"/>
      <c r="P912" s="31"/>
      <c r="Q912" s="31"/>
      <c r="R912" s="31"/>
      <c r="S912" s="31"/>
      <c r="T912" s="32"/>
      <c r="U912" s="32"/>
      <c r="V912" s="32"/>
      <c r="W912" s="32"/>
      <c r="X912" s="32"/>
      <c r="Y912" s="32"/>
    </row>
    <row r="913">
      <c r="A913" s="32"/>
      <c r="B913" s="31"/>
      <c r="C913" s="31"/>
      <c r="D913" s="32"/>
      <c r="E913" s="32"/>
      <c r="F913" s="32"/>
      <c r="G913" s="31"/>
      <c r="H913" s="31"/>
      <c r="I913" s="32"/>
      <c r="J913" s="32"/>
      <c r="K913" s="31"/>
      <c r="L913" s="32"/>
      <c r="M913" s="32"/>
      <c r="N913" s="32"/>
      <c r="O913" s="31"/>
      <c r="P913" s="31"/>
      <c r="Q913" s="31"/>
      <c r="R913" s="31"/>
      <c r="S913" s="31"/>
      <c r="T913" s="32"/>
      <c r="U913" s="32"/>
      <c r="V913" s="32"/>
      <c r="W913" s="32"/>
      <c r="X913" s="32"/>
      <c r="Y913" s="32"/>
    </row>
    <row r="914">
      <c r="A914" s="32"/>
      <c r="B914" s="31"/>
      <c r="C914" s="31"/>
      <c r="D914" s="32"/>
      <c r="E914" s="32"/>
      <c r="F914" s="32"/>
      <c r="G914" s="31"/>
      <c r="H914" s="31"/>
      <c r="I914" s="32"/>
      <c r="J914" s="32"/>
      <c r="K914" s="31"/>
      <c r="L914" s="32"/>
      <c r="M914" s="32"/>
      <c r="N914" s="32"/>
      <c r="O914" s="31"/>
      <c r="P914" s="31"/>
      <c r="Q914" s="31"/>
      <c r="R914" s="31"/>
      <c r="S914" s="31"/>
      <c r="T914" s="32"/>
      <c r="U914" s="32"/>
      <c r="V914" s="32"/>
      <c r="W914" s="32"/>
      <c r="X914" s="32"/>
      <c r="Y914" s="32"/>
    </row>
    <row r="915">
      <c r="A915" s="32"/>
      <c r="B915" s="31"/>
      <c r="C915" s="31"/>
      <c r="D915" s="32"/>
      <c r="E915" s="32"/>
      <c r="F915" s="32"/>
      <c r="G915" s="31"/>
      <c r="H915" s="31"/>
      <c r="I915" s="32"/>
      <c r="J915" s="32"/>
      <c r="K915" s="31"/>
      <c r="L915" s="32"/>
      <c r="M915" s="32"/>
      <c r="N915" s="32"/>
      <c r="O915" s="31"/>
      <c r="P915" s="31"/>
      <c r="Q915" s="31"/>
      <c r="R915" s="31"/>
      <c r="S915" s="31"/>
      <c r="T915" s="32"/>
      <c r="U915" s="32"/>
      <c r="V915" s="32"/>
      <c r="W915" s="32"/>
      <c r="X915" s="32"/>
      <c r="Y915" s="32"/>
    </row>
    <row r="916">
      <c r="A916" s="32"/>
      <c r="B916" s="31"/>
      <c r="C916" s="31"/>
      <c r="D916" s="32"/>
      <c r="E916" s="32"/>
      <c r="F916" s="32"/>
      <c r="G916" s="31"/>
      <c r="H916" s="31"/>
      <c r="I916" s="32"/>
      <c r="J916" s="32"/>
      <c r="K916" s="31"/>
      <c r="L916" s="32"/>
      <c r="M916" s="32"/>
      <c r="N916" s="32"/>
      <c r="O916" s="31"/>
      <c r="P916" s="31"/>
      <c r="Q916" s="31"/>
      <c r="R916" s="31"/>
      <c r="S916" s="31"/>
      <c r="T916" s="32"/>
      <c r="U916" s="32"/>
      <c r="V916" s="32"/>
      <c r="W916" s="32"/>
      <c r="X916" s="32"/>
      <c r="Y916" s="32"/>
    </row>
    <row r="917">
      <c r="A917" s="32"/>
      <c r="B917" s="31"/>
      <c r="C917" s="31"/>
      <c r="D917" s="32"/>
      <c r="E917" s="32"/>
      <c r="F917" s="32"/>
      <c r="G917" s="31"/>
      <c r="H917" s="31"/>
      <c r="I917" s="32"/>
      <c r="J917" s="32"/>
      <c r="K917" s="31"/>
      <c r="L917" s="32"/>
      <c r="M917" s="32"/>
      <c r="N917" s="32"/>
      <c r="O917" s="31"/>
      <c r="P917" s="31"/>
      <c r="Q917" s="31"/>
      <c r="R917" s="31"/>
      <c r="S917" s="31"/>
      <c r="T917" s="32"/>
      <c r="U917" s="32"/>
      <c r="V917" s="32"/>
      <c r="W917" s="32"/>
      <c r="X917" s="32"/>
      <c r="Y917" s="32"/>
    </row>
    <row r="918">
      <c r="A918" s="32"/>
      <c r="B918" s="31"/>
      <c r="C918" s="31"/>
      <c r="D918" s="32"/>
      <c r="E918" s="32"/>
      <c r="F918" s="32"/>
      <c r="G918" s="31"/>
      <c r="H918" s="31"/>
      <c r="I918" s="32"/>
      <c r="J918" s="32"/>
      <c r="K918" s="31"/>
      <c r="L918" s="32"/>
      <c r="M918" s="32"/>
      <c r="N918" s="32"/>
      <c r="O918" s="31"/>
      <c r="P918" s="31"/>
      <c r="Q918" s="31"/>
      <c r="R918" s="31"/>
      <c r="S918" s="31"/>
      <c r="T918" s="32"/>
      <c r="U918" s="32"/>
      <c r="V918" s="32"/>
      <c r="W918" s="32"/>
      <c r="X918" s="32"/>
      <c r="Y918" s="32"/>
    </row>
    <row r="919">
      <c r="A919" s="32"/>
      <c r="B919" s="31"/>
      <c r="C919" s="31"/>
      <c r="D919" s="32"/>
      <c r="E919" s="32"/>
      <c r="F919" s="32"/>
      <c r="G919" s="31"/>
      <c r="H919" s="31"/>
      <c r="I919" s="32"/>
      <c r="J919" s="32"/>
      <c r="K919" s="31"/>
      <c r="L919" s="32"/>
      <c r="M919" s="32"/>
      <c r="N919" s="32"/>
      <c r="O919" s="31"/>
      <c r="P919" s="31"/>
      <c r="Q919" s="31"/>
      <c r="R919" s="31"/>
      <c r="S919" s="31"/>
      <c r="T919" s="32"/>
      <c r="U919" s="32"/>
      <c r="V919" s="32"/>
      <c r="W919" s="32"/>
      <c r="X919" s="32"/>
      <c r="Y919" s="32"/>
    </row>
    <row r="920">
      <c r="A920" s="32"/>
      <c r="B920" s="31"/>
      <c r="C920" s="31"/>
      <c r="D920" s="32"/>
      <c r="E920" s="32"/>
      <c r="F920" s="32"/>
      <c r="G920" s="31"/>
      <c r="H920" s="31"/>
      <c r="I920" s="32"/>
      <c r="J920" s="32"/>
      <c r="K920" s="31"/>
      <c r="L920" s="32"/>
      <c r="M920" s="32"/>
      <c r="N920" s="32"/>
      <c r="O920" s="31"/>
      <c r="P920" s="31"/>
      <c r="Q920" s="31"/>
      <c r="R920" s="31"/>
      <c r="S920" s="31"/>
      <c r="T920" s="32"/>
      <c r="U920" s="32"/>
      <c r="V920" s="32"/>
      <c r="W920" s="32"/>
      <c r="X920" s="32"/>
      <c r="Y920" s="32"/>
    </row>
    <row r="921">
      <c r="A921" s="32"/>
      <c r="B921" s="31"/>
      <c r="C921" s="31"/>
      <c r="D921" s="32"/>
      <c r="E921" s="32"/>
      <c r="F921" s="32"/>
      <c r="G921" s="31"/>
      <c r="H921" s="31"/>
      <c r="I921" s="32"/>
      <c r="J921" s="32"/>
      <c r="K921" s="31"/>
      <c r="L921" s="32"/>
      <c r="M921" s="32"/>
      <c r="N921" s="32"/>
      <c r="O921" s="31"/>
      <c r="P921" s="31"/>
      <c r="Q921" s="31"/>
      <c r="R921" s="31"/>
      <c r="S921" s="31"/>
      <c r="T921" s="32"/>
      <c r="U921" s="32"/>
      <c r="V921" s="32"/>
      <c r="W921" s="32"/>
      <c r="X921" s="32"/>
      <c r="Y921" s="32"/>
    </row>
    <row r="922">
      <c r="A922" s="32"/>
      <c r="B922" s="31"/>
      <c r="C922" s="31"/>
      <c r="D922" s="32"/>
      <c r="E922" s="32"/>
      <c r="F922" s="32"/>
      <c r="G922" s="31"/>
      <c r="H922" s="31"/>
      <c r="I922" s="32"/>
      <c r="J922" s="32"/>
      <c r="K922" s="31"/>
      <c r="L922" s="32"/>
      <c r="M922" s="32"/>
      <c r="N922" s="32"/>
      <c r="O922" s="31"/>
      <c r="P922" s="31"/>
      <c r="Q922" s="31"/>
      <c r="R922" s="31"/>
      <c r="S922" s="31"/>
      <c r="T922" s="32"/>
      <c r="U922" s="32"/>
      <c r="V922" s="32"/>
      <c r="W922" s="32"/>
      <c r="X922" s="32"/>
      <c r="Y922" s="32"/>
    </row>
    <row r="923">
      <c r="A923" s="32"/>
      <c r="B923" s="31"/>
      <c r="C923" s="31"/>
      <c r="D923" s="32"/>
      <c r="E923" s="32"/>
      <c r="F923" s="32"/>
      <c r="G923" s="31"/>
      <c r="H923" s="31"/>
      <c r="I923" s="32"/>
      <c r="J923" s="32"/>
      <c r="K923" s="31"/>
      <c r="L923" s="32"/>
      <c r="M923" s="32"/>
      <c r="N923" s="32"/>
      <c r="O923" s="31"/>
      <c r="P923" s="31"/>
      <c r="Q923" s="31"/>
      <c r="R923" s="31"/>
      <c r="S923" s="31"/>
      <c r="T923" s="32"/>
      <c r="U923" s="32"/>
      <c r="V923" s="32"/>
      <c r="W923" s="32"/>
      <c r="X923" s="32"/>
      <c r="Y923" s="32"/>
    </row>
    <row r="924">
      <c r="A924" s="32"/>
      <c r="B924" s="31"/>
      <c r="C924" s="31"/>
      <c r="D924" s="32"/>
      <c r="E924" s="32"/>
      <c r="F924" s="32"/>
      <c r="G924" s="31"/>
      <c r="H924" s="31"/>
      <c r="I924" s="32"/>
      <c r="J924" s="32"/>
      <c r="K924" s="31"/>
      <c r="L924" s="32"/>
      <c r="M924" s="32"/>
      <c r="N924" s="32"/>
      <c r="O924" s="31"/>
      <c r="P924" s="31"/>
      <c r="Q924" s="31"/>
      <c r="R924" s="31"/>
      <c r="S924" s="31"/>
      <c r="T924" s="32"/>
      <c r="U924" s="32"/>
      <c r="V924" s="32"/>
      <c r="W924" s="32"/>
      <c r="X924" s="32"/>
      <c r="Y924" s="32"/>
    </row>
    <row r="925">
      <c r="A925" s="32"/>
      <c r="B925" s="31"/>
      <c r="C925" s="31"/>
      <c r="D925" s="32"/>
      <c r="E925" s="32"/>
      <c r="F925" s="32"/>
      <c r="G925" s="31"/>
      <c r="H925" s="31"/>
      <c r="I925" s="32"/>
      <c r="J925" s="32"/>
      <c r="K925" s="31"/>
      <c r="L925" s="32"/>
      <c r="M925" s="32"/>
      <c r="N925" s="32"/>
      <c r="O925" s="31"/>
      <c r="P925" s="31"/>
      <c r="Q925" s="31"/>
      <c r="R925" s="31"/>
      <c r="S925" s="31"/>
      <c r="T925" s="32"/>
      <c r="U925" s="32"/>
      <c r="V925" s="32"/>
      <c r="W925" s="32"/>
      <c r="X925" s="32"/>
      <c r="Y925" s="32"/>
    </row>
    <row r="926">
      <c r="A926" s="32"/>
      <c r="B926" s="31"/>
      <c r="C926" s="31"/>
      <c r="D926" s="32"/>
      <c r="E926" s="32"/>
      <c r="F926" s="32"/>
      <c r="G926" s="31"/>
      <c r="H926" s="31"/>
      <c r="I926" s="32"/>
      <c r="J926" s="32"/>
      <c r="K926" s="31"/>
      <c r="L926" s="32"/>
      <c r="M926" s="32"/>
      <c r="N926" s="32"/>
      <c r="O926" s="31"/>
      <c r="P926" s="31"/>
      <c r="Q926" s="31"/>
      <c r="R926" s="31"/>
      <c r="S926" s="31"/>
      <c r="T926" s="32"/>
      <c r="U926" s="32"/>
      <c r="V926" s="32"/>
      <c r="W926" s="32"/>
      <c r="X926" s="32"/>
      <c r="Y926" s="32"/>
    </row>
    <row r="927">
      <c r="A927" s="32"/>
      <c r="B927" s="31"/>
      <c r="C927" s="31"/>
      <c r="D927" s="32"/>
      <c r="E927" s="32"/>
      <c r="F927" s="32"/>
      <c r="G927" s="31"/>
      <c r="H927" s="31"/>
      <c r="I927" s="32"/>
      <c r="J927" s="32"/>
      <c r="K927" s="31"/>
      <c r="L927" s="32"/>
      <c r="M927" s="32"/>
      <c r="N927" s="32"/>
      <c r="O927" s="31"/>
      <c r="P927" s="31"/>
      <c r="Q927" s="31"/>
      <c r="R927" s="31"/>
      <c r="S927" s="31"/>
      <c r="T927" s="32"/>
      <c r="U927" s="32"/>
      <c r="V927" s="32"/>
      <c r="W927" s="32"/>
      <c r="X927" s="32"/>
      <c r="Y927" s="32"/>
    </row>
    <row r="928">
      <c r="A928" s="32"/>
      <c r="B928" s="31"/>
      <c r="C928" s="31"/>
      <c r="D928" s="32"/>
      <c r="E928" s="32"/>
      <c r="F928" s="32"/>
      <c r="G928" s="31"/>
      <c r="H928" s="31"/>
      <c r="I928" s="32"/>
      <c r="J928" s="32"/>
      <c r="K928" s="31"/>
      <c r="L928" s="32"/>
      <c r="M928" s="32"/>
      <c r="N928" s="32"/>
      <c r="O928" s="31"/>
      <c r="P928" s="31"/>
      <c r="Q928" s="31"/>
      <c r="R928" s="31"/>
      <c r="S928" s="31"/>
      <c r="T928" s="32"/>
      <c r="U928" s="32"/>
      <c r="V928" s="32"/>
      <c r="W928" s="32"/>
      <c r="X928" s="32"/>
      <c r="Y928" s="32"/>
    </row>
    <row r="929">
      <c r="A929" s="32"/>
      <c r="B929" s="31"/>
      <c r="C929" s="31"/>
      <c r="D929" s="32"/>
      <c r="E929" s="32"/>
      <c r="F929" s="32"/>
      <c r="G929" s="31"/>
      <c r="H929" s="31"/>
      <c r="I929" s="32"/>
      <c r="J929" s="32"/>
      <c r="K929" s="31"/>
      <c r="L929" s="32"/>
      <c r="M929" s="32"/>
      <c r="N929" s="32"/>
      <c r="O929" s="31"/>
      <c r="P929" s="31"/>
      <c r="Q929" s="31"/>
      <c r="R929" s="31"/>
      <c r="S929" s="31"/>
      <c r="T929" s="32"/>
      <c r="U929" s="32"/>
      <c r="V929" s="32"/>
      <c r="W929" s="32"/>
      <c r="X929" s="32"/>
      <c r="Y929" s="32"/>
    </row>
    <row r="930">
      <c r="A930" s="32"/>
      <c r="B930" s="31"/>
      <c r="C930" s="31"/>
      <c r="D930" s="32"/>
      <c r="E930" s="32"/>
      <c r="F930" s="32"/>
      <c r="G930" s="31"/>
      <c r="H930" s="31"/>
      <c r="I930" s="32"/>
      <c r="J930" s="32"/>
      <c r="K930" s="31"/>
      <c r="L930" s="32"/>
      <c r="M930" s="32"/>
      <c r="N930" s="32"/>
      <c r="O930" s="31"/>
      <c r="P930" s="31"/>
      <c r="Q930" s="31"/>
      <c r="R930" s="31"/>
      <c r="S930" s="31"/>
      <c r="T930" s="32"/>
      <c r="U930" s="32"/>
      <c r="V930" s="32"/>
      <c r="W930" s="32"/>
      <c r="X930" s="32"/>
      <c r="Y930" s="32"/>
    </row>
    <row r="931">
      <c r="A931" s="32"/>
      <c r="B931" s="31"/>
      <c r="C931" s="31"/>
      <c r="D931" s="32"/>
      <c r="E931" s="32"/>
      <c r="F931" s="32"/>
      <c r="G931" s="31"/>
      <c r="H931" s="31"/>
      <c r="I931" s="32"/>
      <c r="J931" s="32"/>
      <c r="K931" s="31"/>
      <c r="L931" s="32"/>
      <c r="M931" s="32"/>
      <c r="N931" s="32"/>
      <c r="O931" s="31"/>
      <c r="P931" s="31"/>
      <c r="Q931" s="31"/>
      <c r="R931" s="31"/>
      <c r="S931" s="31"/>
      <c r="T931" s="32"/>
      <c r="U931" s="32"/>
      <c r="V931" s="32"/>
      <c r="W931" s="32"/>
      <c r="X931" s="32"/>
      <c r="Y931" s="32"/>
    </row>
    <row r="932">
      <c r="A932" s="32"/>
      <c r="B932" s="31"/>
      <c r="C932" s="31"/>
      <c r="D932" s="32"/>
      <c r="E932" s="32"/>
      <c r="F932" s="32"/>
      <c r="G932" s="31"/>
      <c r="H932" s="31"/>
      <c r="I932" s="32"/>
      <c r="J932" s="32"/>
      <c r="K932" s="31"/>
      <c r="L932" s="32"/>
      <c r="M932" s="32"/>
      <c r="N932" s="32"/>
      <c r="O932" s="31"/>
      <c r="P932" s="31"/>
      <c r="Q932" s="31"/>
      <c r="R932" s="31"/>
      <c r="S932" s="31"/>
      <c r="T932" s="32"/>
      <c r="U932" s="32"/>
      <c r="V932" s="32"/>
      <c r="W932" s="32"/>
      <c r="X932" s="32"/>
      <c r="Y932" s="32"/>
    </row>
    <row r="933">
      <c r="A933" s="32"/>
      <c r="B933" s="31"/>
      <c r="C933" s="31"/>
      <c r="D933" s="32"/>
      <c r="E933" s="32"/>
      <c r="F933" s="32"/>
      <c r="G933" s="31"/>
      <c r="H933" s="31"/>
      <c r="I933" s="32"/>
      <c r="J933" s="32"/>
      <c r="K933" s="31"/>
      <c r="L933" s="32"/>
      <c r="M933" s="32"/>
      <c r="N933" s="32"/>
      <c r="O933" s="31"/>
      <c r="P933" s="31"/>
      <c r="Q933" s="31"/>
      <c r="R933" s="31"/>
      <c r="S933" s="31"/>
      <c r="T933" s="32"/>
      <c r="U933" s="32"/>
      <c r="V933" s="32"/>
      <c r="W933" s="32"/>
      <c r="X933" s="32"/>
      <c r="Y933" s="32"/>
    </row>
    <row r="934">
      <c r="A934" s="32"/>
      <c r="B934" s="31"/>
      <c r="C934" s="31"/>
      <c r="D934" s="32"/>
      <c r="E934" s="32"/>
      <c r="F934" s="32"/>
      <c r="G934" s="31"/>
      <c r="H934" s="31"/>
      <c r="I934" s="32"/>
      <c r="J934" s="32"/>
      <c r="K934" s="31"/>
      <c r="L934" s="32"/>
      <c r="M934" s="32"/>
      <c r="N934" s="32"/>
      <c r="O934" s="31"/>
      <c r="P934" s="31"/>
      <c r="Q934" s="31"/>
      <c r="R934" s="31"/>
      <c r="S934" s="31"/>
      <c r="T934" s="32"/>
      <c r="U934" s="32"/>
      <c r="V934" s="32"/>
      <c r="W934" s="32"/>
      <c r="X934" s="32"/>
      <c r="Y934" s="32"/>
    </row>
    <row r="935">
      <c r="A935" s="32"/>
      <c r="B935" s="31"/>
      <c r="C935" s="31"/>
      <c r="D935" s="32"/>
      <c r="E935" s="32"/>
      <c r="F935" s="32"/>
      <c r="G935" s="31"/>
      <c r="H935" s="31"/>
      <c r="I935" s="32"/>
      <c r="J935" s="32"/>
      <c r="K935" s="31"/>
      <c r="L935" s="32"/>
      <c r="M935" s="32"/>
      <c r="N935" s="32"/>
      <c r="O935" s="31"/>
      <c r="P935" s="31"/>
      <c r="Q935" s="31"/>
      <c r="R935" s="31"/>
      <c r="S935" s="31"/>
      <c r="T935" s="32"/>
      <c r="U935" s="32"/>
      <c r="V935" s="32"/>
      <c r="W935" s="32"/>
      <c r="X935" s="32"/>
      <c r="Y935" s="32"/>
    </row>
    <row r="936">
      <c r="A936" s="32"/>
      <c r="B936" s="31"/>
      <c r="C936" s="31"/>
      <c r="D936" s="32"/>
      <c r="E936" s="32"/>
      <c r="F936" s="32"/>
      <c r="G936" s="31"/>
      <c r="H936" s="31"/>
      <c r="I936" s="32"/>
      <c r="J936" s="32"/>
      <c r="K936" s="31"/>
      <c r="L936" s="32"/>
      <c r="M936" s="32"/>
      <c r="N936" s="32"/>
      <c r="O936" s="31"/>
      <c r="P936" s="31"/>
      <c r="Q936" s="31"/>
      <c r="R936" s="31"/>
      <c r="S936" s="31"/>
      <c r="T936" s="32"/>
      <c r="U936" s="32"/>
      <c r="V936" s="32"/>
      <c r="W936" s="32"/>
      <c r="X936" s="32"/>
      <c r="Y936" s="32"/>
    </row>
    <row r="937">
      <c r="A937" s="32"/>
      <c r="B937" s="31"/>
      <c r="C937" s="31"/>
      <c r="D937" s="32"/>
      <c r="E937" s="32"/>
      <c r="F937" s="32"/>
      <c r="G937" s="31"/>
      <c r="H937" s="31"/>
      <c r="I937" s="32"/>
      <c r="J937" s="32"/>
      <c r="K937" s="31"/>
      <c r="L937" s="32"/>
      <c r="M937" s="32"/>
      <c r="N937" s="32"/>
      <c r="O937" s="31"/>
      <c r="P937" s="31"/>
      <c r="Q937" s="31"/>
      <c r="R937" s="31"/>
      <c r="S937" s="31"/>
      <c r="T937" s="32"/>
      <c r="U937" s="32"/>
      <c r="V937" s="32"/>
      <c r="W937" s="32"/>
      <c r="X937" s="32"/>
      <c r="Y937" s="32"/>
    </row>
    <row r="938">
      <c r="A938" s="32"/>
      <c r="B938" s="31"/>
      <c r="C938" s="31"/>
      <c r="D938" s="32"/>
      <c r="E938" s="32"/>
      <c r="F938" s="32"/>
      <c r="G938" s="31"/>
      <c r="H938" s="31"/>
      <c r="I938" s="32"/>
      <c r="J938" s="32"/>
      <c r="K938" s="31"/>
      <c r="L938" s="32"/>
      <c r="M938" s="32"/>
      <c r="N938" s="32"/>
      <c r="O938" s="31"/>
      <c r="P938" s="31"/>
      <c r="Q938" s="31"/>
      <c r="R938" s="31"/>
      <c r="S938" s="31"/>
      <c r="T938" s="32"/>
      <c r="U938" s="32"/>
      <c r="V938" s="32"/>
      <c r="W938" s="32"/>
      <c r="X938" s="32"/>
      <c r="Y938" s="32"/>
    </row>
    <row r="939">
      <c r="A939" s="32"/>
      <c r="B939" s="31"/>
      <c r="C939" s="31"/>
      <c r="D939" s="32"/>
      <c r="E939" s="32"/>
      <c r="F939" s="32"/>
      <c r="G939" s="31"/>
      <c r="H939" s="31"/>
      <c r="I939" s="32"/>
      <c r="J939" s="32"/>
      <c r="K939" s="31"/>
      <c r="L939" s="32"/>
      <c r="M939" s="32"/>
      <c r="N939" s="32"/>
      <c r="O939" s="31"/>
      <c r="P939" s="31"/>
      <c r="Q939" s="31"/>
      <c r="R939" s="31"/>
      <c r="S939" s="31"/>
      <c r="T939" s="32"/>
      <c r="U939" s="32"/>
      <c r="V939" s="32"/>
      <c r="W939" s="32"/>
      <c r="X939" s="32"/>
      <c r="Y939" s="32"/>
    </row>
    <row r="940">
      <c r="A940" s="32"/>
      <c r="B940" s="31"/>
      <c r="C940" s="31"/>
      <c r="D940" s="32"/>
      <c r="E940" s="32"/>
      <c r="F940" s="32"/>
      <c r="G940" s="31"/>
      <c r="H940" s="31"/>
      <c r="I940" s="32"/>
      <c r="J940" s="32"/>
      <c r="K940" s="31"/>
      <c r="L940" s="32"/>
      <c r="M940" s="32"/>
      <c r="N940" s="32"/>
      <c r="O940" s="31"/>
      <c r="P940" s="31"/>
      <c r="Q940" s="31"/>
      <c r="R940" s="31"/>
      <c r="S940" s="31"/>
      <c r="T940" s="32"/>
      <c r="U940" s="32"/>
      <c r="V940" s="32"/>
      <c r="W940" s="32"/>
      <c r="X940" s="32"/>
      <c r="Y940" s="32"/>
    </row>
    <row r="941">
      <c r="A941" s="32"/>
      <c r="B941" s="31"/>
      <c r="C941" s="31"/>
      <c r="D941" s="32"/>
      <c r="E941" s="32"/>
      <c r="F941" s="32"/>
      <c r="G941" s="31"/>
      <c r="H941" s="31"/>
      <c r="I941" s="32"/>
      <c r="J941" s="32"/>
      <c r="K941" s="31"/>
      <c r="L941" s="32"/>
      <c r="M941" s="32"/>
      <c r="N941" s="32"/>
      <c r="O941" s="31"/>
      <c r="P941" s="31"/>
      <c r="Q941" s="31"/>
      <c r="R941" s="31"/>
      <c r="S941" s="31"/>
      <c r="T941" s="32"/>
      <c r="U941" s="32"/>
      <c r="V941" s="32"/>
      <c r="W941" s="32"/>
      <c r="X941" s="32"/>
      <c r="Y941" s="32"/>
    </row>
    <row r="942">
      <c r="A942" s="32"/>
      <c r="B942" s="31"/>
      <c r="C942" s="31"/>
      <c r="D942" s="32"/>
      <c r="E942" s="32"/>
      <c r="F942" s="32"/>
      <c r="G942" s="31"/>
      <c r="H942" s="31"/>
      <c r="I942" s="32"/>
      <c r="J942" s="32"/>
      <c r="K942" s="31"/>
      <c r="L942" s="32"/>
      <c r="M942" s="32"/>
      <c r="N942" s="32"/>
      <c r="O942" s="31"/>
      <c r="P942" s="31"/>
      <c r="Q942" s="31"/>
      <c r="R942" s="31"/>
      <c r="S942" s="31"/>
      <c r="T942" s="32"/>
      <c r="U942" s="32"/>
      <c r="V942" s="32"/>
      <c r="W942" s="32"/>
      <c r="X942" s="32"/>
      <c r="Y942" s="32"/>
    </row>
    <row r="943">
      <c r="A943" s="32"/>
      <c r="B943" s="31"/>
      <c r="C943" s="31"/>
      <c r="D943" s="32"/>
      <c r="E943" s="32"/>
      <c r="F943" s="32"/>
      <c r="G943" s="31"/>
      <c r="H943" s="31"/>
      <c r="I943" s="32"/>
      <c r="J943" s="32"/>
      <c r="K943" s="31"/>
      <c r="L943" s="32"/>
      <c r="M943" s="32"/>
      <c r="N943" s="32"/>
      <c r="O943" s="31"/>
      <c r="P943" s="31"/>
      <c r="Q943" s="31"/>
      <c r="R943" s="31"/>
      <c r="S943" s="31"/>
      <c r="T943" s="32"/>
      <c r="U943" s="32"/>
      <c r="V943" s="32"/>
      <c r="W943" s="32"/>
      <c r="X943" s="32"/>
      <c r="Y943" s="32"/>
    </row>
    <row r="944">
      <c r="A944" s="32"/>
      <c r="B944" s="31"/>
      <c r="C944" s="31"/>
      <c r="D944" s="32"/>
      <c r="E944" s="32"/>
      <c r="F944" s="32"/>
      <c r="G944" s="31"/>
      <c r="H944" s="31"/>
      <c r="I944" s="32"/>
      <c r="J944" s="32"/>
      <c r="K944" s="31"/>
      <c r="L944" s="32"/>
      <c r="M944" s="32"/>
      <c r="N944" s="32"/>
      <c r="O944" s="31"/>
      <c r="P944" s="31"/>
      <c r="Q944" s="31"/>
      <c r="R944" s="31"/>
      <c r="S944" s="31"/>
      <c r="T944" s="32"/>
      <c r="U944" s="32"/>
      <c r="V944" s="32"/>
      <c r="W944" s="32"/>
      <c r="X944" s="32"/>
      <c r="Y944" s="32"/>
    </row>
    <row r="945">
      <c r="A945" s="32"/>
      <c r="B945" s="31"/>
      <c r="C945" s="31"/>
      <c r="D945" s="32"/>
      <c r="E945" s="32"/>
      <c r="F945" s="32"/>
      <c r="G945" s="31"/>
      <c r="H945" s="31"/>
      <c r="I945" s="32"/>
      <c r="J945" s="32"/>
      <c r="K945" s="31"/>
      <c r="L945" s="32"/>
      <c r="M945" s="32"/>
      <c r="N945" s="32"/>
      <c r="O945" s="31"/>
      <c r="P945" s="31"/>
      <c r="Q945" s="31"/>
      <c r="R945" s="31"/>
      <c r="S945" s="31"/>
      <c r="T945" s="32"/>
      <c r="U945" s="32"/>
      <c r="V945" s="32"/>
      <c r="W945" s="32"/>
      <c r="X945" s="32"/>
      <c r="Y945" s="32"/>
    </row>
    <row r="946">
      <c r="A946" s="32"/>
      <c r="B946" s="31"/>
      <c r="C946" s="31"/>
      <c r="D946" s="32"/>
      <c r="E946" s="32"/>
      <c r="F946" s="32"/>
      <c r="G946" s="31"/>
      <c r="H946" s="31"/>
      <c r="I946" s="32"/>
      <c r="J946" s="32"/>
      <c r="K946" s="31"/>
      <c r="L946" s="32"/>
      <c r="M946" s="32"/>
      <c r="N946" s="32"/>
      <c r="O946" s="31"/>
      <c r="P946" s="31"/>
      <c r="Q946" s="31"/>
      <c r="R946" s="31"/>
      <c r="S946" s="31"/>
      <c r="T946" s="32"/>
      <c r="U946" s="32"/>
      <c r="V946" s="32"/>
      <c r="W946" s="32"/>
      <c r="X946" s="32"/>
      <c r="Y946" s="32"/>
    </row>
    <row r="947">
      <c r="A947" s="32"/>
      <c r="B947" s="31"/>
      <c r="C947" s="31"/>
      <c r="D947" s="32"/>
      <c r="E947" s="32"/>
      <c r="F947" s="32"/>
      <c r="G947" s="31"/>
      <c r="H947" s="31"/>
      <c r="I947" s="32"/>
      <c r="J947" s="32"/>
      <c r="K947" s="31"/>
      <c r="L947" s="32"/>
      <c r="M947" s="32"/>
      <c r="N947" s="32"/>
      <c r="O947" s="31"/>
      <c r="P947" s="31"/>
      <c r="Q947" s="31"/>
      <c r="R947" s="31"/>
      <c r="S947" s="31"/>
      <c r="T947" s="32"/>
      <c r="U947" s="32"/>
      <c r="V947" s="32"/>
      <c r="W947" s="32"/>
      <c r="X947" s="32"/>
      <c r="Y947" s="32"/>
    </row>
    <row r="948">
      <c r="A948" s="32"/>
      <c r="B948" s="31"/>
      <c r="C948" s="31"/>
      <c r="D948" s="32"/>
      <c r="E948" s="32"/>
      <c r="F948" s="32"/>
      <c r="G948" s="31"/>
      <c r="H948" s="31"/>
      <c r="I948" s="32"/>
      <c r="J948" s="32"/>
      <c r="K948" s="31"/>
      <c r="L948" s="32"/>
      <c r="M948" s="32"/>
      <c r="N948" s="32"/>
      <c r="O948" s="31"/>
      <c r="P948" s="31"/>
      <c r="Q948" s="31"/>
      <c r="R948" s="31"/>
      <c r="S948" s="31"/>
      <c r="T948" s="32"/>
      <c r="U948" s="32"/>
      <c r="V948" s="32"/>
      <c r="W948" s="32"/>
      <c r="X948" s="32"/>
      <c r="Y948" s="32"/>
    </row>
    <row r="949">
      <c r="A949" s="32"/>
      <c r="B949" s="31"/>
      <c r="C949" s="31"/>
      <c r="D949" s="32"/>
      <c r="E949" s="32"/>
      <c r="F949" s="32"/>
      <c r="G949" s="31"/>
      <c r="H949" s="31"/>
      <c r="I949" s="32"/>
      <c r="J949" s="32"/>
      <c r="K949" s="31"/>
      <c r="L949" s="32"/>
      <c r="M949" s="32"/>
      <c r="N949" s="32"/>
      <c r="O949" s="31"/>
      <c r="P949" s="31"/>
      <c r="Q949" s="31"/>
      <c r="R949" s="31"/>
      <c r="S949" s="31"/>
      <c r="T949" s="32"/>
      <c r="U949" s="32"/>
      <c r="V949" s="32"/>
      <c r="W949" s="32"/>
      <c r="X949" s="32"/>
      <c r="Y949" s="32"/>
    </row>
    <row r="950">
      <c r="A950" s="32"/>
      <c r="B950" s="31"/>
      <c r="C950" s="31"/>
      <c r="D950" s="32"/>
      <c r="E950" s="32"/>
      <c r="F950" s="32"/>
      <c r="G950" s="31"/>
      <c r="H950" s="31"/>
      <c r="I950" s="32"/>
      <c r="J950" s="32"/>
      <c r="K950" s="31"/>
      <c r="L950" s="32"/>
      <c r="M950" s="32"/>
      <c r="N950" s="32"/>
      <c r="O950" s="31"/>
      <c r="P950" s="31"/>
      <c r="Q950" s="31"/>
      <c r="R950" s="31"/>
      <c r="S950" s="31"/>
      <c r="T950" s="32"/>
      <c r="U950" s="32"/>
      <c r="V950" s="32"/>
      <c r="W950" s="32"/>
      <c r="X950" s="32"/>
      <c r="Y950" s="32"/>
    </row>
    <row r="951">
      <c r="A951" s="32"/>
      <c r="B951" s="31"/>
      <c r="C951" s="31"/>
      <c r="D951" s="32"/>
      <c r="E951" s="32"/>
      <c r="F951" s="32"/>
      <c r="G951" s="31"/>
      <c r="H951" s="31"/>
      <c r="I951" s="32"/>
      <c r="J951" s="32"/>
      <c r="K951" s="31"/>
      <c r="L951" s="32"/>
      <c r="M951" s="32"/>
      <c r="N951" s="32"/>
      <c r="O951" s="31"/>
      <c r="P951" s="31"/>
      <c r="Q951" s="31"/>
      <c r="R951" s="31"/>
      <c r="S951" s="31"/>
      <c r="T951" s="32"/>
      <c r="U951" s="32"/>
      <c r="V951" s="32"/>
      <c r="W951" s="32"/>
      <c r="X951" s="32"/>
      <c r="Y951" s="32"/>
    </row>
    <row r="952">
      <c r="A952" s="32"/>
      <c r="B952" s="31"/>
      <c r="C952" s="31"/>
      <c r="D952" s="32"/>
      <c r="E952" s="32"/>
      <c r="F952" s="32"/>
      <c r="G952" s="31"/>
      <c r="H952" s="31"/>
      <c r="I952" s="32"/>
      <c r="J952" s="32"/>
      <c r="K952" s="31"/>
      <c r="L952" s="32"/>
      <c r="M952" s="32"/>
      <c r="N952" s="32"/>
      <c r="O952" s="31"/>
      <c r="P952" s="31"/>
      <c r="Q952" s="31"/>
      <c r="R952" s="31"/>
      <c r="S952" s="31"/>
      <c r="T952" s="32"/>
      <c r="U952" s="32"/>
      <c r="V952" s="32"/>
      <c r="W952" s="32"/>
      <c r="X952" s="32"/>
      <c r="Y952" s="32"/>
    </row>
    <row r="953">
      <c r="A953" s="32"/>
      <c r="B953" s="31"/>
      <c r="C953" s="31"/>
      <c r="D953" s="32"/>
      <c r="E953" s="32"/>
      <c r="F953" s="32"/>
      <c r="G953" s="31"/>
      <c r="H953" s="31"/>
      <c r="I953" s="32"/>
      <c r="J953" s="32"/>
      <c r="K953" s="31"/>
      <c r="L953" s="32"/>
      <c r="M953" s="32"/>
      <c r="N953" s="32"/>
      <c r="O953" s="31"/>
      <c r="P953" s="31"/>
      <c r="Q953" s="31"/>
      <c r="R953" s="31"/>
      <c r="S953" s="31"/>
      <c r="T953" s="32"/>
      <c r="U953" s="32"/>
      <c r="V953" s="32"/>
      <c r="W953" s="32"/>
      <c r="X953" s="32"/>
      <c r="Y953" s="32"/>
    </row>
    <row r="954">
      <c r="A954" s="32"/>
      <c r="B954" s="31"/>
      <c r="C954" s="31"/>
      <c r="D954" s="32"/>
      <c r="E954" s="32"/>
      <c r="F954" s="32"/>
      <c r="G954" s="31"/>
      <c r="H954" s="31"/>
      <c r="I954" s="32"/>
      <c r="J954" s="32"/>
      <c r="K954" s="31"/>
      <c r="L954" s="32"/>
      <c r="M954" s="32"/>
      <c r="N954" s="32"/>
      <c r="O954" s="31"/>
      <c r="P954" s="31"/>
      <c r="Q954" s="31"/>
      <c r="R954" s="31"/>
      <c r="S954" s="31"/>
      <c r="T954" s="32"/>
      <c r="U954" s="32"/>
      <c r="V954" s="32"/>
      <c r="W954" s="32"/>
      <c r="X954" s="32"/>
      <c r="Y954" s="32"/>
    </row>
    <row r="955">
      <c r="A955" s="32"/>
      <c r="B955" s="31"/>
      <c r="C955" s="31"/>
      <c r="D955" s="32"/>
      <c r="E955" s="32"/>
      <c r="F955" s="32"/>
      <c r="G955" s="31"/>
      <c r="H955" s="31"/>
      <c r="I955" s="32"/>
      <c r="J955" s="32"/>
      <c r="K955" s="31"/>
      <c r="L955" s="32"/>
      <c r="M955" s="32"/>
      <c r="N955" s="32"/>
      <c r="O955" s="31"/>
      <c r="P955" s="31"/>
      <c r="Q955" s="31"/>
      <c r="R955" s="31"/>
      <c r="S955" s="31"/>
      <c r="T955" s="32"/>
      <c r="U955" s="32"/>
      <c r="V955" s="32"/>
      <c r="W955" s="32"/>
      <c r="X955" s="32"/>
      <c r="Y955" s="32"/>
    </row>
    <row r="956">
      <c r="A956" s="32"/>
      <c r="B956" s="31"/>
      <c r="C956" s="31"/>
      <c r="D956" s="32"/>
      <c r="E956" s="32"/>
      <c r="F956" s="32"/>
      <c r="G956" s="31"/>
      <c r="H956" s="31"/>
      <c r="I956" s="32"/>
      <c r="J956" s="32"/>
      <c r="K956" s="31"/>
      <c r="L956" s="32"/>
      <c r="M956" s="32"/>
      <c r="N956" s="32"/>
      <c r="O956" s="31"/>
      <c r="P956" s="31"/>
      <c r="Q956" s="31"/>
      <c r="R956" s="31"/>
      <c r="S956" s="31"/>
      <c r="T956" s="32"/>
      <c r="U956" s="32"/>
      <c r="V956" s="32"/>
      <c r="W956" s="32"/>
      <c r="X956" s="32"/>
      <c r="Y956" s="32"/>
    </row>
    <row r="957">
      <c r="A957" s="32"/>
      <c r="B957" s="31"/>
      <c r="C957" s="31"/>
      <c r="D957" s="32"/>
      <c r="E957" s="32"/>
      <c r="F957" s="32"/>
      <c r="G957" s="31"/>
      <c r="H957" s="31"/>
      <c r="I957" s="32"/>
      <c r="J957" s="32"/>
      <c r="K957" s="31"/>
      <c r="L957" s="32"/>
      <c r="M957" s="32"/>
      <c r="N957" s="32"/>
      <c r="O957" s="31"/>
      <c r="P957" s="31"/>
      <c r="Q957" s="31"/>
      <c r="R957" s="31"/>
      <c r="S957" s="31"/>
      <c r="T957" s="32"/>
      <c r="U957" s="32"/>
      <c r="V957" s="32"/>
      <c r="W957" s="32"/>
      <c r="X957" s="32"/>
      <c r="Y957" s="32"/>
    </row>
    <row r="958">
      <c r="A958" s="32"/>
      <c r="B958" s="31"/>
      <c r="C958" s="31"/>
      <c r="D958" s="32"/>
      <c r="E958" s="32"/>
      <c r="F958" s="32"/>
      <c r="G958" s="31"/>
      <c r="H958" s="31"/>
      <c r="I958" s="32"/>
      <c r="J958" s="32"/>
      <c r="K958" s="31"/>
      <c r="L958" s="32"/>
      <c r="M958" s="32"/>
      <c r="N958" s="32"/>
      <c r="O958" s="31"/>
      <c r="P958" s="31"/>
      <c r="Q958" s="31"/>
      <c r="R958" s="31"/>
      <c r="S958" s="31"/>
      <c r="T958" s="32"/>
      <c r="U958" s="32"/>
      <c r="V958" s="32"/>
      <c r="W958" s="32"/>
      <c r="X958" s="32"/>
      <c r="Y958" s="32"/>
    </row>
    <row r="959">
      <c r="A959" s="32"/>
      <c r="B959" s="31"/>
      <c r="C959" s="31"/>
      <c r="D959" s="32"/>
      <c r="E959" s="32"/>
      <c r="F959" s="32"/>
      <c r="G959" s="31"/>
      <c r="H959" s="31"/>
      <c r="I959" s="32"/>
      <c r="J959" s="32"/>
      <c r="K959" s="31"/>
      <c r="L959" s="32"/>
      <c r="M959" s="32"/>
      <c r="N959" s="32"/>
      <c r="O959" s="31"/>
      <c r="P959" s="31"/>
      <c r="Q959" s="31"/>
      <c r="R959" s="31"/>
      <c r="S959" s="31"/>
      <c r="T959" s="32"/>
      <c r="U959" s="32"/>
      <c r="V959" s="32"/>
      <c r="W959" s="32"/>
      <c r="X959" s="32"/>
      <c r="Y959" s="32"/>
    </row>
    <row r="960">
      <c r="A960" s="32"/>
      <c r="B960" s="31"/>
      <c r="C960" s="31"/>
      <c r="D960" s="32"/>
      <c r="E960" s="32"/>
      <c r="F960" s="32"/>
      <c r="G960" s="31"/>
      <c r="H960" s="31"/>
      <c r="I960" s="32"/>
      <c r="J960" s="32"/>
      <c r="K960" s="31"/>
      <c r="L960" s="32"/>
      <c r="M960" s="32"/>
      <c r="N960" s="32"/>
      <c r="O960" s="31"/>
      <c r="P960" s="31"/>
      <c r="Q960" s="31"/>
      <c r="R960" s="31"/>
      <c r="S960" s="31"/>
      <c r="T960" s="32"/>
      <c r="U960" s="32"/>
      <c r="V960" s="32"/>
      <c r="W960" s="32"/>
      <c r="X960" s="32"/>
      <c r="Y960" s="32"/>
    </row>
    <row r="961">
      <c r="A961" s="32"/>
      <c r="B961" s="31"/>
      <c r="C961" s="31"/>
      <c r="D961" s="32"/>
      <c r="E961" s="32"/>
      <c r="F961" s="32"/>
      <c r="G961" s="31"/>
      <c r="H961" s="31"/>
      <c r="I961" s="32"/>
      <c r="J961" s="32"/>
      <c r="K961" s="31"/>
      <c r="L961" s="32"/>
      <c r="M961" s="32"/>
      <c r="N961" s="32"/>
      <c r="O961" s="31"/>
      <c r="P961" s="31"/>
      <c r="Q961" s="31"/>
      <c r="R961" s="31"/>
      <c r="S961" s="31"/>
      <c r="T961" s="32"/>
      <c r="U961" s="32"/>
      <c r="V961" s="32"/>
      <c r="W961" s="32"/>
      <c r="X961" s="32"/>
      <c r="Y961" s="32"/>
    </row>
    <row r="962">
      <c r="A962" s="32"/>
      <c r="B962" s="31"/>
      <c r="C962" s="31"/>
      <c r="D962" s="32"/>
      <c r="E962" s="32"/>
      <c r="F962" s="32"/>
      <c r="G962" s="31"/>
      <c r="H962" s="31"/>
      <c r="I962" s="32"/>
      <c r="J962" s="32"/>
      <c r="K962" s="31"/>
      <c r="L962" s="32"/>
      <c r="M962" s="32"/>
      <c r="N962" s="32"/>
      <c r="O962" s="31"/>
      <c r="P962" s="31"/>
      <c r="Q962" s="31"/>
      <c r="R962" s="31"/>
      <c r="S962" s="31"/>
      <c r="T962" s="32"/>
      <c r="U962" s="32"/>
      <c r="V962" s="32"/>
      <c r="W962" s="32"/>
      <c r="X962" s="32"/>
      <c r="Y962" s="32"/>
    </row>
    <row r="963">
      <c r="A963" s="32"/>
      <c r="B963" s="31"/>
      <c r="C963" s="31"/>
      <c r="D963" s="32"/>
      <c r="E963" s="32"/>
      <c r="F963" s="32"/>
      <c r="G963" s="31"/>
      <c r="H963" s="31"/>
      <c r="I963" s="32"/>
      <c r="J963" s="32"/>
      <c r="K963" s="31"/>
      <c r="L963" s="32"/>
      <c r="M963" s="32"/>
      <c r="N963" s="32"/>
      <c r="O963" s="31"/>
      <c r="P963" s="31"/>
      <c r="Q963" s="31"/>
      <c r="R963" s="31"/>
      <c r="S963" s="31"/>
      <c r="T963" s="32"/>
      <c r="U963" s="32"/>
      <c r="V963" s="32"/>
      <c r="W963" s="32"/>
      <c r="X963" s="32"/>
      <c r="Y963" s="32"/>
    </row>
    <row r="964">
      <c r="A964" s="32"/>
      <c r="B964" s="31"/>
      <c r="C964" s="31"/>
      <c r="D964" s="32"/>
      <c r="E964" s="32"/>
      <c r="F964" s="32"/>
      <c r="G964" s="31"/>
      <c r="H964" s="31"/>
      <c r="I964" s="32"/>
      <c r="J964" s="32"/>
      <c r="K964" s="31"/>
      <c r="L964" s="32"/>
      <c r="M964" s="32"/>
      <c r="N964" s="32"/>
      <c r="O964" s="31"/>
      <c r="P964" s="31"/>
      <c r="Q964" s="31"/>
      <c r="R964" s="31"/>
      <c r="S964" s="31"/>
      <c r="T964" s="32"/>
      <c r="U964" s="32"/>
      <c r="V964" s="32"/>
      <c r="W964" s="32"/>
      <c r="X964" s="32"/>
      <c r="Y964" s="32"/>
    </row>
    <row r="965">
      <c r="A965" s="32"/>
      <c r="B965" s="31"/>
      <c r="C965" s="31"/>
      <c r="D965" s="32"/>
      <c r="E965" s="32"/>
      <c r="F965" s="32"/>
      <c r="G965" s="31"/>
      <c r="H965" s="31"/>
      <c r="I965" s="32"/>
      <c r="J965" s="32"/>
      <c r="K965" s="31"/>
      <c r="L965" s="32"/>
      <c r="M965" s="32"/>
      <c r="N965" s="32"/>
      <c r="O965" s="31"/>
      <c r="P965" s="31"/>
      <c r="Q965" s="31"/>
      <c r="R965" s="31"/>
      <c r="S965" s="31"/>
      <c r="T965" s="32"/>
      <c r="U965" s="32"/>
      <c r="V965" s="32"/>
      <c r="W965" s="32"/>
      <c r="X965" s="32"/>
      <c r="Y965" s="32"/>
    </row>
    <row r="966">
      <c r="A966" s="32"/>
      <c r="B966" s="31"/>
      <c r="C966" s="31"/>
      <c r="D966" s="32"/>
      <c r="E966" s="32"/>
      <c r="F966" s="32"/>
      <c r="G966" s="31"/>
      <c r="H966" s="31"/>
      <c r="I966" s="32"/>
      <c r="J966" s="32"/>
      <c r="K966" s="31"/>
      <c r="L966" s="32"/>
      <c r="M966" s="32"/>
      <c r="N966" s="32"/>
      <c r="O966" s="31"/>
      <c r="P966" s="31"/>
      <c r="Q966" s="31"/>
      <c r="R966" s="31"/>
      <c r="S966" s="31"/>
      <c r="T966" s="32"/>
      <c r="U966" s="32"/>
      <c r="V966" s="32"/>
      <c r="W966" s="32"/>
      <c r="X966" s="32"/>
      <c r="Y966" s="32"/>
    </row>
    <row r="967">
      <c r="A967" s="32"/>
      <c r="B967" s="31"/>
      <c r="C967" s="31"/>
      <c r="D967" s="32"/>
      <c r="E967" s="32"/>
      <c r="F967" s="32"/>
      <c r="G967" s="31"/>
      <c r="H967" s="31"/>
      <c r="I967" s="32"/>
      <c r="J967" s="32"/>
      <c r="K967" s="31"/>
      <c r="L967" s="32"/>
      <c r="M967" s="32"/>
      <c r="N967" s="32"/>
      <c r="O967" s="31"/>
      <c r="P967" s="31"/>
      <c r="Q967" s="31"/>
      <c r="R967" s="31"/>
      <c r="S967" s="31"/>
      <c r="T967" s="32"/>
      <c r="U967" s="32"/>
      <c r="V967" s="32"/>
      <c r="W967" s="32"/>
      <c r="X967" s="32"/>
      <c r="Y967" s="32"/>
    </row>
    <row r="968">
      <c r="A968" s="32"/>
      <c r="B968" s="31"/>
      <c r="C968" s="31"/>
      <c r="D968" s="32"/>
      <c r="E968" s="32"/>
      <c r="F968" s="32"/>
      <c r="G968" s="31"/>
      <c r="H968" s="31"/>
      <c r="I968" s="32"/>
      <c r="J968" s="32"/>
      <c r="K968" s="31"/>
      <c r="L968" s="32"/>
      <c r="M968" s="32"/>
      <c r="N968" s="32"/>
      <c r="O968" s="31"/>
      <c r="P968" s="31"/>
      <c r="Q968" s="31"/>
      <c r="R968" s="31"/>
      <c r="S968" s="31"/>
      <c r="T968" s="32"/>
      <c r="U968" s="32"/>
      <c r="V968" s="32"/>
      <c r="W968" s="32"/>
      <c r="X968" s="32"/>
      <c r="Y968" s="32"/>
    </row>
    <row r="969">
      <c r="A969" s="32"/>
      <c r="B969" s="31"/>
      <c r="C969" s="31"/>
      <c r="D969" s="32"/>
      <c r="E969" s="32"/>
      <c r="F969" s="32"/>
      <c r="G969" s="31"/>
      <c r="H969" s="31"/>
      <c r="I969" s="32"/>
      <c r="J969" s="32"/>
      <c r="K969" s="31"/>
      <c r="L969" s="32"/>
      <c r="M969" s="32"/>
      <c r="N969" s="32"/>
      <c r="O969" s="31"/>
      <c r="P969" s="31"/>
      <c r="Q969" s="31"/>
      <c r="R969" s="31"/>
      <c r="S969" s="31"/>
      <c r="T969" s="32"/>
      <c r="U969" s="32"/>
      <c r="V969" s="32"/>
      <c r="W969" s="32"/>
      <c r="X969" s="32"/>
      <c r="Y969" s="32"/>
    </row>
    <row r="970">
      <c r="A970" s="32"/>
      <c r="B970" s="31"/>
      <c r="C970" s="31"/>
      <c r="D970" s="32"/>
      <c r="E970" s="32"/>
      <c r="F970" s="32"/>
      <c r="G970" s="31"/>
      <c r="H970" s="31"/>
      <c r="I970" s="32"/>
      <c r="J970" s="32"/>
      <c r="K970" s="31"/>
      <c r="L970" s="32"/>
      <c r="M970" s="32"/>
      <c r="N970" s="32"/>
      <c r="O970" s="31"/>
      <c r="P970" s="31"/>
      <c r="Q970" s="31"/>
      <c r="R970" s="31"/>
      <c r="S970" s="31"/>
      <c r="T970" s="32"/>
      <c r="U970" s="32"/>
      <c r="V970" s="32"/>
      <c r="W970" s="32"/>
      <c r="X970" s="32"/>
      <c r="Y970" s="32"/>
    </row>
    <row r="971">
      <c r="A971" s="32"/>
      <c r="B971" s="31"/>
      <c r="C971" s="31"/>
      <c r="D971" s="32"/>
      <c r="E971" s="32"/>
      <c r="F971" s="32"/>
      <c r="G971" s="31"/>
      <c r="H971" s="31"/>
      <c r="I971" s="32"/>
      <c r="J971" s="32"/>
      <c r="K971" s="31"/>
      <c r="L971" s="32"/>
      <c r="M971" s="32"/>
      <c r="N971" s="32"/>
      <c r="O971" s="31"/>
      <c r="P971" s="31"/>
      <c r="Q971" s="31"/>
      <c r="R971" s="31"/>
      <c r="S971" s="31"/>
      <c r="T971" s="32"/>
      <c r="U971" s="32"/>
      <c r="V971" s="32"/>
      <c r="W971" s="32"/>
      <c r="X971" s="32"/>
      <c r="Y971" s="32"/>
    </row>
    <row r="972">
      <c r="A972" s="32"/>
      <c r="B972" s="31"/>
      <c r="C972" s="31"/>
      <c r="D972" s="32"/>
      <c r="E972" s="32"/>
      <c r="F972" s="32"/>
      <c r="G972" s="31"/>
      <c r="H972" s="31"/>
      <c r="I972" s="32"/>
      <c r="J972" s="32"/>
      <c r="K972" s="31"/>
      <c r="L972" s="32"/>
      <c r="M972" s="32"/>
      <c r="N972" s="32"/>
      <c r="O972" s="31"/>
      <c r="P972" s="31"/>
      <c r="Q972" s="31"/>
      <c r="R972" s="31"/>
      <c r="S972" s="31"/>
      <c r="T972" s="32"/>
      <c r="U972" s="32"/>
      <c r="V972" s="32"/>
      <c r="W972" s="32"/>
      <c r="X972" s="32"/>
      <c r="Y972" s="32"/>
    </row>
    <row r="973">
      <c r="A973" s="32"/>
      <c r="B973" s="31"/>
      <c r="C973" s="31"/>
      <c r="D973" s="32"/>
      <c r="E973" s="32"/>
      <c r="F973" s="32"/>
      <c r="G973" s="31"/>
      <c r="H973" s="31"/>
      <c r="I973" s="32"/>
      <c r="J973" s="32"/>
      <c r="K973" s="31"/>
      <c r="L973" s="32"/>
      <c r="M973" s="32"/>
      <c r="N973" s="32"/>
      <c r="O973" s="31"/>
      <c r="P973" s="31"/>
      <c r="Q973" s="31"/>
      <c r="R973" s="31"/>
      <c r="S973" s="31"/>
      <c r="T973" s="32"/>
      <c r="U973" s="32"/>
      <c r="V973" s="32"/>
      <c r="W973" s="32"/>
      <c r="X973" s="32"/>
      <c r="Y973" s="32"/>
    </row>
    <row r="974">
      <c r="A974" s="32"/>
      <c r="B974" s="31"/>
      <c r="C974" s="31"/>
      <c r="D974" s="32"/>
      <c r="E974" s="32"/>
      <c r="F974" s="32"/>
      <c r="G974" s="31"/>
      <c r="H974" s="31"/>
      <c r="I974" s="32"/>
      <c r="J974" s="32"/>
      <c r="K974" s="31"/>
      <c r="L974" s="32"/>
      <c r="M974" s="32"/>
      <c r="N974" s="32"/>
      <c r="O974" s="31"/>
      <c r="P974" s="31"/>
      <c r="Q974" s="31"/>
      <c r="R974" s="31"/>
      <c r="S974" s="31"/>
      <c r="T974" s="32"/>
      <c r="U974" s="32"/>
      <c r="V974" s="32"/>
      <c r="W974" s="32"/>
      <c r="X974" s="32"/>
      <c r="Y974" s="32"/>
    </row>
    <row r="975">
      <c r="A975" s="32"/>
      <c r="B975" s="31"/>
      <c r="C975" s="31"/>
      <c r="D975" s="32"/>
      <c r="E975" s="32"/>
      <c r="F975" s="32"/>
      <c r="G975" s="31"/>
      <c r="H975" s="31"/>
      <c r="I975" s="32"/>
      <c r="J975" s="32"/>
      <c r="K975" s="31"/>
      <c r="L975" s="32"/>
      <c r="M975" s="32"/>
      <c r="N975" s="32"/>
      <c r="O975" s="31"/>
      <c r="P975" s="31"/>
      <c r="Q975" s="31"/>
      <c r="R975" s="31"/>
      <c r="S975" s="31"/>
      <c r="T975" s="32"/>
      <c r="U975" s="32"/>
      <c r="V975" s="32"/>
      <c r="W975" s="32"/>
      <c r="X975" s="32"/>
      <c r="Y975" s="32"/>
    </row>
    <row r="976">
      <c r="A976" s="32"/>
      <c r="B976" s="31"/>
      <c r="C976" s="31"/>
      <c r="D976" s="32"/>
      <c r="E976" s="32"/>
      <c r="F976" s="32"/>
      <c r="G976" s="31"/>
      <c r="H976" s="31"/>
      <c r="I976" s="32"/>
      <c r="J976" s="32"/>
      <c r="K976" s="31"/>
      <c r="L976" s="32"/>
      <c r="M976" s="32"/>
      <c r="N976" s="32"/>
      <c r="O976" s="31"/>
      <c r="P976" s="31"/>
      <c r="Q976" s="31"/>
      <c r="R976" s="31"/>
      <c r="S976" s="31"/>
      <c r="T976" s="32"/>
      <c r="U976" s="32"/>
      <c r="V976" s="32"/>
      <c r="W976" s="32"/>
      <c r="X976" s="32"/>
      <c r="Y976" s="32"/>
    </row>
    <row r="977">
      <c r="A977" s="32"/>
      <c r="B977" s="31"/>
      <c r="C977" s="31"/>
      <c r="D977" s="32"/>
      <c r="E977" s="32"/>
      <c r="F977" s="32"/>
      <c r="G977" s="31"/>
      <c r="H977" s="31"/>
      <c r="I977" s="32"/>
      <c r="J977" s="32"/>
      <c r="K977" s="31"/>
      <c r="L977" s="32"/>
      <c r="M977" s="32"/>
      <c r="N977" s="32"/>
      <c r="O977" s="31"/>
      <c r="P977" s="31"/>
      <c r="Q977" s="31"/>
      <c r="R977" s="31"/>
      <c r="S977" s="31"/>
      <c r="T977" s="32"/>
      <c r="U977" s="32"/>
      <c r="V977" s="32"/>
      <c r="W977" s="32"/>
      <c r="X977" s="32"/>
      <c r="Y977" s="32"/>
    </row>
    <row r="978">
      <c r="A978" s="32"/>
      <c r="B978" s="31"/>
      <c r="C978" s="31"/>
      <c r="D978" s="32"/>
      <c r="E978" s="32"/>
      <c r="F978" s="32"/>
      <c r="G978" s="31"/>
      <c r="H978" s="31"/>
      <c r="I978" s="32"/>
      <c r="J978" s="32"/>
      <c r="K978" s="31"/>
      <c r="L978" s="32"/>
      <c r="M978" s="32"/>
      <c r="N978" s="32"/>
      <c r="O978" s="31"/>
      <c r="P978" s="31"/>
      <c r="Q978" s="31"/>
      <c r="R978" s="31"/>
      <c r="S978" s="31"/>
      <c r="T978" s="32"/>
      <c r="U978" s="32"/>
      <c r="V978" s="32"/>
      <c r="W978" s="32"/>
      <c r="X978" s="32"/>
      <c r="Y978" s="32"/>
    </row>
    <row r="979">
      <c r="A979" s="32"/>
      <c r="B979" s="31"/>
      <c r="C979" s="31"/>
      <c r="D979" s="32"/>
      <c r="E979" s="32"/>
      <c r="F979" s="32"/>
      <c r="G979" s="31"/>
      <c r="H979" s="31"/>
      <c r="I979" s="32"/>
      <c r="J979" s="32"/>
      <c r="K979" s="31"/>
      <c r="L979" s="32"/>
      <c r="M979" s="32"/>
      <c r="N979" s="32"/>
      <c r="O979" s="31"/>
      <c r="P979" s="31"/>
      <c r="Q979" s="31"/>
      <c r="R979" s="31"/>
      <c r="S979" s="31"/>
      <c r="T979" s="32"/>
      <c r="U979" s="32"/>
      <c r="V979" s="32"/>
      <c r="W979" s="32"/>
      <c r="X979" s="32"/>
      <c r="Y979" s="32"/>
    </row>
    <row r="980">
      <c r="A980" s="32"/>
      <c r="B980" s="31"/>
      <c r="C980" s="31"/>
      <c r="D980" s="32"/>
      <c r="E980" s="32"/>
      <c r="F980" s="32"/>
      <c r="G980" s="31"/>
      <c r="H980" s="31"/>
      <c r="I980" s="32"/>
      <c r="J980" s="32"/>
      <c r="K980" s="31"/>
      <c r="L980" s="32"/>
      <c r="M980" s="32"/>
      <c r="N980" s="32"/>
      <c r="O980" s="31"/>
      <c r="P980" s="31"/>
      <c r="Q980" s="31"/>
      <c r="R980" s="31"/>
      <c r="S980" s="31"/>
      <c r="T980" s="32"/>
      <c r="U980" s="32"/>
      <c r="V980" s="32"/>
      <c r="W980" s="32"/>
      <c r="X980" s="32"/>
      <c r="Y980" s="32"/>
    </row>
    <row r="981">
      <c r="A981" s="32"/>
      <c r="B981" s="31"/>
      <c r="C981" s="31"/>
      <c r="D981" s="32"/>
      <c r="E981" s="32"/>
      <c r="F981" s="32"/>
      <c r="G981" s="31"/>
      <c r="H981" s="31"/>
      <c r="I981" s="32"/>
      <c r="J981" s="32"/>
      <c r="K981" s="31"/>
      <c r="L981" s="32"/>
      <c r="M981" s="32"/>
      <c r="N981" s="32"/>
      <c r="O981" s="31"/>
      <c r="P981" s="31"/>
      <c r="Q981" s="31"/>
      <c r="R981" s="31"/>
      <c r="S981" s="31"/>
      <c r="T981" s="32"/>
      <c r="U981" s="32"/>
      <c r="V981" s="32"/>
      <c r="W981" s="32"/>
      <c r="X981" s="32"/>
      <c r="Y981" s="32"/>
    </row>
    <row r="982">
      <c r="A982" s="32"/>
      <c r="B982" s="31"/>
      <c r="C982" s="31"/>
      <c r="D982" s="32"/>
      <c r="E982" s="32"/>
      <c r="F982" s="32"/>
      <c r="G982" s="31"/>
      <c r="H982" s="31"/>
      <c r="I982" s="32"/>
      <c r="J982" s="32"/>
      <c r="K982" s="31"/>
      <c r="L982" s="32"/>
      <c r="M982" s="32"/>
      <c r="N982" s="32"/>
      <c r="O982" s="31"/>
      <c r="P982" s="31"/>
      <c r="Q982" s="31"/>
      <c r="R982" s="31"/>
      <c r="S982" s="31"/>
      <c r="T982" s="32"/>
      <c r="U982" s="32"/>
      <c r="V982" s="32"/>
      <c r="W982" s="32"/>
      <c r="X982" s="32"/>
      <c r="Y982" s="32"/>
    </row>
    <row r="983">
      <c r="A983" s="32"/>
      <c r="B983" s="31"/>
      <c r="C983" s="31"/>
      <c r="D983" s="32"/>
      <c r="E983" s="32"/>
      <c r="F983" s="32"/>
      <c r="G983" s="31"/>
      <c r="H983" s="31"/>
      <c r="I983" s="32"/>
      <c r="J983" s="32"/>
      <c r="K983" s="31"/>
      <c r="L983" s="32"/>
      <c r="M983" s="32"/>
      <c r="N983" s="32"/>
      <c r="O983" s="31"/>
      <c r="P983" s="31"/>
      <c r="Q983" s="31"/>
      <c r="R983" s="31"/>
      <c r="S983" s="31"/>
      <c r="T983" s="32"/>
      <c r="U983" s="32"/>
      <c r="V983" s="32"/>
      <c r="W983" s="32"/>
      <c r="X983" s="32"/>
      <c r="Y983" s="32"/>
    </row>
    <row r="984">
      <c r="A984" s="32"/>
      <c r="B984" s="31"/>
      <c r="C984" s="31"/>
      <c r="D984" s="32"/>
      <c r="E984" s="32"/>
      <c r="F984" s="32"/>
      <c r="G984" s="31"/>
      <c r="H984" s="31"/>
      <c r="I984" s="32"/>
      <c r="J984" s="32"/>
      <c r="K984" s="31"/>
      <c r="L984" s="32"/>
      <c r="M984" s="32"/>
      <c r="N984" s="32"/>
      <c r="O984" s="31"/>
      <c r="P984" s="31"/>
      <c r="Q984" s="31"/>
      <c r="R984" s="31"/>
      <c r="S984" s="31"/>
      <c r="T984" s="32"/>
      <c r="U984" s="32"/>
      <c r="V984" s="32"/>
      <c r="W984" s="32"/>
      <c r="X984" s="32"/>
      <c r="Y984" s="32"/>
    </row>
    <row r="985">
      <c r="A985" s="32"/>
      <c r="B985" s="31"/>
      <c r="C985" s="31"/>
      <c r="D985" s="32"/>
      <c r="E985" s="32"/>
      <c r="F985" s="32"/>
      <c r="G985" s="31"/>
      <c r="H985" s="31"/>
      <c r="I985" s="32"/>
      <c r="J985" s="32"/>
      <c r="K985" s="31"/>
      <c r="L985" s="32"/>
      <c r="M985" s="32"/>
      <c r="N985" s="32"/>
      <c r="O985" s="31"/>
      <c r="P985" s="31"/>
      <c r="Q985" s="31"/>
      <c r="R985" s="31"/>
      <c r="S985" s="31"/>
      <c r="T985" s="32"/>
      <c r="U985" s="32"/>
      <c r="V985" s="32"/>
      <c r="W985" s="32"/>
      <c r="X985" s="32"/>
      <c r="Y985" s="32"/>
    </row>
    <row r="986">
      <c r="A986" s="32"/>
      <c r="B986" s="31"/>
      <c r="C986" s="31"/>
      <c r="D986" s="32"/>
      <c r="E986" s="32"/>
      <c r="F986" s="32"/>
      <c r="G986" s="31"/>
      <c r="H986" s="31"/>
      <c r="I986" s="32"/>
      <c r="J986" s="32"/>
      <c r="K986" s="31"/>
      <c r="L986" s="32"/>
      <c r="M986" s="32"/>
      <c r="N986" s="32"/>
      <c r="O986" s="31"/>
      <c r="P986" s="31"/>
      <c r="Q986" s="31"/>
      <c r="R986" s="31"/>
      <c r="S986" s="31"/>
      <c r="T986" s="32"/>
      <c r="U986" s="32"/>
      <c r="V986" s="32"/>
      <c r="W986" s="32"/>
      <c r="X986" s="32"/>
      <c r="Y986" s="32"/>
    </row>
    <row r="987">
      <c r="A987" s="32"/>
      <c r="B987" s="31"/>
      <c r="C987" s="31"/>
      <c r="D987" s="32"/>
      <c r="E987" s="32"/>
      <c r="F987" s="32"/>
      <c r="G987" s="31"/>
      <c r="H987" s="31"/>
      <c r="I987" s="32"/>
      <c r="J987" s="32"/>
      <c r="K987" s="31"/>
      <c r="L987" s="32"/>
      <c r="M987" s="32"/>
      <c r="N987" s="32"/>
      <c r="O987" s="31"/>
      <c r="P987" s="31"/>
      <c r="Q987" s="31"/>
      <c r="R987" s="31"/>
      <c r="S987" s="31"/>
      <c r="T987" s="32"/>
      <c r="U987" s="32"/>
      <c r="V987" s="32"/>
      <c r="W987" s="32"/>
      <c r="X987" s="32"/>
      <c r="Y987" s="32"/>
    </row>
    <row r="988">
      <c r="A988" s="32"/>
      <c r="B988" s="31"/>
      <c r="C988" s="31"/>
      <c r="D988" s="32"/>
      <c r="E988" s="32"/>
      <c r="F988" s="32"/>
      <c r="G988" s="31"/>
      <c r="H988" s="31"/>
      <c r="I988" s="32"/>
      <c r="J988" s="32"/>
      <c r="K988" s="31"/>
      <c r="L988" s="32"/>
      <c r="M988" s="32"/>
      <c r="N988" s="32"/>
      <c r="O988" s="31"/>
      <c r="P988" s="31"/>
      <c r="Q988" s="31"/>
      <c r="R988" s="31"/>
      <c r="S988" s="31"/>
      <c r="T988" s="32"/>
      <c r="U988" s="32"/>
      <c r="V988" s="32"/>
      <c r="W988" s="32"/>
      <c r="X988" s="32"/>
      <c r="Y988" s="32"/>
    </row>
    <row r="989">
      <c r="A989" s="32"/>
      <c r="B989" s="31"/>
      <c r="C989" s="31"/>
      <c r="D989" s="32"/>
      <c r="E989" s="32"/>
      <c r="F989" s="32"/>
      <c r="G989" s="31"/>
      <c r="H989" s="31"/>
      <c r="I989" s="32"/>
      <c r="J989" s="32"/>
      <c r="K989" s="31"/>
      <c r="L989" s="32"/>
      <c r="M989" s="32"/>
      <c r="N989" s="32"/>
      <c r="O989" s="31"/>
      <c r="P989" s="31"/>
      <c r="Q989" s="31"/>
      <c r="R989" s="31"/>
      <c r="S989" s="31"/>
      <c r="T989" s="32"/>
      <c r="U989" s="32"/>
      <c r="V989" s="32"/>
      <c r="W989" s="32"/>
      <c r="X989" s="32"/>
      <c r="Y989" s="32"/>
    </row>
    <row r="990">
      <c r="A990" s="32"/>
      <c r="B990" s="31"/>
      <c r="C990" s="31"/>
      <c r="D990" s="32"/>
      <c r="E990" s="32"/>
      <c r="F990" s="32"/>
      <c r="G990" s="31"/>
      <c r="H990" s="31"/>
      <c r="I990" s="32"/>
      <c r="J990" s="32"/>
      <c r="K990" s="31"/>
      <c r="L990" s="32"/>
      <c r="M990" s="32"/>
      <c r="N990" s="32"/>
      <c r="O990" s="31"/>
      <c r="P990" s="31"/>
      <c r="Q990" s="31"/>
      <c r="R990" s="31"/>
      <c r="S990" s="31"/>
      <c r="T990" s="32"/>
      <c r="U990" s="32"/>
      <c r="V990" s="32"/>
      <c r="W990" s="32"/>
      <c r="X990" s="32"/>
      <c r="Y990" s="32"/>
    </row>
    <row r="991">
      <c r="A991" s="32"/>
      <c r="B991" s="31"/>
      <c r="C991" s="31"/>
      <c r="D991" s="32"/>
      <c r="E991" s="32"/>
      <c r="F991" s="32"/>
      <c r="G991" s="31"/>
      <c r="H991" s="31"/>
      <c r="I991" s="32"/>
      <c r="J991" s="32"/>
      <c r="K991" s="31"/>
      <c r="L991" s="32"/>
      <c r="M991" s="32"/>
      <c r="N991" s="32"/>
      <c r="O991" s="31"/>
      <c r="P991" s="31"/>
      <c r="Q991" s="31"/>
      <c r="R991" s="31"/>
      <c r="S991" s="31"/>
      <c r="T991" s="32"/>
      <c r="U991" s="32"/>
      <c r="V991" s="32"/>
      <c r="W991" s="32"/>
      <c r="X991" s="32"/>
      <c r="Y991" s="32"/>
    </row>
    <row r="992">
      <c r="A992" s="32"/>
      <c r="B992" s="31"/>
      <c r="C992" s="31"/>
      <c r="D992" s="32"/>
      <c r="E992" s="32"/>
      <c r="F992" s="32"/>
      <c r="G992" s="31"/>
      <c r="H992" s="31"/>
      <c r="I992" s="32"/>
      <c r="J992" s="32"/>
      <c r="K992" s="31"/>
      <c r="L992" s="32"/>
      <c r="M992" s="32"/>
      <c r="N992" s="32"/>
      <c r="O992" s="31"/>
      <c r="P992" s="31"/>
      <c r="Q992" s="31"/>
      <c r="R992" s="31"/>
      <c r="S992" s="31"/>
      <c r="T992" s="32"/>
      <c r="U992" s="32"/>
      <c r="V992" s="32"/>
      <c r="W992" s="32"/>
      <c r="X992" s="32"/>
      <c r="Y992" s="32"/>
    </row>
    <row r="993">
      <c r="A993" s="32"/>
      <c r="B993" s="31"/>
      <c r="C993" s="31"/>
      <c r="D993" s="32"/>
      <c r="E993" s="32"/>
      <c r="F993" s="32"/>
      <c r="G993" s="31"/>
      <c r="H993" s="31"/>
      <c r="I993" s="32"/>
      <c r="J993" s="32"/>
      <c r="K993" s="31"/>
      <c r="L993" s="32"/>
      <c r="M993" s="32"/>
      <c r="N993" s="32"/>
      <c r="O993" s="31"/>
      <c r="P993" s="31"/>
      <c r="Q993" s="31"/>
      <c r="R993" s="31"/>
      <c r="S993" s="31"/>
      <c r="T993" s="32"/>
      <c r="U993" s="32"/>
      <c r="V993" s="32"/>
      <c r="W993" s="32"/>
      <c r="X993" s="32"/>
      <c r="Y993" s="32"/>
    </row>
    <row r="994">
      <c r="A994" s="32"/>
      <c r="B994" s="31"/>
      <c r="C994" s="31"/>
      <c r="D994" s="32"/>
      <c r="E994" s="32"/>
      <c r="F994" s="32"/>
      <c r="G994" s="31"/>
      <c r="H994" s="31"/>
      <c r="I994" s="32"/>
      <c r="J994" s="32"/>
      <c r="K994" s="31"/>
      <c r="L994" s="32"/>
      <c r="M994" s="32"/>
      <c r="N994" s="32"/>
      <c r="O994" s="31"/>
      <c r="P994" s="31"/>
      <c r="Q994" s="31"/>
      <c r="R994" s="31"/>
      <c r="S994" s="31"/>
      <c r="T994" s="32"/>
      <c r="U994" s="32"/>
      <c r="V994" s="32"/>
      <c r="W994" s="32"/>
      <c r="X994" s="32"/>
      <c r="Y994" s="32"/>
    </row>
    <row r="995">
      <c r="A995" s="32"/>
      <c r="B995" s="31"/>
      <c r="C995" s="31"/>
      <c r="D995" s="32"/>
      <c r="E995" s="32"/>
      <c r="F995" s="32"/>
      <c r="G995" s="31"/>
      <c r="H995" s="31"/>
      <c r="I995" s="32"/>
      <c r="J995" s="32"/>
      <c r="K995" s="31"/>
      <c r="L995" s="32"/>
      <c r="M995" s="32"/>
      <c r="N995" s="32"/>
      <c r="O995" s="31"/>
      <c r="P995" s="31"/>
      <c r="Q995" s="31"/>
      <c r="R995" s="31"/>
      <c r="S995" s="31"/>
      <c r="T995" s="32"/>
      <c r="U995" s="32"/>
      <c r="V995" s="32"/>
      <c r="W995" s="32"/>
      <c r="X995" s="32"/>
      <c r="Y995" s="32"/>
    </row>
    <row r="996">
      <c r="A996" s="32"/>
      <c r="B996" s="31"/>
      <c r="C996" s="31"/>
      <c r="D996" s="32"/>
      <c r="E996" s="32"/>
      <c r="F996" s="32"/>
      <c r="G996" s="31"/>
      <c r="H996" s="31"/>
      <c r="I996" s="32"/>
      <c r="J996" s="32"/>
      <c r="K996" s="31"/>
      <c r="L996" s="32"/>
      <c r="M996" s="32"/>
      <c r="N996" s="32"/>
      <c r="O996" s="31"/>
      <c r="P996" s="31"/>
      <c r="Q996" s="31"/>
      <c r="R996" s="31"/>
      <c r="S996" s="31"/>
      <c r="T996" s="32"/>
      <c r="U996" s="32"/>
      <c r="V996" s="32"/>
      <c r="W996" s="32"/>
      <c r="X996" s="32"/>
      <c r="Y996" s="32"/>
    </row>
    <row r="997">
      <c r="A997" s="32"/>
      <c r="B997" s="31"/>
      <c r="C997" s="31"/>
      <c r="D997" s="32"/>
      <c r="E997" s="32"/>
      <c r="F997" s="32"/>
      <c r="G997" s="31"/>
      <c r="H997" s="31"/>
      <c r="I997" s="32"/>
      <c r="J997" s="32"/>
      <c r="K997" s="31"/>
      <c r="L997" s="32"/>
      <c r="M997" s="32"/>
      <c r="N997" s="32"/>
      <c r="O997" s="31"/>
      <c r="P997" s="31"/>
      <c r="Q997" s="31"/>
      <c r="R997" s="31"/>
      <c r="S997" s="31"/>
      <c r="T997" s="32"/>
      <c r="U997" s="32"/>
      <c r="V997" s="32"/>
      <c r="W997" s="32"/>
      <c r="X997" s="32"/>
      <c r="Y997" s="32"/>
    </row>
    <row r="998">
      <c r="A998" s="32"/>
      <c r="B998" s="31"/>
      <c r="C998" s="31"/>
      <c r="D998" s="32"/>
      <c r="E998" s="32"/>
      <c r="F998" s="32"/>
      <c r="G998" s="31"/>
      <c r="H998" s="31"/>
      <c r="I998" s="32"/>
      <c r="J998" s="32"/>
      <c r="K998" s="31"/>
      <c r="L998" s="32"/>
      <c r="M998" s="32"/>
      <c r="N998" s="32"/>
      <c r="O998" s="31"/>
      <c r="P998" s="31"/>
      <c r="Q998" s="31"/>
      <c r="R998" s="31"/>
      <c r="S998" s="31"/>
      <c r="T998" s="32"/>
      <c r="U998" s="32"/>
      <c r="V998" s="32"/>
      <c r="W998" s="32"/>
      <c r="X998" s="32"/>
      <c r="Y998" s="32"/>
    </row>
    <row r="999">
      <c r="A999" s="32"/>
      <c r="B999" s="31"/>
      <c r="C999" s="31"/>
      <c r="D999" s="32"/>
      <c r="E999" s="32"/>
      <c r="F999" s="32"/>
      <c r="G999" s="31"/>
      <c r="H999" s="31"/>
      <c r="I999" s="32"/>
      <c r="J999" s="32"/>
      <c r="K999" s="31"/>
      <c r="L999" s="32"/>
      <c r="M999" s="32"/>
      <c r="N999" s="32"/>
      <c r="O999" s="31"/>
      <c r="P999" s="31"/>
      <c r="Q999" s="31"/>
      <c r="R999" s="31"/>
      <c r="S999" s="31"/>
      <c r="T999" s="32"/>
      <c r="U999" s="32"/>
      <c r="V999" s="32"/>
      <c r="W999" s="32"/>
      <c r="X999" s="32"/>
      <c r="Y999" s="32"/>
    </row>
    <row r="1000">
      <c r="A1000" s="32"/>
      <c r="B1000" s="31"/>
      <c r="C1000" s="31"/>
      <c r="D1000" s="32"/>
      <c r="E1000" s="32"/>
      <c r="F1000" s="32"/>
      <c r="G1000" s="31"/>
      <c r="H1000" s="31"/>
      <c r="I1000" s="32"/>
      <c r="J1000" s="32"/>
      <c r="K1000" s="31"/>
      <c r="L1000" s="32"/>
      <c r="M1000" s="32"/>
      <c r="N1000" s="32"/>
      <c r="O1000" s="31"/>
      <c r="P1000" s="31"/>
      <c r="Q1000" s="31"/>
      <c r="R1000" s="31"/>
      <c r="S1000" s="31"/>
      <c r="T1000" s="32"/>
      <c r="U1000" s="32"/>
      <c r="V1000" s="32"/>
      <c r="W1000" s="32"/>
      <c r="X1000" s="32"/>
      <c r="Y1000" s="32"/>
    </row>
    <row r="1001">
      <c r="A1001" s="32"/>
      <c r="B1001" s="31"/>
      <c r="C1001" s="31"/>
      <c r="D1001" s="32"/>
      <c r="E1001" s="32"/>
      <c r="F1001" s="32"/>
      <c r="G1001" s="31"/>
      <c r="H1001" s="31"/>
      <c r="I1001" s="32"/>
      <c r="J1001" s="32"/>
      <c r="K1001" s="31"/>
      <c r="L1001" s="32"/>
      <c r="M1001" s="32"/>
      <c r="N1001" s="32"/>
      <c r="O1001" s="31"/>
      <c r="P1001" s="31"/>
      <c r="Q1001" s="31"/>
      <c r="R1001" s="31"/>
      <c r="S1001" s="31"/>
      <c r="T1001" s="32"/>
      <c r="U1001" s="32"/>
      <c r="V1001" s="32"/>
      <c r="W1001" s="32"/>
      <c r="X1001" s="32"/>
      <c r="Y1001" s="32"/>
    </row>
    <row r="1002">
      <c r="A1002" s="32"/>
      <c r="B1002" s="31"/>
      <c r="C1002" s="31"/>
      <c r="D1002" s="32"/>
      <c r="E1002" s="32"/>
      <c r="F1002" s="32"/>
      <c r="G1002" s="31"/>
      <c r="H1002" s="31"/>
      <c r="I1002" s="32"/>
      <c r="J1002" s="32"/>
      <c r="K1002" s="31"/>
      <c r="L1002" s="32"/>
      <c r="M1002" s="32"/>
      <c r="N1002" s="32"/>
      <c r="O1002" s="31"/>
      <c r="P1002" s="31"/>
      <c r="Q1002" s="31"/>
      <c r="R1002" s="31"/>
      <c r="S1002" s="31"/>
      <c r="T1002" s="32"/>
      <c r="U1002" s="32"/>
      <c r="V1002" s="32"/>
      <c r="W1002" s="32"/>
      <c r="X1002" s="32"/>
      <c r="Y1002" s="32"/>
    </row>
    <row r="1003">
      <c r="A1003" s="32"/>
      <c r="B1003" s="31"/>
      <c r="C1003" s="31"/>
      <c r="D1003" s="32"/>
      <c r="E1003" s="32"/>
      <c r="F1003" s="32"/>
      <c r="G1003" s="31"/>
      <c r="H1003" s="31"/>
      <c r="I1003" s="32"/>
      <c r="J1003" s="32"/>
      <c r="K1003" s="31"/>
      <c r="L1003" s="32"/>
      <c r="M1003" s="32"/>
      <c r="N1003" s="32"/>
      <c r="O1003" s="31"/>
      <c r="P1003" s="31"/>
      <c r="Q1003" s="31"/>
      <c r="R1003" s="31"/>
      <c r="S1003" s="31"/>
      <c r="T1003" s="32"/>
      <c r="U1003" s="32"/>
      <c r="V1003" s="32"/>
      <c r="W1003" s="32"/>
      <c r="X1003" s="32"/>
      <c r="Y1003" s="32"/>
    </row>
    <row r="1004">
      <c r="A1004" s="32"/>
      <c r="B1004" s="31"/>
      <c r="C1004" s="31"/>
      <c r="D1004" s="32"/>
      <c r="E1004" s="32"/>
      <c r="F1004" s="32"/>
      <c r="G1004" s="31"/>
      <c r="H1004" s="31"/>
      <c r="I1004" s="32"/>
      <c r="J1004" s="32"/>
      <c r="K1004" s="31"/>
      <c r="L1004" s="32"/>
      <c r="M1004" s="32"/>
      <c r="N1004" s="32"/>
      <c r="O1004" s="31"/>
      <c r="P1004" s="31"/>
      <c r="Q1004" s="31"/>
      <c r="R1004" s="31"/>
      <c r="S1004" s="31"/>
      <c r="T1004" s="32"/>
      <c r="U1004" s="32"/>
      <c r="V1004" s="32"/>
      <c r="W1004" s="32"/>
      <c r="X1004" s="32"/>
      <c r="Y1004" s="32"/>
    </row>
    <row r="1005">
      <c r="A1005" s="32"/>
      <c r="B1005" s="31"/>
      <c r="C1005" s="31"/>
      <c r="D1005" s="32"/>
      <c r="E1005" s="32"/>
      <c r="F1005" s="32"/>
      <c r="G1005" s="31"/>
      <c r="H1005" s="31"/>
      <c r="I1005" s="32"/>
      <c r="J1005" s="32"/>
      <c r="K1005" s="31"/>
      <c r="L1005" s="32"/>
      <c r="M1005" s="32"/>
      <c r="N1005" s="32"/>
      <c r="O1005" s="31"/>
      <c r="P1005" s="31"/>
      <c r="Q1005" s="31"/>
      <c r="R1005" s="31"/>
      <c r="S1005" s="31"/>
      <c r="T1005" s="32"/>
      <c r="U1005" s="32"/>
      <c r="V1005" s="32"/>
      <c r="W1005" s="32"/>
      <c r="X1005" s="32"/>
      <c r="Y1005" s="32"/>
    </row>
    <row r="1006">
      <c r="A1006" s="32"/>
      <c r="B1006" s="31"/>
      <c r="C1006" s="31"/>
      <c r="D1006" s="32"/>
      <c r="E1006" s="32"/>
      <c r="F1006" s="32"/>
      <c r="G1006" s="31"/>
      <c r="H1006" s="31"/>
      <c r="I1006" s="32"/>
      <c r="J1006" s="32"/>
      <c r="K1006" s="31"/>
      <c r="L1006" s="32"/>
      <c r="M1006" s="32"/>
      <c r="N1006" s="32"/>
      <c r="O1006" s="31"/>
      <c r="P1006" s="31"/>
      <c r="Q1006" s="31"/>
      <c r="R1006" s="31"/>
      <c r="S1006" s="31"/>
      <c r="T1006" s="32"/>
      <c r="U1006" s="32"/>
      <c r="V1006" s="32"/>
      <c r="W1006" s="32"/>
      <c r="X1006" s="32"/>
      <c r="Y1006" s="32"/>
    </row>
    <row r="1007">
      <c r="A1007" s="32"/>
      <c r="B1007" s="31"/>
      <c r="C1007" s="31"/>
      <c r="D1007" s="32"/>
      <c r="E1007" s="32"/>
      <c r="F1007" s="32"/>
      <c r="G1007" s="31"/>
      <c r="H1007" s="31"/>
      <c r="I1007" s="32"/>
      <c r="J1007" s="32"/>
      <c r="K1007" s="31"/>
      <c r="L1007" s="32"/>
      <c r="M1007" s="32"/>
      <c r="N1007" s="32"/>
      <c r="O1007" s="31"/>
      <c r="P1007" s="31"/>
      <c r="Q1007" s="31"/>
      <c r="R1007" s="31"/>
      <c r="S1007" s="31"/>
      <c r="T1007" s="32"/>
      <c r="U1007" s="32"/>
      <c r="V1007" s="32"/>
      <c r="W1007" s="32"/>
      <c r="X1007" s="32"/>
      <c r="Y1007" s="32"/>
    </row>
    <row r="1008">
      <c r="A1008" s="32"/>
      <c r="B1008" s="31"/>
      <c r="C1008" s="31"/>
      <c r="D1008" s="32"/>
      <c r="E1008" s="32"/>
      <c r="F1008" s="32"/>
      <c r="G1008" s="31"/>
      <c r="H1008" s="31"/>
      <c r="I1008" s="32"/>
      <c r="J1008" s="32"/>
      <c r="K1008" s="31"/>
      <c r="L1008" s="32"/>
      <c r="M1008" s="32"/>
      <c r="N1008" s="32"/>
      <c r="O1008" s="31"/>
      <c r="P1008" s="31"/>
      <c r="Q1008" s="31"/>
      <c r="R1008" s="31"/>
      <c r="S1008" s="31"/>
      <c r="T1008" s="32"/>
      <c r="U1008" s="32"/>
      <c r="V1008" s="32"/>
      <c r="W1008" s="32"/>
      <c r="X1008" s="32"/>
      <c r="Y1008" s="32"/>
    </row>
    <row r="1009">
      <c r="A1009" s="32"/>
      <c r="B1009" s="31"/>
      <c r="C1009" s="31"/>
      <c r="D1009" s="32"/>
      <c r="E1009" s="32"/>
      <c r="F1009" s="32"/>
      <c r="G1009" s="31"/>
      <c r="H1009" s="31"/>
      <c r="I1009" s="32"/>
      <c r="J1009" s="32"/>
      <c r="K1009" s="31"/>
      <c r="L1009" s="32"/>
      <c r="M1009" s="32"/>
      <c r="N1009" s="32"/>
      <c r="O1009" s="31"/>
      <c r="P1009" s="31"/>
      <c r="Q1009" s="31"/>
      <c r="R1009" s="31"/>
      <c r="S1009" s="31"/>
      <c r="T1009" s="32"/>
      <c r="U1009" s="32"/>
      <c r="V1009" s="32"/>
      <c r="W1009" s="32"/>
      <c r="X1009" s="32"/>
      <c r="Y1009" s="32"/>
    </row>
    <row r="1010">
      <c r="A1010" s="32"/>
      <c r="B1010" s="31"/>
      <c r="C1010" s="31"/>
      <c r="D1010" s="32"/>
      <c r="E1010" s="32"/>
      <c r="F1010" s="32"/>
      <c r="G1010" s="31"/>
      <c r="H1010" s="31"/>
      <c r="I1010" s="32"/>
      <c r="J1010" s="32"/>
      <c r="K1010" s="31"/>
      <c r="L1010" s="32"/>
      <c r="M1010" s="32"/>
      <c r="N1010" s="32"/>
      <c r="O1010" s="31"/>
      <c r="P1010" s="31"/>
      <c r="Q1010" s="31"/>
      <c r="R1010" s="31"/>
      <c r="S1010" s="31"/>
      <c r="T1010" s="32"/>
      <c r="U1010" s="32"/>
      <c r="V1010" s="32"/>
      <c r="W1010" s="32"/>
      <c r="X1010" s="32"/>
      <c r="Y1010" s="32"/>
    </row>
    <row r="1011">
      <c r="A1011" s="32"/>
      <c r="B1011" s="31"/>
      <c r="C1011" s="31"/>
      <c r="D1011" s="32"/>
      <c r="E1011" s="32"/>
      <c r="F1011" s="32"/>
      <c r="G1011" s="31"/>
      <c r="H1011" s="31"/>
      <c r="I1011" s="32"/>
      <c r="J1011" s="32"/>
      <c r="K1011" s="31"/>
      <c r="L1011" s="32"/>
      <c r="M1011" s="32"/>
      <c r="N1011" s="32"/>
      <c r="O1011" s="31"/>
      <c r="P1011" s="31"/>
      <c r="Q1011" s="31"/>
      <c r="R1011" s="31"/>
      <c r="S1011" s="31"/>
      <c r="T1011" s="32"/>
      <c r="U1011" s="32"/>
      <c r="V1011" s="32"/>
      <c r="W1011" s="32"/>
      <c r="X1011" s="32"/>
      <c r="Y1011" s="32"/>
    </row>
    <row r="1012">
      <c r="A1012" s="32"/>
      <c r="B1012" s="31"/>
      <c r="C1012" s="31"/>
      <c r="D1012" s="32"/>
      <c r="E1012" s="32"/>
      <c r="F1012" s="32"/>
      <c r="G1012" s="31"/>
      <c r="H1012" s="31"/>
      <c r="I1012" s="32"/>
      <c r="J1012" s="32"/>
      <c r="K1012" s="31"/>
      <c r="L1012" s="32"/>
      <c r="M1012" s="32"/>
      <c r="N1012" s="32"/>
      <c r="O1012" s="31"/>
      <c r="P1012" s="31"/>
      <c r="Q1012" s="31"/>
      <c r="R1012" s="31"/>
      <c r="S1012" s="31"/>
      <c r="T1012" s="32"/>
      <c r="U1012" s="32"/>
      <c r="V1012" s="32"/>
      <c r="W1012" s="32"/>
      <c r="X1012" s="32"/>
      <c r="Y1012" s="32"/>
    </row>
    <row r="1013">
      <c r="A1013" s="32"/>
      <c r="B1013" s="31"/>
      <c r="C1013" s="31"/>
      <c r="D1013" s="32"/>
      <c r="E1013" s="32"/>
      <c r="F1013" s="32"/>
      <c r="G1013" s="31"/>
      <c r="H1013" s="31"/>
      <c r="I1013" s="32"/>
      <c r="J1013" s="32"/>
      <c r="K1013" s="31"/>
      <c r="L1013" s="32"/>
      <c r="M1013" s="32"/>
      <c r="N1013" s="32"/>
      <c r="O1013" s="31"/>
      <c r="P1013" s="31"/>
      <c r="Q1013" s="31"/>
      <c r="R1013" s="31"/>
      <c r="S1013" s="31"/>
      <c r="T1013" s="32"/>
      <c r="U1013" s="32"/>
      <c r="V1013" s="32"/>
      <c r="W1013" s="32"/>
      <c r="X1013" s="32"/>
      <c r="Y1013" s="32"/>
    </row>
    <row r="1014">
      <c r="A1014" s="32"/>
      <c r="B1014" s="31"/>
      <c r="C1014" s="31"/>
      <c r="D1014" s="32"/>
      <c r="E1014" s="32"/>
      <c r="F1014" s="32"/>
      <c r="G1014" s="31"/>
      <c r="H1014" s="31"/>
      <c r="I1014" s="32"/>
      <c r="J1014" s="32"/>
      <c r="K1014" s="31"/>
      <c r="L1014" s="32"/>
      <c r="M1014" s="32"/>
      <c r="N1014" s="32"/>
      <c r="O1014" s="31"/>
      <c r="P1014" s="31"/>
      <c r="Q1014" s="31"/>
      <c r="R1014" s="31"/>
      <c r="S1014" s="31"/>
      <c r="T1014" s="32"/>
      <c r="U1014" s="32"/>
      <c r="V1014" s="32"/>
      <c r="W1014" s="32"/>
      <c r="X1014" s="32"/>
      <c r="Y1014" s="32"/>
    </row>
    <row r="1015">
      <c r="A1015" s="32"/>
      <c r="B1015" s="31"/>
      <c r="C1015" s="31"/>
      <c r="D1015" s="32"/>
      <c r="E1015" s="32"/>
      <c r="F1015" s="32"/>
      <c r="G1015" s="31"/>
      <c r="H1015" s="31"/>
      <c r="I1015" s="32"/>
      <c r="J1015" s="32"/>
      <c r="K1015" s="31"/>
      <c r="L1015" s="32"/>
      <c r="M1015" s="32"/>
      <c r="N1015" s="32"/>
      <c r="O1015" s="31"/>
      <c r="P1015" s="31"/>
      <c r="Q1015" s="31"/>
      <c r="R1015" s="31"/>
      <c r="S1015" s="31"/>
      <c r="T1015" s="32"/>
      <c r="U1015" s="32"/>
      <c r="V1015" s="32"/>
      <c r="W1015" s="32"/>
      <c r="X1015" s="32"/>
      <c r="Y1015" s="32"/>
    </row>
    <row r="1016">
      <c r="A1016" s="32"/>
      <c r="B1016" s="31"/>
      <c r="C1016" s="31"/>
      <c r="D1016" s="32"/>
      <c r="E1016" s="32"/>
      <c r="F1016" s="32"/>
      <c r="G1016" s="31"/>
      <c r="H1016" s="31"/>
      <c r="I1016" s="32"/>
      <c r="J1016" s="32"/>
      <c r="K1016" s="31"/>
      <c r="L1016" s="32"/>
      <c r="M1016" s="32"/>
      <c r="N1016" s="32"/>
      <c r="O1016" s="31"/>
      <c r="P1016" s="31"/>
      <c r="Q1016" s="31"/>
      <c r="R1016" s="31"/>
      <c r="S1016" s="31"/>
      <c r="T1016" s="32"/>
      <c r="U1016" s="32"/>
      <c r="V1016" s="32"/>
      <c r="W1016" s="32"/>
      <c r="X1016" s="32"/>
      <c r="Y1016" s="32"/>
    </row>
    <row r="1017">
      <c r="A1017" s="32"/>
      <c r="B1017" s="31"/>
      <c r="C1017" s="31"/>
      <c r="D1017" s="32"/>
      <c r="E1017" s="32"/>
      <c r="F1017" s="32"/>
      <c r="G1017" s="31"/>
      <c r="H1017" s="31"/>
      <c r="I1017" s="32"/>
      <c r="J1017" s="32"/>
      <c r="K1017" s="31"/>
      <c r="L1017" s="32"/>
      <c r="M1017" s="32"/>
      <c r="N1017" s="32"/>
      <c r="O1017" s="31"/>
      <c r="P1017" s="31"/>
      <c r="Q1017" s="31"/>
      <c r="R1017" s="31"/>
      <c r="S1017" s="31"/>
      <c r="T1017" s="32"/>
      <c r="U1017" s="32"/>
      <c r="V1017" s="32"/>
      <c r="W1017" s="32"/>
      <c r="X1017" s="32"/>
      <c r="Y1017" s="32"/>
    </row>
    <row r="1018">
      <c r="A1018" s="32"/>
      <c r="B1018" s="31"/>
      <c r="C1018" s="31"/>
      <c r="D1018" s="32"/>
      <c r="E1018" s="32"/>
      <c r="F1018" s="32"/>
      <c r="G1018" s="31"/>
      <c r="H1018" s="31"/>
      <c r="I1018" s="32"/>
      <c r="J1018" s="32"/>
      <c r="K1018" s="31"/>
      <c r="L1018" s="32"/>
      <c r="M1018" s="32"/>
      <c r="N1018" s="32"/>
      <c r="O1018" s="31"/>
      <c r="P1018" s="31"/>
      <c r="Q1018" s="31"/>
      <c r="R1018" s="31"/>
      <c r="S1018" s="31"/>
      <c r="T1018" s="32"/>
      <c r="U1018" s="32"/>
      <c r="V1018" s="32"/>
      <c r="W1018" s="32"/>
      <c r="X1018" s="32"/>
      <c r="Y1018" s="32"/>
    </row>
    <row r="1019">
      <c r="A1019" s="32"/>
      <c r="B1019" s="31"/>
      <c r="C1019" s="31"/>
      <c r="D1019" s="32"/>
      <c r="E1019" s="32"/>
      <c r="F1019" s="32"/>
      <c r="G1019" s="31"/>
      <c r="H1019" s="31"/>
      <c r="I1019" s="32"/>
      <c r="J1019" s="32"/>
      <c r="K1019" s="31"/>
      <c r="L1019" s="32"/>
      <c r="M1019" s="32"/>
      <c r="N1019" s="32"/>
      <c r="O1019" s="31"/>
      <c r="P1019" s="31"/>
      <c r="Q1019" s="31"/>
      <c r="R1019" s="31"/>
      <c r="S1019" s="31"/>
      <c r="T1019" s="32"/>
      <c r="U1019" s="32"/>
      <c r="V1019" s="32"/>
      <c r="W1019" s="32"/>
      <c r="X1019" s="32"/>
      <c r="Y1019" s="32"/>
    </row>
    <row r="1020">
      <c r="A1020" s="32"/>
      <c r="B1020" s="31"/>
      <c r="C1020" s="31"/>
      <c r="D1020" s="32"/>
      <c r="E1020" s="32"/>
      <c r="F1020" s="32"/>
      <c r="G1020" s="31"/>
      <c r="H1020" s="31"/>
      <c r="I1020" s="32"/>
      <c r="J1020" s="32"/>
      <c r="K1020" s="31"/>
      <c r="L1020" s="32"/>
      <c r="M1020" s="32"/>
      <c r="N1020" s="32"/>
      <c r="O1020" s="31"/>
      <c r="P1020" s="31"/>
      <c r="Q1020" s="31"/>
      <c r="R1020" s="31"/>
      <c r="S1020" s="31"/>
      <c r="T1020" s="32"/>
      <c r="U1020" s="32"/>
      <c r="V1020" s="32"/>
      <c r="W1020" s="32"/>
      <c r="X1020" s="32"/>
      <c r="Y1020" s="32"/>
    </row>
    <row r="1021">
      <c r="A1021" s="32"/>
      <c r="B1021" s="31"/>
      <c r="C1021" s="31"/>
      <c r="D1021" s="32"/>
      <c r="E1021" s="32"/>
      <c r="F1021" s="32"/>
      <c r="G1021" s="31"/>
      <c r="H1021" s="31"/>
      <c r="I1021" s="32"/>
      <c r="J1021" s="32"/>
      <c r="K1021" s="31"/>
      <c r="L1021" s="32"/>
      <c r="M1021" s="32"/>
      <c r="N1021" s="32"/>
      <c r="O1021" s="31"/>
      <c r="P1021" s="31"/>
      <c r="Q1021" s="31"/>
      <c r="R1021" s="31"/>
      <c r="S1021" s="31"/>
      <c r="T1021" s="32"/>
      <c r="U1021" s="32"/>
      <c r="V1021" s="32"/>
      <c r="W1021" s="32"/>
      <c r="X1021" s="32"/>
      <c r="Y1021" s="32"/>
    </row>
    <row r="1022">
      <c r="A1022" s="32"/>
      <c r="B1022" s="31"/>
      <c r="C1022" s="31"/>
      <c r="D1022" s="32"/>
      <c r="E1022" s="32"/>
      <c r="F1022" s="32"/>
      <c r="G1022" s="31"/>
      <c r="H1022" s="31"/>
      <c r="I1022" s="32"/>
      <c r="J1022" s="32"/>
      <c r="K1022" s="31"/>
      <c r="L1022" s="32"/>
      <c r="M1022" s="32"/>
      <c r="N1022" s="32"/>
      <c r="O1022" s="31"/>
      <c r="P1022" s="31"/>
      <c r="Q1022" s="31"/>
      <c r="R1022" s="31"/>
      <c r="S1022" s="31"/>
      <c r="T1022" s="32"/>
      <c r="U1022" s="32"/>
      <c r="V1022" s="32"/>
      <c r="W1022" s="32"/>
      <c r="X1022" s="32"/>
      <c r="Y1022" s="32"/>
    </row>
    <row r="1023">
      <c r="A1023" s="32"/>
      <c r="B1023" s="31"/>
      <c r="C1023" s="31"/>
      <c r="D1023" s="32"/>
      <c r="E1023" s="32"/>
      <c r="F1023" s="32"/>
      <c r="G1023" s="31"/>
      <c r="H1023" s="31"/>
      <c r="I1023" s="32"/>
      <c r="J1023" s="32"/>
      <c r="K1023" s="31"/>
      <c r="L1023" s="32"/>
      <c r="M1023" s="32"/>
      <c r="N1023" s="32"/>
      <c r="O1023" s="31"/>
      <c r="P1023" s="31"/>
      <c r="Q1023" s="31"/>
      <c r="R1023" s="31"/>
      <c r="S1023" s="31"/>
      <c r="T1023" s="32"/>
      <c r="U1023" s="32"/>
      <c r="V1023" s="32"/>
      <c r="W1023" s="32"/>
      <c r="X1023" s="32"/>
      <c r="Y1023" s="32"/>
    </row>
    <row r="1024">
      <c r="A1024" s="32"/>
      <c r="B1024" s="31"/>
      <c r="C1024" s="31"/>
      <c r="D1024" s="32"/>
      <c r="E1024" s="32"/>
      <c r="F1024" s="32"/>
      <c r="G1024" s="31"/>
      <c r="H1024" s="31"/>
      <c r="I1024" s="32"/>
      <c r="J1024" s="32"/>
      <c r="K1024" s="31"/>
      <c r="L1024" s="32"/>
      <c r="M1024" s="32"/>
      <c r="N1024" s="32"/>
      <c r="O1024" s="31"/>
      <c r="P1024" s="31"/>
      <c r="Q1024" s="31"/>
      <c r="R1024" s="31"/>
      <c r="S1024" s="31"/>
      <c r="T1024" s="32"/>
      <c r="U1024" s="32"/>
      <c r="V1024" s="32"/>
      <c r="W1024" s="32"/>
      <c r="X1024" s="32"/>
      <c r="Y1024" s="32"/>
    </row>
    <row r="1025">
      <c r="A1025" s="32"/>
      <c r="B1025" s="31"/>
      <c r="C1025" s="31"/>
      <c r="D1025" s="32"/>
      <c r="E1025" s="32"/>
      <c r="F1025" s="32"/>
      <c r="G1025" s="31"/>
      <c r="H1025" s="31"/>
      <c r="I1025" s="32"/>
      <c r="J1025" s="32"/>
      <c r="K1025" s="31"/>
      <c r="L1025" s="32"/>
      <c r="M1025" s="32"/>
      <c r="N1025" s="32"/>
      <c r="O1025" s="31"/>
      <c r="P1025" s="31"/>
      <c r="Q1025" s="31"/>
      <c r="R1025" s="31"/>
      <c r="S1025" s="31"/>
      <c r="T1025" s="32"/>
      <c r="U1025" s="32"/>
      <c r="V1025" s="32"/>
      <c r="W1025" s="32"/>
      <c r="X1025" s="32"/>
      <c r="Y1025" s="32"/>
    </row>
    <row r="1026">
      <c r="A1026" s="32"/>
      <c r="B1026" s="31"/>
      <c r="C1026" s="31"/>
      <c r="D1026" s="32"/>
      <c r="E1026" s="32"/>
      <c r="F1026" s="32"/>
      <c r="G1026" s="31"/>
      <c r="H1026" s="31"/>
      <c r="I1026" s="32"/>
      <c r="J1026" s="32"/>
      <c r="K1026" s="31"/>
      <c r="L1026" s="32"/>
      <c r="M1026" s="32"/>
      <c r="N1026" s="32"/>
      <c r="O1026" s="31"/>
      <c r="P1026" s="31"/>
      <c r="Q1026" s="31"/>
      <c r="R1026" s="31"/>
      <c r="S1026" s="31"/>
      <c r="T1026" s="32"/>
      <c r="U1026" s="32"/>
      <c r="V1026" s="32"/>
      <c r="W1026" s="32"/>
      <c r="X1026" s="32"/>
      <c r="Y1026" s="32"/>
    </row>
    <row r="1027">
      <c r="A1027" s="32"/>
      <c r="B1027" s="31"/>
      <c r="C1027" s="31"/>
      <c r="D1027" s="32"/>
      <c r="E1027" s="32"/>
      <c r="F1027" s="32"/>
      <c r="G1027" s="31"/>
      <c r="H1027" s="31"/>
      <c r="I1027" s="32"/>
      <c r="J1027" s="32"/>
      <c r="K1027" s="31"/>
      <c r="L1027" s="32"/>
      <c r="M1027" s="32"/>
      <c r="N1027" s="32"/>
      <c r="O1027" s="31"/>
      <c r="P1027" s="31"/>
      <c r="Q1027" s="31"/>
      <c r="R1027" s="31"/>
      <c r="S1027" s="31"/>
      <c r="T1027" s="32"/>
      <c r="U1027" s="32"/>
      <c r="V1027" s="32"/>
      <c r="W1027" s="32"/>
      <c r="X1027" s="32"/>
      <c r="Y1027" s="32"/>
    </row>
    <row r="1028">
      <c r="A1028" s="32"/>
      <c r="B1028" s="31"/>
      <c r="C1028" s="31"/>
      <c r="D1028" s="32"/>
      <c r="E1028" s="32"/>
      <c r="F1028" s="32"/>
      <c r="G1028" s="31"/>
      <c r="H1028" s="31"/>
      <c r="I1028" s="32"/>
      <c r="J1028" s="32"/>
      <c r="K1028" s="31"/>
      <c r="L1028" s="32"/>
      <c r="M1028" s="32"/>
      <c r="N1028" s="32"/>
      <c r="O1028" s="31"/>
      <c r="P1028" s="31"/>
      <c r="Q1028" s="31"/>
      <c r="R1028" s="31"/>
      <c r="S1028" s="31"/>
      <c r="T1028" s="32"/>
      <c r="U1028" s="32"/>
      <c r="V1028" s="32"/>
      <c r="W1028" s="32"/>
      <c r="X1028" s="32"/>
      <c r="Y1028" s="32"/>
    </row>
    <row r="1029">
      <c r="A1029" s="32"/>
      <c r="B1029" s="31"/>
      <c r="C1029" s="31"/>
      <c r="D1029" s="32"/>
      <c r="E1029" s="32"/>
      <c r="F1029" s="32"/>
      <c r="G1029" s="31"/>
      <c r="H1029" s="31"/>
      <c r="I1029" s="32"/>
      <c r="J1029" s="32"/>
      <c r="K1029" s="31"/>
      <c r="L1029" s="32"/>
      <c r="M1029" s="32"/>
      <c r="N1029" s="32"/>
      <c r="O1029" s="31"/>
      <c r="P1029" s="31"/>
      <c r="Q1029" s="31"/>
      <c r="R1029" s="31"/>
      <c r="S1029" s="31"/>
      <c r="T1029" s="32"/>
      <c r="U1029" s="32"/>
      <c r="V1029" s="32"/>
      <c r="W1029" s="32"/>
      <c r="X1029" s="32"/>
      <c r="Y1029" s="32"/>
    </row>
    <row r="1030">
      <c r="A1030" s="32"/>
      <c r="B1030" s="31"/>
      <c r="C1030" s="31"/>
      <c r="D1030" s="32"/>
      <c r="E1030" s="32"/>
      <c r="F1030" s="32"/>
      <c r="G1030" s="31"/>
      <c r="H1030" s="31"/>
      <c r="I1030" s="32"/>
      <c r="J1030" s="32"/>
      <c r="K1030" s="31"/>
      <c r="L1030" s="32"/>
      <c r="M1030" s="32"/>
      <c r="N1030" s="32"/>
      <c r="O1030" s="31"/>
      <c r="P1030" s="31"/>
      <c r="Q1030" s="31"/>
      <c r="R1030" s="31"/>
      <c r="S1030" s="31"/>
      <c r="T1030" s="32"/>
      <c r="U1030" s="32"/>
      <c r="V1030" s="32"/>
      <c r="W1030" s="32"/>
      <c r="X1030" s="32"/>
      <c r="Y1030" s="32"/>
    </row>
    <row r="1031">
      <c r="A1031" s="32"/>
      <c r="B1031" s="31"/>
      <c r="C1031" s="31"/>
      <c r="D1031" s="32"/>
      <c r="E1031" s="32"/>
      <c r="F1031" s="32"/>
      <c r="G1031" s="31"/>
      <c r="H1031" s="31"/>
      <c r="I1031" s="32"/>
      <c r="J1031" s="32"/>
      <c r="K1031" s="31"/>
      <c r="L1031" s="32"/>
      <c r="M1031" s="32"/>
      <c r="N1031" s="32"/>
      <c r="O1031" s="31"/>
      <c r="P1031" s="31"/>
      <c r="Q1031" s="31"/>
      <c r="R1031" s="31"/>
      <c r="S1031" s="31"/>
      <c r="T1031" s="32"/>
      <c r="U1031" s="32"/>
      <c r="V1031" s="32"/>
      <c r="W1031" s="32"/>
      <c r="X1031" s="32"/>
      <c r="Y1031" s="32"/>
    </row>
    <row r="1032">
      <c r="A1032" s="32"/>
      <c r="B1032" s="31"/>
      <c r="C1032" s="31"/>
      <c r="D1032" s="32"/>
      <c r="E1032" s="32"/>
      <c r="F1032" s="32"/>
      <c r="G1032" s="31"/>
      <c r="H1032" s="31"/>
      <c r="I1032" s="32"/>
      <c r="J1032" s="32"/>
      <c r="K1032" s="31"/>
      <c r="L1032" s="32"/>
      <c r="M1032" s="32"/>
      <c r="N1032" s="32"/>
      <c r="O1032" s="31"/>
      <c r="P1032" s="31"/>
      <c r="Q1032" s="31"/>
      <c r="R1032" s="31"/>
      <c r="S1032" s="31"/>
      <c r="T1032" s="32"/>
      <c r="U1032" s="32"/>
      <c r="V1032" s="32"/>
      <c r="W1032" s="32"/>
      <c r="X1032" s="32"/>
      <c r="Y1032" s="32"/>
    </row>
    <row r="1033">
      <c r="A1033" s="32"/>
      <c r="B1033" s="31"/>
      <c r="C1033" s="31"/>
      <c r="D1033" s="32"/>
      <c r="E1033" s="32"/>
      <c r="F1033" s="32"/>
      <c r="G1033" s="31"/>
      <c r="H1033" s="31"/>
      <c r="I1033" s="32"/>
      <c r="J1033" s="32"/>
      <c r="K1033" s="31"/>
      <c r="L1033" s="32"/>
      <c r="M1033" s="32"/>
      <c r="N1033" s="32"/>
      <c r="O1033" s="31"/>
      <c r="P1033" s="31"/>
      <c r="Q1033" s="31"/>
      <c r="R1033" s="31"/>
      <c r="S1033" s="31"/>
      <c r="T1033" s="32"/>
      <c r="U1033" s="32"/>
      <c r="V1033" s="32"/>
      <c r="W1033" s="32"/>
      <c r="X1033" s="32"/>
      <c r="Y1033" s="32"/>
    </row>
    <row r="1034">
      <c r="A1034" s="32"/>
      <c r="B1034" s="31"/>
      <c r="C1034" s="31"/>
      <c r="D1034" s="32"/>
      <c r="E1034" s="32"/>
      <c r="F1034" s="32"/>
      <c r="G1034" s="31"/>
      <c r="H1034" s="31"/>
      <c r="I1034" s="32"/>
      <c r="J1034" s="32"/>
      <c r="K1034" s="31"/>
      <c r="L1034" s="32"/>
      <c r="M1034" s="32"/>
      <c r="N1034" s="32"/>
      <c r="O1034" s="31"/>
      <c r="P1034" s="31"/>
      <c r="Q1034" s="31"/>
      <c r="R1034" s="31"/>
      <c r="S1034" s="31"/>
      <c r="T1034" s="32"/>
      <c r="U1034" s="32"/>
      <c r="V1034" s="32"/>
      <c r="W1034" s="32"/>
      <c r="X1034" s="32"/>
      <c r="Y1034" s="32"/>
    </row>
    <row r="1035">
      <c r="A1035" s="32"/>
      <c r="B1035" s="31"/>
      <c r="C1035" s="31"/>
      <c r="D1035" s="32"/>
      <c r="E1035" s="32"/>
      <c r="F1035" s="32"/>
      <c r="G1035" s="31"/>
      <c r="H1035" s="31"/>
      <c r="I1035" s="32"/>
      <c r="J1035" s="32"/>
      <c r="K1035" s="31"/>
      <c r="L1035" s="32"/>
      <c r="M1035" s="32"/>
      <c r="N1035" s="32"/>
      <c r="O1035" s="31"/>
      <c r="P1035" s="31"/>
      <c r="Q1035" s="31"/>
      <c r="R1035" s="31"/>
      <c r="S1035" s="31"/>
      <c r="T1035" s="32"/>
      <c r="U1035" s="32"/>
      <c r="V1035" s="32"/>
      <c r="W1035" s="32"/>
      <c r="X1035" s="32"/>
      <c r="Y1035" s="32"/>
    </row>
    <row r="1036">
      <c r="A1036" s="32"/>
      <c r="B1036" s="31"/>
      <c r="C1036" s="31"/>
      <c r="D1036" s="32"/>
      <c r="E1036" s="32"/>
      <c r="F1036" s="32"/>
      <c r="G1036" s="31"/>
      <c r="H1036" s="31"/>
      <c r="I1036" s="32"/>
      <c r="J1036" s="32"/>
      <c r="K1036" s="31"/>
      <c r="L1036" s="32"/>
      <c r="M1036" s="32"/>
      <c r="N1036" s="32"/>
      <c r="O1036" s="31"/>
      <c r="P1036" s="31"/>
      <c r="Q1036" s="31"/>
      <c r="R1036" s="31"/>
      <c r="S1036" s="31"/>
      <c r="T1036" s="32"/>
      <c r="U1036" s="32"/>
      <c r="V1036" s="32"/>
      <c r="W1036" s="32"/>
      <c r="X1036" s="32"/>
      <c r="Y1036" s="32"/>
    </row>
    <row r="1037">
      <c r="A1037" s="32"/>
      <c r="B1037" s="31"/>
      <c r="C1037" s="31"/>
      <c r="D1037" s="32"/>
      <c r="E1037" s="32"/>
      <c r="F1037" s="32"/>
      <c r="G1037" s="31"/>
      <c r="H1037" s="31"/>
      <c r="I1037" s="32"/>
      <c r="J1037" s="32"/>
      <c r="K1037" s="31"/>
      <c r="L1037" s="32"/>
      <c r="M1037" s="32"/>
      <c r="N1037" s="32"/>
      <c r="O1037" s="31"/>
      <c r="P1037" s="31"/>
      <c r="Q1037" s="31"/>
      <c r="R1037" s="31"/>
      <c r="S1037" s="31"/>
      <c r="T1037" s="32"/>
      <c r="U1037" s="32"/>
      <c r="V1037" s="32"/>
      <c r="W1037" s="32"/>
      <c r="X1037" s="32"/>
      <c r="Y1037" s="32"/>
    </row>
    <row r="1038">
      <c r="A1038" s="32"/>
      <c r="B1038" s="31"/>
      <c r="C1038" s="31"/>
      <c r="D1038" s="32"/>
      <c r="E1038" s="32"/>
      <c r="F1038" s="32"/>
      <c r="G1038" s="31"/>
      <c r="H1038" s="31"/>
      <c r="I1038" s="32"/>
      <c r="J1038" s="32"/>
      <c r="K1038" s="31"/>
      <c r="L1038" s="32"/>
      <c r="M1038" s="32"/>
      <c r="N1038" s="32"/>
      <c r="O1038" s="31"/>
      <c r="P1038" s="31"/>
      <c r="Q1038" s="31"/>
      <c r="R1038" s="31"/>
      <c r="S1038" s="31"/>
      <c r="T1038" s="32"/>
      <c r="U1038" s="32"/>
      <c r="V1038" s="32"/>
      <c r="W1038" s="32"/>
      <c r="X1038" s="32"/>
      <c r="Y1038" s="32"/>
    </row>
    <row r="1039">
      <c r="A1039" s="32"/>
      <c r="B1039" s="31"/>
      <c r="C1039" s="31"/>
      <c r="D1039" s="32"/>
      <c r="E1039" s="32"/>
      <c r="F1039" s="32"/>
      <c r="G1039" s="31"/>
      <c r="H1039" s="31"/>
      <c r="I1039" s="32"/>
      <c r="J1039" s="32"/>
      <c r="K1039" s="31"/>
      <c r="L1039" s="32"/>
      <c r="M1039" s="32"/>
      <c r="N1039" s="32"/>
      <c r="O1039" s="31"/>
      <c r="P1039" s="31"/>
      <c r="Q1039" s="31"/>
      <c r="R1039" s="31"/>
      <c r="S1039" s="31"/>
      <c r="T1039" s="32"/>
      <c r="U1039" s="32"/>
      <c r="V1039" s="32"/>
      <c r="W1039" s="32"/>
      <c r="X1039" s="32"/>
      <c r="Y1039" s="32"/>
    </row>
    <row r="1040">
      <c r="A1040" s="32"/>
      <c r="B1040" s="31"/>
      <c r="C1040" s="31"/>
      <c r="D1040" s="32"/>
      <c r="E1040" s="32"/>
      <c r="F1040" s="32"/>
      <c r="G1040" s="31"/>
      <c r="H1040" s="31"/>
      <c r="I1040" s="32"/>
      <c r="J1040" s="32"/>
      <c r="K1040" s="31"/>
      <c r="L1040" s="32"/>
      <c r="M1040" s="32"/>
      <c r="N1040" s="32"/>
      <c r="O1040" s="31"/>
      <c r="P1040" s="31"/>
      <c r="Q1040" s="31"/>
      <c r="R1040" s="31"/>
      <c r="S1040" s="31"/>
      <c r="T1040" s="32"/>
      <c r="U1040" s="32"/>
      <c r="V1040" s="32"/>
      <c r="W1040" s="32"/>
      <c r="X1040" s="32"/>
      <c r="Y1040" s="32"/>
    </row>
    <row r="1041">
      <c r="A1041" s="32"/>
      <c r="B1041" s="31"/>
      <c r="C1041" s="31"/>
      <c r="D1041" s="32"/>
      <c r="E1041" s="32"/>
      <c r="F1041" s="32"/>
      <c r="G1041" s="31"/>
      <c r="H1041" s="31"/>
      <c r="I1041" s="32"/>
      <c r="J1041" s="32"/>
      <c r="K1041" s="31"/>
      <c r="L1041" s="32"/>
      <c r="M1041" s="32"/>
      <c r="N1041" s="32"/>
      <c r="O1041" s="31"/>
      <c r="P1041" s="31"/>
      <c r="Q1041" s="31"/>
      <c r="R1041" s="31"/>
      <c r="S1041" s="31"/>
      <c r="T1041" s="32"/>
      <c r="U1041" s="32"/>
      <c r="V1041" s="32"/>
      <c r="W1041" s="32"/>
      <c r="X1041" s="32"/>
      <c r="Y1041" s="32"/>
    </row>
    <row r="1042">
      <c r="A1042" s="32"/>
      <c r="B1042" s="31"/>
      <c r="C1042" s="31"/>
      <c r="D1042" s="32"/>
      <c r="E1042" s="32"/>
      <c r="F1042" s="32"/>
      <c r="G1042" s="31"/>
      <c r="H1042" s="31"/>
      <c r="I1042" s="32"/>
      <c r="J1042" s="32"/>
      <c r="K1042" s="31"/>
      <c r="L1042" s="32"/>
      <c r="M1042" s="32"/>
      <c r="N1042" s="32"/>
      <c r="O1042" s="31"/>
      <c r="P1042" s="31"/>
      <c r="Q1042" s="31"/>
      <c r="R1042" s="31"/>
      <c r="S1042" s="31"/>
      <c r="T1042" s="32"/>
      <c r="U1042" s="32"/>
      <c r="V1042" s="32"/>
      <c r="W1042" s="32"/>
      <c r="X1042" s="32"/>
      <c r="Y1042" s="32"/>
    </row>
    <row r="1043">
      <c r="A1043" s="32"/>
      <c r="B1043" s="31"/>
      <c r="C1043" s="31"/>
      <c r="D1043" s="32"/>
      <c r="E1043" s="32"/>
      <c r="F1043" s="32"/>
      <c r="G1043" s="31"/>
      <c r="H1043" s="31"/>
      <c r="I1043" s="32"/>
      <c r="J1043" s="32"/>
      <c r="K1043" s="31"/>
      <c r="L1043" s="32"/>
      <c r="M1043" s="32"/>
      <c r="N1043" s="32"/>
      <c r="O1043" s="31"/>
      <c r="P1043" s="31"/>
      <c r="Q1043" s="31"/>
      <c r="R1043" s="31"/>
      <c r="S1043" s="31"/>
      <c r="T1043" s="32"/>
      <c r="U1043" s="32"/>
      <c r="V1043" s="32"/>
      <c r="W1043" s="32"/>
      <c r="X1043" s="32"/>
      <c r="Y1043" s="32"/>
    </row>
    <row r="1044">
      <c r="A1044" s="32"/>
      <c r="B1044" s="31"/>
      <c r="C1044" s="31"/>
      <c r="D1044" s="32"/>
      <c r="E1044" s="32"/>
      <c r="F1044" s="32"/>
      <c r="G1044" s="31"/>
      <c r="H1044" s="31"/>
      <c r="I1044" s="32"/>
      <c r="J1044" s="32"/>
      <c r="K1044" s="31"/>
      <c r="L1044" s="32"/>
      <c r="M1044" s="32"/>
      <c r="N1044" s="32"/>
      <c r="O1044" s="31"/>
      <c r="P1044" s="31"/>
      <c r="Q1044" s="31"/>
      <c r="R1044" s="31"/>
      <c r="S1044" s="31"/>
      <c r="T1044" s="32"/>
      <c r="U1044" s="32"/>
      <c r="V1044" s="32"/>
      <c r="W1044" s="32"/>
      <c r="X1044" s="32"/>
      <c r="Y1044" s="32"/>
    </row>
    <row r="1045">
      <c r="A1045" s="32"/>
      <c r="B1045" s="31"/>
      <c r="C1045" s="31"/>
      <c r="D1045" s="32"/>
      <c r="E1045" s="32"/>
      <c r="F1045" s="32"/>
      <c r="G1045" s="31"/>
      <c r="H1045" s="31"/>
      <c r="I1045" s="32"/>
      <c r="J1045" s="32"/>
      <c r="K1045" s="31"/>
      <c r="L1045" s="32"/>
      <c r="M1045" s="32"/>
      <c r="N1045" s="32"/>
      <c r="O1045" s="31"/>
      <c r="P1045" s="31"/>
      <c r="Q1045" s="31"/>
      <c r="R1045" s="31"/>
      <c r="S1045" s="31"/>
      <c r="T1045" s="32"/>
      <c r="U1045" s="32"/>
      <c r="V1045" s="32"/>
      <c r="W1045" s="32"/>
      <c r="X1045" s="32"/>
      <c r="Y1045" s="32"/>
    </row>
    <row r="1046">
      <c r="A1046" s="32"/>
      <c r="B1046" s="31"/>
      <c r="C1046" s="31"/>
      <c r="D1046" s="32"/>
      <c r="E1046" s="32"/>
      <c r="F1046" s="32"/>
      <c r="G1046" s="31"/>
      <c r="H1046" s="31"/>
      <c r="I1046" s="32"/>
      <c r="J1046" s="32"/>
      <c r="K1046" s="31"/>
      <c r="L1046" s="32"/>
      <c r="M1046" s="32"/>
      <c r="N1046" s="32"/>
      <c r="O1046" s="31"/>
      <c r="P1046" s="31"/>
      <c r="Q1046" s="31"/>
      <c r="R1046" s="31"/>
      <c r="S1046" s="31"/>
      <c r="T1046" s="32"/>
      <c r="U1046" s="32"/>
      <c r="V1046" s="32"/>
      <c r="W1046" s="32"/>
      <c r="X1046" s="32"/>
      <c r="Y1046" s="32"/>
    </row>
    <row r="1047">
      <c r="A1047" s="32"/>
      <c r="B1047" s="31"/>
      <c r="C1047" s="31"/>
      <c r="D1047" s="32"/>
      <c r="E1047" s="32"/>
      <c r="F1047" s="32"/>
      <c r="G1047" s="31"/>
      <c r="H1047" s="31"/>
      <c r="I1047" s="32"/>
      <c r="J1047" s="32"/>
      <c r="K1047" s="31"/>
      <c r="L1047" s="32"/>
      <c r="M1047" s="32"/>
      <c r="N1047" s="32"/>
      <c r="O1047" s="31"/>
      <c r="P1047" s="31"/>
      <c r="Q1047" s="31"/>
      <c r="R1047" s="31"/>
      <c r="S1047" s="31"/>
      <c r="T1047" s="32"/>
      <c r="U1047" s="32"/>
      <c r="V1047" s="32"/>
      <c r="W1047" s="32"/>
      <c r="X1047" s="32"/>
      <c r="Y1047" s="32"/>
    </row>
    <row r="1048">
      <c r="A1048" s="32"/>
      <c r="B1048" s="31"/>
      <c r="C1048" s="31"/>
      <c r="D1048" s="32"/>
      <c r="E1048" s="32"/>
      <c r="F1048" s="32"/>
      <c r="G1048" s="31"/>
      <c r="H1048" s="31"/>
      <c r="I1048" s="32"/>
      <c r="J1048" s="32"/>
      <c r="K1048" s="31"/>
      <c r="L1048" s="32"/>
      <c r="M1048" s="32"/>
      <c r="N1048" s="32"/>
      <c r="O1048" s="31"/>
      <c r="P1048" s="31"/>
      <c r="Q1048" s="31"/>
      <c r="R1048" s="31"/>
      <c r="S1048" s="31"/>
      <c r="T1048" s="32"/>
      <c r="U1048" s="32"/>
      <c r="V1048" s="32"/>
      <c r="W1048" s="32"/>
      <c r="X1048" s="32"/>
      <c r="Y1048" s="32"/>
    </row>
    <row r="1049">
      <c r="A1049" s="32"/>
      <c r="B1049" s="31"/>
      <c r="C1049" s="31"/>
      <c r="D1049" s="32"/>
      <c r="E1049" s="32"/>
      <c r="F1049" s="32"/>
      <c r="G1049" s="31"/>
      <c r="H1049" s="31"/>
      <c r="I1049" s="32"/>
      <c r="J1049" s="32"/>
      <c r="K1049" s="31"/>
      <c r="L1049" s="32"/>
      <c r="M1049" s="32"/>
      <c r="N1049" s="32"/>
      <c r="O1049" s="31"/>
      <c r="P1049" s="31"/>
      <c r="Q1049" s="31"/>
      <c r="R1049" s="31"/>
      <c r="S1049" s="31"/>
      <c r="T1049" s="32"/>
      <c r="U1049" s="32"/>
      <c r="V1049" s="32"/>
      <c r="W1049" s="32"/>
      <c r="X1049" s="32"/>
      <c r="Y1049" s="32"/>
    </row>
    <row r="1050">
      <c r="A1050" s="32"/>
      <c r="B1050" s="31"/>
      <c r="C1050" s="31"/>
      <c r="D1050" s="32"/>
      <c r="E1050" s="32"/>
      <c r="F1050" s="32"/>
      <c r="G1050" s="31"/>
      <c r="H1050" s="31"/>
      <c r="I1050" s="32"/>
      <c r="J1050" s="32"/>
      <c r="K1050" s="31"/>
      <c r="L1050" s="32"/>
      <c r="M1050" s="32"/>
      <c r="N1050" s="32"/>
      <c r="O1050" s="31"/>
      <c r="P1050" s="31"/>
      <c r="Q1050" s="31"/>
      <c r="R1050" s="31"/>
      <c r="S1050" s="31"/>
      <c r="T1050" s="32"/>
      <c r="U1050" s="32"/>
      <c r="V1050" s="32"/>
      <c r="W1050" s="32"/>
      <c r="X1050" s="32"/>
      <c r="Y1050" s="32"/>
    </row>
    <row r="1051">
      <c r="A1051" s="32"/>
      <c r="B1051" s="31"/>
      <c r="C1051" s="31"/>
      <c r="D1051" s="32"/>
      <c r="E1051" s="32"/>
      <c r="F1051" s="32"/>
      <c r="G1051" s="31"/>
      <c r="H1051" s="31"/>
      <c r="I1051" s="32"/>
      <c r="J1051" s="32"/>
      <c r="K1051" s="31"/>
      <c r="L1051" s="32"/>
      <c r="M1051" s="32"/>
      <c r="N1051" s="32"/>
      <c r="O1051" s="31"/>
      <c r="P1051" s="31"/>
      <c r="Q1051" s="31"/>
      <c r="R1051" s="31"/>
      <c r="S1051" s="31"/>
      <c r="T1051" s="32"/>
      <c r="U1051" s="32"/>
      <c r="V1051" s="32"/>
      <c r="W1051" s="32"/>
      <c r="X1051" s="32"/>
      <c r="Y1051" s="32"/>
    </row>
    <row r="1052">
      <c r="A1052" s="32"/>
      <c r="B1052" s="31"/>
      <c r="C1052" s="31"/>
      <c r="D1052" s="32"/>
      <c r="E1052" s="32"/>
      <c r="F1052" s="32"/>
      <c r="G1052" s="31"/>
      <c r="H1052" s="31"/>
      <c r="I1052" s="32"/>
      <c r="J1052" s="32"/>
      <c r="K1052" s="31"/>
      <c r="L1052" s="32"/>
      <c r="M1052" s="32"/>
      <c r="N1052" s="32"/>
      <c r="O1052" s="31"/>
      <c r="P1052" s="31"/>
      <c r="Q1052" s="31"/>
      <c r="R1052" s="31"/>
      <c r="S1052" s="31"/>
      <c r="T1052" s="32"/>
      <c r="U1052" s="32"/>
      <c r="V1052" s="32"/>
      <c r="W1052" s="32"/>
      <c r="X1052" s="32"/>
      <c r="Y1052" s="32"/>
    </row>
    <row r="1053">
      <c r="A1053" s="32"/>
      <c r="B1053" s="31"/>
      <c r="C1053" s="31"/>
      <c r="D1053" s="32"/>
      <c r="E1053" s="32"/>
      <c r="F1053" s="32"/>
      <c r="G1053" s="31"/>
      <c r="H1053" s="31"/>
      <c r="I1053" s="32"/>
      <c r="J1053" s="32"/>
      <c r="K1053" s="31"/>
      <c r="L1053" s="32"/>
      <c r="M1053" s="32"/>
      <c r="N1053" s="32"/>
      <c r="O1053" s="31"/>
      <c r="P1053" s="31"/>
      <c r="Q1053" s="31"/>
      <c r="R1053" s="31"/>
      <c r="S1053" s="31"/>
      <c r="T1053" s="32"/>
      <c r="U1053" s="32"/>
      <c r="V1053" s="32"/>
      <c r="W1053" s="32"/>
      <c r="X1053" s="32"/>
      <c r="Y1053" s="32"/>
    </row>
    <row r="1054">
      <c r="A1054" s="32"/>
      <c r="B1054" s="31"/>
      <c r="C1054" s="31"/>
      <c r="D1054" s="32"/>
      <c r="E1054" s="32"/>
      <c r="F1054" s="32"/>
      <c r="G1054" s="31"/>
      <c r="H1054" s="31"/>
      <c r="I1054" s="32"/>
      <c r="J1054" s="32"/>
      <c r="K1054" s="31"/>
      <c r="L1054" s="32"/>
      <c r="M1054" s="32"/>
      <c r="N1054" s="32"/>
      <c r="O1054" s="31"/>
      <c r="P1054" s="31"/>
      <c r="Q1054" s="31"/>
      <c r="R1054" s="31"/>
      <c r="S1054" s="31"/>
      <c r="T1054" s="32"/>
      <c r="U1054" s="32"/>
      <c r="V1054" s="32"/>
      <c r="W1054" s="32"/>
      <c r="X1054" s="32"/>
      <c r="Y1054" s="32"/>
    </row>
    <row r="1055">
      <c r="A1055" s="32"/>
      <c r="B1055" s="31"/>
      <c r="C1055" s="31"/>
      <c r="D1055" s="32"/>
      <c r="E1055" s="32"/>
      <c r="F1055" s="32"/>
      <c r="G1055" s="31"/>
      <c r="H1055" s="31"/>
      <c r="I1055" s="32"/>
      <c r="J1055" s="32"/>
      <c r="K1055" s="31"/>
      <c r="L1055" s="32"/>
      <c r="M1055" s="32"/>
      <c r="N1055" s="32"/>
      <c r="O1055" s="31"/>
      <c r="P1055" s="31"/>
      <c r="Q1055" s="31"/>
      <c r="R1055" s="31"/>
      <c r="S1055" s="31"/>
      <c r="T1055" s="32"/>
      <c r="U1055" s="32"/>
      <c r="V1055" s="32"/>
      <c r="W1055" s="32"/>
      <c r="X1055" s="32"/>
      <c r="Y1055" s="32"/>
    </row>
    <row r="1056">
      <c r="A1056" s="32"/>
      <c r="B1056" s="31"/>
      <c r="C1056" s="31"/>
      <c r="D1056" s="32"/>
      <c r="E1056" s="32"/>
      <c r="F1056" s="32"/>
      <c r="G1056" s="31"/>
      <c r="H1056" s="31"/>
      <c r="I1056" s="32"/>
      <c r="J1056" s="32"/>
      <c r="K1056" s="31"/>
      <c r="L1056" s="32"/>
      <c r="M1056" s="32"/>
      <c r="N1056" s="32"/>
      <c r="O1056" s="31"/>
      <c r="P1056" s="31"/>
      <c r="Q1056" s="31"/>
      <c r="R1056" s="31"/>
      <c r="S1056" s="31"/>
      <c r="T1056" s="32"/>
      <c r="U1056" s="32"/>
      <c r="V1056" s="32"/>
      <c r="W1056" s="32"/>
      <c r="X1056" s="32"/>
      <c r="Y1056" s="32"/>
    </row>
    <row r="1057">
      <c r="A1057" s="32"/>
      <c r="B1057" s="31"/>
      <c r="C1057" s="31"/>
      <c r="D1057" s="32"/>
      <c r="E1057" s="32"/>
      <c r="F1057" s="32"/>
      <c r="G1057" s="31"/>
      <c r="H1057" s="31"/>
      <c r="I1057" s="32"/>
      <c r="J1057" s="32"/>
      <c r="K1057" s="31"/>
      <c r="L1057" s="32"/>
      <c r="M1057" s="32"/>
      <c r="N1057" s="32"/>
      <c r="O1057" s="31"/>
      <c r="P1057" s="31"/>
      <c r="Q1057" s="31"/>
      <c r="R1057" s="31"/>
      <c r="S1057" s="31"/>
      <c r="T1057" s="32"/>
      <c r="U1057" s="32"/>
      <c r="V1057" s="32"/>
      <c r="W1057" s="32"/>
      <c r="X1057" s="32"/>
      <c r="Y1057" s="32"/>
    </row>
    <row r="1058">
      <c r="A1058" s="32"/>
      <c r="B1058" s="31"/>
      <c r="C1058" s="31"/>
      <c r="D1058" s="32"/>
      <c r="E1058" s="32"/>
      <c r="F1058" s="32"/>
      <c r="G1058" s="31"/>
      <c r="H1058" s="31"/>
      <c r="I1058" s="32"/>
      <c r="J1058" s="32"/>
      <c r="K1058" s="31"/>
      <c r="L1058" s="32"/>
      <c r="M1058" s="32"/>
      <c r="N1058" s="32"/>
      <c r="O1058" s="31"/>
      <c r="P1058" s="31"/>
      <c r="Q1058" s="31"/>
      <c r="R1058" s="31"/>
      <c r="S1058" s="31"/>
      <c r="T1058" s="32"/>
      <c r="U1058" s="32"/>
      <c r="V1058" s="32"/>
      <c r="W1058" s="32"/>
      <c r="X1058" s="32"/>
      <c r="Y1058" s="32"/>
    </row>
    <row r="1059">
      <c r="A1059" s="32"/>
      <c r="B1059" s="31"/>
      <c r="C1059" s="31"/>
      <c r="D1059" s="32"/>
      <c r="E1059" s="32"/>
      <c r="F1059" s="32"/>
      <c r="G1059" s="31"/>
      <c r="H1059" s="31"/>
      <c r="I1059" s="32"/>
      <c r="J1059" s="32"/>
      <c r="K1059" s="31"/>
      <c r="L1059" s="32"/>
      <c r="M1059" s="32"/>
      <c r="N1059" s="32"/>
      <c r="O1059" s="31"/>
      <c r="P1059" s="31"/>
      <c r="Q1059" s="31"/>
      <c r="R1059" s="31"/>
      <c r="S1059" s="31"/>
      <c r="T1059" s="32"/>
      <c r="U1059" s="32"/>
      <c r="V1059" s="32"/>
      <c r="W1059" s="32"/>
      <c r="X1059" s="32"/>
      <c r="Y1059" s="32"/>
    </row>
    <row r="1060">
      <c r="A1060" s="32"/>
      <c r="B1060" s="31"/>
      <c r="C1060" s="31"/>
      <c r="D1060" s="32"/>
      <c r="E1060" s="32"/>
      <c r="F1060" s="32"/>
      <c r="G1060" s="31"/>
      <c r="H1060" s="31"/>
      <c r="I1060" s="32"/>
      <c r="J1060" s="32"/>
      <c r="K1060" s="31"/>
      <c r="L1060" s="32"/>
      <c r="M1060" s="32"/>
      <c r="N1060" s="32"/>
      <c r="O1060" s="31"/>
      <c r="P1060" s="31"/>
      <c r="Q1060" s="31"/>
      <c r="R1060" s="31"/>
      <c r="S1060" s="31"/>
      <c r="T1060" s="32"/>
      <c r="U1060" s="32"/>
      <c r="V1060" s="32"/>
      <c r="W1060" s="32"/>
      <c r="X1060" s="32"/>
      <c r="Y1060" s="32"/>
    </row>
    <row r="1061">
      <c r="A1061" s="32"/>
      <c r="B1061" s="31"/>
      <c r="C1061" s="31"/>
      <c r="D1061" s="32"/>
      <c r="E1061" s="32"/>
      <c r="F1061" s="32"/>
      <c r="G1061" s="31"/>
      <c r="H1061" s="31"/>
      <c r="I1061" s="32"/>
      <c r="J1061" s="32"/>
      <c r="K1061" s="31"/>
      <c r="L1061" s="32"/>
      <c r="M1061" s="32"/>
      <c r="N1061" s="32"/>
      <c r="O1061" s="31"/>
      <c r="P1061" s="31"/>
      <c r="Q1061" s="31"/>
      <c r="R1061" s="31"/>
      <c r="S1061" s="31"/>
      <c r="T1061" s="32"/>
      <c r="U1061" s="32"/>
      <c r="V1061" s="32"/>
      <c r="W1061" s="32"/>
      <c r="X1061" s="32"/>
      <c r="Y1061" s="32"/>
    </row>
    <row r="1062">
      <c r="A1062" s="32"/>
      <c r="B1062" s="31"/>
      <c r="C1062" s="31"/>
      <c r="D1062" s="32"/>
      <c r="E1062" s="32"/>
      <c r="F1062" s="32"/>
      <c r="G1062" s="31"/>
      <c r="H1062" s="31"/>
      <c r="I1062" s="32"/>
      <c r="J1062" s="32"/>
      <c r="K1062" s="31"/>
      <c r="L1062" s="32"/>
      <c r="M1062" s="32"/>
      <c r="N1062" s="32"/>
      <c r="O1062" s="31"/>
      <c r="P1062" s="31"/>
      <c r="Q1062" s="31"/>
      <c r="R1062" s="31"/>
      <c r="S1062" s="31"/>
      <c r="T1062" s="32"/>
      <c r="U1062" s="32"/>
      <c r="V1062" s="32"/>
      <c r="W1062" s="32"/>
      <c r="X1062" s="32"/>
      <c r="Y1062" s="32"/>
    </row>
    <row r="1063">
      <c r="A1063" s="32"/>
      <c r="B1063" s="31"/>
      <c r="C1063" s="31"/>
      <c r="D1063" s="32"/>
      <c r="E1063" s="32"/>
      <c r="F1063" s="32"/>
      <c r="G1063" s="31"/>
      <c r="H1063" s="31"/>
      <c r="I1063" s="32"/>
      <c r="J1063" s="32"/>
      <c r="K1063" s="31"/>
      <c r="L1063" s="32"/>
      <c r="M1063" s="32"/>
      <c r="N1063" s="32"/>
      <c r="O1063" s="31"/>
      <c r="P1063" s="31"/>
      <c r="Q1063" s="31"/>
      <c r="R1063" s="31"/>
      <c r="S1063" s="31"/>
      <c r="T1063" s="32"/>
      <c r="U1063" s="32"/>
      <c r="V1063" s="32"/>
      <c r="W1063" s="32"/>
      <c r="X1063" s="32"/>
      <c r="Y1063" s="32"/>
    </row>
    <row r="1064">
      <c r="A1064" s="32"/>
      <c r="B1064" s="31"/>
      <c r="C1064" s="31"/>
      <c r="D1064" s="32"/>
      <c r="E1064" s="32"/>
      <c r="F1064" s="32"/>
      <c r="G1064" s="31"/>
      <c r="H1064" s="31"/>
      <c r="I1064" s="32"/>
      <c r="J1064" s="32"/>
      <c r="K1064" s="31"/>
      <c r="L1064" s="32"/>
      <c r="M1064" s="32"/>
      <c r="N1064" s="32"/>
      <c r="O1064" s="31"/>
      <c r="P1064" s="31"/>
      <c r="Q1064" s="31"/>
      <c r="R1064" s="31"/>
      <c r="S1064" s="31"/>
      <c r="T1064" s="32"/>
      <c r="U1064" s="32"/>
      <c r="V1064" s="32"/>
      <c r="W1064" s="32"/>
      <c r="X1064" s="32"/>
      <c r="Y1064" s="32"/>
    </row>
    <row r="1065">
      <c r="A1065" s="32"/>
      <c r="B1065" s="31"/>
      <c r="C1065" s="31"/>
      <c r="D1065" s="32"/>
      <c r="E1065" s="32"/>
      <c r="F1065" s="32"/>
      <c r="G1065" s="31"/>
      <c r="H1065" s="31"/>
      <c r="I1065" s="32"/>
      <c r="J1065" s="32"/>
      <c r="K1065" s="31"/>
      <c r="L1065" s="32"/>
      <c r="M1065" s="32"/>
      <c r="N1065" s="32"/>
      <c r="O1065" s="31"/>
      <c r="P1065" s="31"/>
      <c r="Q1065" s="31"/>
      <c r="R1065" s="31"/>
      <c r="S1065" s="31"/>
      <c r="T1065" s="32"/>
      <c r="U1065" s="32"/>
      <c r="V1065" s="32"/>
      <c r="W1065" s="32"/>
      <c r="X1065" s="32"/>
      <c r="Y1065" s="32"/>
    </row>
    <row r="1066">
      <c r="A1066" s="32"/>
      <c r="B1066" s="31"/>
      <c r="C1066" s="31"/>
      <c r="D1066" s="32"/>
      <c r="E1066" s="32"/>
      <c r="F1066" s="32"/>
      <c r="G1066" s="31"/>
      <c r="H1066" s="31"/>
      <c r="I1066" s="32"/>
      <c r="J1066" s="32"/>
      <c r="K1066" s="31"/>
      <c r="L1066" s="32"/>
      <c r="M1066" s="32"/>
      <c r="N1066" s="32"/>
      <c r="O1066" s="31"/>
      <c r="P1066" s="31"/>
      <c r="Q1066" s="31"/>
      <c r="R1066" s="31"/>
      <c r="S1066" s="31"/>
      <c r="T1066" s="32"/>
      <c r="U1066" s="32"/>
      <c r="V1066" s="32"/>
      <c r="W1066" s="32"/>
      <c r="X1066" s="32"/>
      <c r="Y1066" s="32"/>
    </row>
    <row r="1067">
      <c r="A1067" s="32"/>
      <c r="B1067" s="31"/>
      <c r="C1067" s="31"/>
      <c r="D1067" s="32"/>
      <c r="E1067" s="32"/>
      <c r="F1067" s="32"/>
      <c r="G1067" s="31"/>
      <c r="H1067" s="31"/>
      <c r="I1067" s="32"/>
      <c r="J1067" s="32"/>
      <c r="K1067" s="31"/>
      <c r="L1067" s="32"/>
      <c r="M1067" s="32"/>
      <c r="N1067" s="32"/>
      <c r="O1067" s="31"/>
      <c r="P1067" s="31"/>
      <c r="Q1067" s="31"/>
      <c r="R1067" s="31"/>
      <c r="S1067" s="31"/>
      <c r="T1067" s="32"/>
      <c r="U1067" s="32"/>
      <c r="V1067" s="32"/>
      <c r="W1067" s="32"/>
      <c r="X1067" s="32"/>
      <c r="Y1067" s="32"/>
    </row>
    <row r="1068">
      <c r="A1068" s="32"/>
      <c r="B1068" s="31"/>
      <c r="C1068" s="31"/>
      <c r="D1068" s="32"/>
      <c r="E1068" s="32"/>
      <c r="F1068" s="32"/>
      <c r="G1068" s="31"/>
      <c r="H1068" s="31"/>
      <c r="I1068" s="32"/>
      <c r="J1068" s="32"/>
      <c r="K1068" s="31"/>
      <c r="L1068" s="32"/>
      <c r="M1068" s="32"/>
      <c r="N1068" s="32"/>
      <c r="O1068" s="31"/>
      <c r="P1068" s="31"/>
      <c r="Q1068" s="31"/>
      <c r="R1068" s="31"/>
      <c r="S1068" s="31"/>
      <c r="T1068" s="32"/>
      <c r="U1068" s="32"/>
      <c r="V1068" s="32"/>
      <c r="W1068" s="32"/>
      <c r="X1068" s="32"/>
      <c r="Y1068" s="32"/>
    </row>
    <row r="1069">
      <c r="A1069" s="32"/>
      <c r="B1069" s="31"/>
      <c r="C1069" s="31"/>
      <c r="D1069" s="32"/>
      <c r="E1069" s="32"/>
      <c r="F1069" s="32"/>
      <c r="G1069" s="31"/>
      <c r="H1069" s="31"/>
      <c r="I1069" s="32"/>
      <c r="J1069" s="32"/>
      <c r="K1069" s="31"/>
      <c r="L1069" s="32"/>
      <c r="M1069" s="32"/>
      <c r="N1069" s="32"/>
      <c r="O1069" s="31"/>
      <c r="P1069" s="31"/>
      <c r="Q1069" s="31"/>
      <c r="R1069" s="31"/>
      <c r="S1069" s="31"/>
      <c r="T1069" s="32"/>
      <c r="U1069" s="32"/>
      <c r="V1069" s="32"/>
      <c r="W1069" s="32"/>
      <c r="X1069" s="32"/>
      <c r="Y1069" s="32"/>
    </row>
    <row r="1070">
      <c r="A1070" s="32"/>
      <c r="B1070" s="31"/>
      <c r="C1070" s="31"/>
      <c r="D1070" s="32"/>
      <c r="E1070" s="32"/>
      <c r="F1070" s="32"/>
      <c r="G1070" s="31"/>
      <c r="H1070" s="31"/>
      <c r="I1070" s="32"/>
      <c r="J1070" s="32"/>
      <c r="K1070" s="31"/>
      <c r="L1070" s="32"/>
      <c r="M1070" s="32"/>
      <c r="N1070" s="32"/>
      <c r="O1070" s="31"/>
      <c r="P1070" s="31"/>
      <c r="Q1070" s="31"/>
      <c r="R1070" s="31"/>
      <c r="S1070" s="31"/>
      <c r="T1070" s="32"/>
      <c r="U1070" s="32"/>
      <c r="V1070" s="32"/>
      <c r="W1070" s="32"/>
      <c r="X1070" s="32"/>
      <c r="Y1070" s="32"/>
    </row>
    <row r="1071">
      <c r="A1071" s="32"/>
      <c r="B1071" s="31"/>
      <c r="C1071" s="31"/>
      <c r="D1071" s="32"/>
      <c r="E1071" s="32"/>
      <c r="F1071" s="32"/>
      <c r="G1071" s="31"/>
      <c r="H1071" s="31"/>
      <c r="I1071" s="32"/>
      <c r="J1071" s="32"/>
      <c r="K1071" s="31"/>
      <c r="L1071" s="32"/>
      <c r="M1071" s="32"/>
      <c r="N1071" s="32"/>
      <c r="O1071" s="31"/>
      <c r="P1071" s="31"/>
      <c r="Q1071" s="31"/>
      <c r="R1071" s="31"/>
      <c r="S1071" s="31"/>
      <c r="T1071" s="32"/>
      <c r="U1071" s="32"/>
      <c r="V1071" s="32"/>
      <c r="W1071" s="32"/>
      <c r="X1071" s="32"/>
      <c r="Y1071" s="32"/>
    </row>
    <row r="1072">
      <c r="A1072" s="32"/>
      <c r="B1072" s="31"/>
      <c r="C1072" s="31"/>
      <c r="D1072" s="32"/>
      <c r="E1072" s="32"/>
      <c r="F1072" s="32"/>
      <c r="G1072" s="31"/>
      <c r="H1072" s="31"/>
      <c r="I1072" s="32"/>
      <c r="J1072" s="32"/>
      <c r="K1072" s="31"/>
      <c r="L1072" s="32"/>
      <c r="M1072" s="32"/>
      <c r="N1072" s="32"/>
      <c r="O1072" s="31"/>
      <c r="P1072" s="31"/>
      <c r="Q1072" s="31"/>
      <c r="R1072" s="31"/>
      <c r="S1072" s="31"/>
      <c r="T1072" s="32"/>
      <c r="U1072" s="32"/>
      <c r="V1072" s="32"/>
      <c r="W1072" s="32"/>
      <c r="X1072" s="32"/>
      <c r="Y1072" s="32"/>
    </row>
    <row r="1073">
      <c r="A1073" s="32"/>
      <c r="B1073" s="31"/>
      <c r="C1073" s="31"/>
      <c r="D1073" s="32"/>
      <c r="E1073" s="32"/>
      <c r="F1073" s="32"/>
      <c r="G1073" s="31"/>
      <c r="H1073" s="31"/>
      <c r="I1073" s="32"/>
      <c r="J1073" s="32"/>
      <c r="K1073" s="31"/>
      <c r="L1073" s="32"/>
      <c r="M1073" s="32"/>
      <c r="N1073" s="32"/>
      <c r="O1073" s="31"/>
      <c r="P1073" s="31"/>
      <c r="Q1073" s="31"/>
      <c r="R1073" s="31"/>
      <c r="S1073" s="31"/>
      <c r="T1073" s="32"/>
      <c r="U1073" s="32"/>
      <c r="V1073" s="32"/>
      <c r="W1073" s="32"/>
      <c r="X1073" s="32"/>
      <c r="Y1073" s="32"/>
    </row>
    <row r="1074">
      <c r="A1074" s="32"/>
      <c r="B1074" s="31"/>
      <c r="C1074" s="31"/>
      <c r="D1074" s="32"/>
      <c r="E1074" s="32"/>
      <c r="F1074" s="32"/>
      <c r="G1074" s="31"/>
      <c r="H1074" s="31"/>
      <c r="I1074" s="32"/>
      <c r="J1074" s="32"/>
      <c r="K1074" s="31"/>
      <c r="L1074" s="32"/>
      <c r="M1074" s="32"/>
      <c r="N1074" s="32"/>
      <c r="O1074" s="31"/>
      <c r="P1074" s="31"/>
      <c r="Q1074" s="31"/>
      <c r="R1074" s="31"/>
      <c r="S1074" s="31"/>
      <c r="T1074" s="32"/>
      <c r="U1074" s="32"/>
      <c r="V1074" s="32"/>
      <c r="W1074" s="32"/>
      <c r="X1074" s="32"/>
      <c r="Y1074" s="32"/>
    </row>
    <row r="1075">
      <c r="A1075" s="32"/>
      <c r="B1075" s="31"/>
      <c r="C1075" s="31"/>
      <c r="D1075" s="32"/>
      <c r="E1075" s="32"/>
      <c r="F1075" s="32"/>
      <c r="G1075" s="31"/>
      <c r="H1075" s="31"/>
      <c r="I1075" s="32"/>
      <c r="J1075" s="32"/>
      <c r="K1075" s="31"/>
      <c r="L1075" s="32"/>
      <c r="M1075" s="32"/>
      <c r="N1075" s="32"/>
      <c r="O1075" s="31"/>
      <c r="P1075" s="31"/>
      <c r="Q1075" s="31"/>
      <c r="R1075" s="31"/>
      <c r="S1075" s="31"/>
      <c r="T1075" s="32"/>
      <c r="U1075" s="32"/>
      <c r="V1075" s="32"/>
      <c r="W1075" s="32"/>
      <c r="X1075" s="32"/>
      <c r="Y1075" s="32"/>
    </row>
    <row r="1076">
      <c r="A1076" s="32"/>
      <c r="B1076" s="31"/>
      <c r="C1076" s="31"/>
      <c r="D1076" s="32"/>
      <c r="E1076" s="32"/>
      <c r="F1076" s="32"/>
      <c r="G1076" s="31"/>
      <c r="H1076" s="31"/>
      <c r="I1076" s="32"/>
      <c r="J1076" s="32"/>
      <c r="K1076" s="31"/>
      <c r="L1076" s="32"/>
      <c r="M1076" s="32"/>
      <c r="N1076" s="32"/>
      <c r="O1076" s="31"/>
      <c r="P1076" s="31"/>
      <c r="Q1076" s="31"/>
      <c r="R1076" s="31"/>
      <c r="S1076" s="31"/>
      <c r="T1076" s="32"/>
      <c r="U1076" s="32"/>
      <c r="V1076" s="32"/>
      <c r="W1076" s="32"/>
      <c r="X1076" s="32"/>
      <c r="Y1076" s="32"/>
    </row>
    <row r="1077">
      <c r="A1077" s="32"/>
      <c r="B1077" s="31"/>
      <c r="C1077" s="31"/>
      <c r="D1077" s="32"/>
      <c r="E1077" s="32"/>
      <c r="F1077" s="32"/>
      <c r="G1077" s="31"/>
      <c r="H1077" s="31"/>
      <c r="I1077" s="32"/>
      <c r="J1077" s="32"/>
      <c r="K1077" s="31"/>
      <c r="L1077" s="32"/>
      <c r="M1077" s="32"/>
      <c r="N1077" s="32"/>
      <c r="O1077" s="31"/>
      <c r="P1077" s="31"/>
      <c r="Q1077" s="31"/>
      <c r="R1077" s="31"/>
      <c r="S1077" s="31"/>
      <c r="T1077" s="32"/>
      <c r="U1077" s="32"/>
      <c r="V1077" s="32"/>
      <c r="W1077" s="32"/>
      <c r="X1077" s="32"/>
      <c r="Y1077" s="32"/>
    </row>
    <row r="1078">
      <c r="A1078" s="32"/>
      <c r="B1078" s="31"/>
      <c r="C1078" s="31"/>
      <c r="D1078" s="32"/>
      <c r="E1078" s="32"/>
      <c r="F1078" s="32"/>
      <c r="G1078" s="31"/>
      <c r="H1078" s="31"/>
      <c r="I1078" s="32"/>
      <c r="J1078" s="32"/>
      <c r="K1078" s="31"/>
      <c r="L1078" s="32"/>
      <c r="M1078" s="32"/>
      <c r="N1078" s="32"/>
      <c r="O1078" s="31"/>
      <c r="P1078" s="31"/>
      <c r="Q1078" s="31"/>
      <c r="R1078" s="31"/>
      <c r="S1078" s="31"/>
      <c r="T1078" s="32"/>
      <c r="U1078" s="32"/>
      <c r="V1078" s="32"/>
      <c r="W1078" s="32"/>
      <c r="X1078" s="32"/>
      <c r="Y1078" s="32"/>
    </row>
    <row r="1079">
      <c r="A1079" s="32"/>
      <c r="B1079" s="31"/>
      <c r="C1079" s="31"/>
      <c r="D1079" s="32"/>
      <c r="E1079" s="32"/>
      <c r="F1079" s="32"/>
      <c r="G1079" s="31"/>
      <c r="H1079" s="31"/>
      <c r="I1079" s="32"/>
      <c r="J1079" s="32"/>
      <c r="K1079" s="31"/>
      <c r="L1079" s="32"/>
      <c r="M1079" s="32"/>
      <c r="N1079" s="32"/>
      <c r="O1079" s="31"/>
      <c r="P1079" s="31"/>
      <c r="Q1079" s="31"/>
      <c r="R1079" s="31"/>
      <c r="S1079" s="31"/>
      <c r="T1079" s="32"/>
      <c r="U1079" s="32"/>
      <c r="V1079" s="32"/>
      <c r="W1079" s="32"/>
      <c r="X1079" s="32"/>
      <c r="Y1079" s="32"/>
    </row>
    <row r="1080">
      <c r="A1080" s="32"/>
      <c r="B1080" s="31"/>
      <c r="C1080" s="31"/>
      <c r="D1080" s="32"/>
      <c r="E1080" s="32"/>
      <c r="F1080" s="32"/>
      <c r="G1080" s="31"/>
      <c r="H1080" s="31"/>
      <c r="I1080" s="32"/>
      <c r="J1080" s="32"/>
      <c r="K1080" s="31"/>
      <c r="L1080" s="32"/>
      <c r="M1080" s="32"/>
      <c r="N1080" s="32"/>
      <c r="O1080" s="31"/>
      <c r="P1080" s="31"/>
      <c r="Q1080" s="31"/>
      <c r="R1080" s="31"/>
      <c r="S1080" s="31"/>
      <c r="T1080" s="32"/>
      <c r="U1080" s="32"/>
      <c r="V1080" s="32"/>
      <c r="W1080" s="32"/>
      <c r="X1080" s="32"/>
      <c r="Y1080" s="32"/>
    </row>
    <row r="1081">
      <c r="A1081" s="32"/>
      <c r="B1081" s="31"/>
      <c r="C1081" s="31"/>
      <c r="D1081" s="32"/>
      <c r="E1081" s="32"/>
      <c r="F1081" s="32"/>
      <c r="G1081" s="31"/>
      <c r="H1081" s="31"/>
      <c r="I1081" s="32"/>
      <c r="J1081" s="32"/>
      <c r="K1081" s="31"/>
      <c r="L1081" s="32"/>
      <c r="M1081" s="32"/>
      <c r="N1081" s="32"/>
      <c r="O1081" s="31"/>
      <c r="P1081" s="31"/>
      <c r="Q1081" s="31"/>
      <c r="R1081" s="31"/>
      <c r="S1081" s="31"/>
      <c r="T1081" s="32"/>
      <c r="U1081" s="32"/>
      <c r="V1081" s="32"/>
      <c r="W1081" s="32"/>
      <c r="X1081" s="32"/>
      <c r="Y1081" s="32"/>
    </row>
    <row r="1082">
      <c r="A1082" s="32"/>
      <c r="B1082" s="31"/>
      <c r="C1082" s="31"/>
      <c r="D1082" s="32"/>
      <c r="E1082" s="32"/>
      <c r="F1082" s="32"/>
      <c r="G1082" s="31"/>
      <c r="H1082" s="31"/>
      <c r="I1082" s="32"/>
      <c r="J1082" s="32"/>
      <c r="K1082" s="31"/>
      <c r="L1082" s="32"/>
      <c r="M1082" s="32"/>
      <c r="N1082" s="32"/>
      <c r="O1082" s="31"/>
      <c r="P1082" s="31"/>
      <c r="Q1082" s="31"/>
      <c r="R1082" s="31"/>
      <c r="S1082" s="31"/>
      <c r="T1082" s="32"/>
      <c r="U1082" s="32"/>
      <c r="V1082" s="32"/>
      <c r="W1082" s="32"/>
      <c r="X1082" s="32"/>
      <c r="Y1082" s="32"/>
    </row>
    <row r="1083">
      <c r="A1083" s="32"/>
      <c r="B1083" s="31"/>
      <c r="C1083" s="31"/>
      <c r="D1083" s="32"/>
      <c r="E1083" s="32"/>
      <c r="F1083" s="32"/>
      <c r="G1083" s="31"/>
      <c r="H1083" s="31"/>
      <c r="I1083" s="32"/>
      <c r="J1083" s="32"/>
      <c r="K1083" s="31"/>
      <c r="L1083" s="32"/>
      <c r="M1083" s="32"/>
      <c r="N1083" s="32"/>
      <c r="O1083" s="31"/>
      <c r="P1083" s="31"/>
      <c r="Q1083" s="31"/>
      <c r="R1083" s="31"/>
      <c r="S1083" s="31"/>
      <c r="T1083" s="32"/>
      <c r="U1083" s="32"/>
      <c r="V1083" s="32"/>
      <c r="W1083" s="32"/>
      <c r="X1083" s="32"/>
      <c r="Y1083" s="32"/>
    </row>
    <row r="1084">
      <c r="A1084" s="32"/>
      <c r="B1084" s="31"/>
      <c r="C1084" s="31"/>
      <c r="D1084" s="32"/>
      <c r="E1084" s="32"/>
      <c r="F1084" s="32"/>
      <c r="G1084" s="31"/>
      <c r="H1084" s="31"/>
      <c r="I1084" s="32"/>
      <c r="J1084" s="32"/>
      <c r="K1084" s="31"/>
      <c r="L1084" s="32"/>
      <c r="M1084" s="32"/>
      <c r="N1084" s="32"/>
      <c r="O1084" s="31"/>
      <c r="P1084" s="31"/>
      <c r="Q1084" s="31"/>
      <c r="R1084" s="31"/>
      <c r="S1084" s="31"/>
      <c r="T1084" s="32"/>
      <c r="U1084" s="32"/>
      <c r="V1084" s="32"/>
      <c r="W1084" s="32"/>
      <c r="X1084" s="32"/>
      <c r="Y1084" s="32"/>
    </row>
    <row r="1085">
      <c r="A1085" s="32"/>
      <c r="B1085" s="31"/>
      <c r="C1085" s="31"/>
      <c r="D1085" s="32"/>
      <c r="E1085" s="32"/>
      <c r="F1085" s="32"/>
      <c r="G1085" s="31"/>
      <c r="H1085" s="31"/>
      <c r="I1085" s="32"/>
      <c r="J1085" s="32"/>
      <c r="K1085" s="31"/>
      <c r="L1085" s="32"/>
      <c r="M1085" s="32"/>
      <c r="N1085" s="32"/>
      <c r="O1085" s="31"/>
      <c r="P1085" s="31"/>
      <c r="Q1085" s="31"/>
      <c r="R1085" s="31"/>
      <c r="S1085" s="31"/>
      <c r="T1085" s="32"/>
      <c r="U1085" s="32"/>
      <c r="V1085" s="32"/>
      <c r="W1085" s="32"/>
      <c r="X1085" s="32"/>
      <c r="Y1085" s="32"/>
    </row>
    <row r="1086">
      <c r="A1086" s="32"/>
      <c r="B1086" s="31"/>
      <c r="C1086" s="31"/>
      <c r="D1086" s="32"/>
      <c r="E1086" s="32"/>
      <c r="F1086" s="32"/>
      <c r="G1086" s="31"/>
      <c r="H1086" s="31"/>
      <c r="I1086" s="32"/>
      <c r="J1086" s="32"/>
      <c r="K1086" s="31"/>
      <c r="L1086" s="32"/>
      <c r="M1086" s="32"/>
      <c r="N1086" s="32"/>
      <c r="O1086" s="31"/>
      <c r="P1086" s="31"/>
      <c r="Q1086" s="31"/>
      <c r="R1086" s="31"/>
      <c r="S1086" s="31"/>
      <c r="T1086" s="32"/>
      <c r="U1086" s="32"/>
      <c r="V1086" s="32"/>
      <c r="W1086" s="32"/>
      <c r="X1086" s="32"/>
      <c r="Y1086" s="32"/>
    </row>
    <row r="1087">
      <c r="A1087" s="32"/>
      <c r="B1087" s="31"/>
      <c r="C1087" s="31"/>
      <c r="D1087" s="32"/>
      <c r="E1087" s="32"/>
      <c r="F1087" s="32"/>
      <c r="G1087" s="31"/>
      <c r="H1087" s="31"/>
      <c r="I1087" s="32"/>
      <c r="J1087" s="32"/>
      <c r="K1087" s="31"/>
      <c r="L1087" s="32"/>
      <c r="M1087" s="32"/>
      <c r="N1087" s="32"/>
      <c r="O1087" s="31"/>
      <c r="P1087" s="31"/>
      <c r="Q1087" s="31"/>
      <c r="R1087" s="31"/>
      <c r="S1087" s="31"/>
      <c r="T1087" s="32"/>
      <c r="U1087" s="32"/>
      <c r="V1087" s="32"/>
      <c r="W1087" s="32"/>
      <c r="X1087" s="32"/>
      <c r="Y1087" s="32"/>
    </row>
    <row r="1088">
      <c r="A1088" s="32"/>
      <c r="B1088" s="31"/>
      <c r="C1088" s="31"/>
      <c r="D1088" s="32"/>
      <c r="E1088" s="32"/>
      <c r="F1088" s="32"/>
      <c r="G1088" s="31"/>
      <c r="H1088" s="31"/>
      <c r="I1088" s="32"/>
      <c r="J1088" s="32"/>
      <c r="K1088" s="31"/>
      <c r="L1088" s="32"/>
      <c r="M1088" s="32"/>
      <c r="N1088" s="32"/>
      <c r="O1088" s="31"/>
      <c r="P1088" s="31"/>
      <c r="Q1088" s="31"/>
      <c r="R1088" s="31"/>
      <c r="S1088" s="31"/>
      <c r="T1088" s="32"/>
      <c r="U1088" s="32"/>
      <c r="V1088" s="32"/>
      <c r="W1088" s="32"/>
      <c r="X1088" s="32"/>
      <c r="Y1088" s="32"/>
    </row>
    <row r="1089">
      <c r="A1089" s="32"/>
      <c r="B1089" s="31"/>
      <c r="C1089" s="31"/>
      <c r="D1089" s="32"/>
      <c r="E1089" s="32"/>
      <c r="F1089" s="32"/>
      <c r="G1089" s="31"/>
      <c r="H1089" s="31"/>
      <c r="I1089" s="32"/>
      <c r="J1089" s="32"/>
      <c r="K1089" s="31"/>
      <c r="L1089" s="32"/>
      <c r="M1089" s="32"/>
      <c r="N1089" s="32"/>
      <c r="O1089" s="31"/>
      <c r="P1089" s="31"/>
      <c r="Q1089" s="31"/>
      <c r="R1089" s="31"/>
      <c r="S1089" s="31"/>
      <c r="T1089" s="32"/>
      <c r="U1089" s="32"/>
      <c r="V1089" s="32"/>
      <c r="W1089" s="32"/>
      <c r="X1089" s="32"/>
      <c r="Y1089" s="32"/>
    </row>
    <row r="1090">
      <c r="A1090" s="32"/>
      <c r="B1090" s="31"/>
      <c r="C1090" s="31"/>
      <c r="D1090" s="32"/>
      <c r="E1090" s="32"/>
      <c r="F1090" s="32"/>
      <c r="G1090" s="31"/>
      <c r="H1090" s="31"/>
      <c r="I1090" s="32"/>
      <c r="J1090" s="32"/>
      <c r="K1090" s="31"/>
      <c r="L1090" s="32"/>
      <c r="M1090" s="32"/>
      <c r="N1090" s="32"/>
      <c r="O1090" s="31"/>
      <c r="P1090" s="31"/>
      <c r="Q1090" s="31"/>
      <c r="R1090" s="31"/>
      <c r="S1090" s="31"/>
      <c r="T1090" s="32"/>
      <c r="U1090" s="32"/>
      <c r="V1090" s="32"/>
      <c r="W1090" s="32"/>
      <c r="X1090" s="32"/>
      <c r="Y1090" s="32"/>
    </row>
    <row r="1091">
      <c r="A1091" s="32"/>
      <c r="B1091" s="31"/>
      <c r="C1091" s="31"/>
      <c r="D1091" s="32"/>
      <c r="E1091" s="32"/>
      <c r="F1091" s="32"/>
      <c r="G1091" s="31"/>
      <c r="H1091" s="31"/>
      <c r="I1091" s="32"/>
      <c r="J1091" s="32"/>
      <c r="K1091" s="31"/>
      <c r="L1091" s="32"/>
      <c r="M1091" s="32"/>
      <c r="N1091" s="32"/>
      <c r="O1091" s="31"/>
      <c r="P1091" s="31"/>
      <c r="Q1091" s="31"/>
      <c r="R1091" s="31"/>
      <c r="S1091" s="31"/>
      <c r="T1091" s="32"/>
      <c r="U1091" s="32"/>
      <c r="V1091" s="32"/>
      <c r="W1091" s="32"/>
      <c r="X1091" s="32"/>
      <c r="Y1091" s="32"/>
    </row>
    <row r="1092">
      <c r="A1092" s="32"/>
      <c r="B1092" s="31"/>
      <c r="C1092" s="31"/>
      <c r="D1092" s="32"/>
      <c r="E1092" s="32"/>
      <c r="F1092" s="32"/>
      <c r="G1092" s="31"/>
      <c r="H1092" s="31"/>
      <c r="I1092" s="32"/>
      <c r="J1092" s="32"/>
      <c r="K1092" s="31"/>
      <c r="L1092" s="32"/>
      <c r="M1092" s="32"/>
      <c r="N1092" s="32"/>
      <c r="O1092" s="31"/>
      <c r="P1092" s="31"/>
      <c r="Q1092" s="31"/>
      <c r="R1092" s="31"/>
      <c r="S1092" s="31"/>
      <c r="T1092" s="32"/>
      <c r="U1092" s="32"/>
      <c r="V1092" s="32"/>
      <c r="W1092" s="32"/>
      <c r="X1092" s="32"/>
      <c r="Y1092" s="32"/>
    </row>
    <row r="1093">
      <c r="A1093" s="32"/>
      <c r="B1093" s="31"/>
      <c r="C1093" s="31"/>
      <c r="D1093" s="32"/>
      <c r="E1093" s="32"/>
      <c r="F1093" s="32"/>
      <c r="G1093" s="31"/>
      <c r="H1093" s="31"/>
      <c r="I1093" s="32"/>
      <c r="J1093" s="32"/>
      <c r="K1093" s="31"/>
      <c r="L1093" s="32"/>
      <c r="M1093" s="32"/>
      <c r="N1093" s="32"/>
      <c r="O1093" s="31"/>
      <c r="P1093" s="31"/>
      <c r="Q1093" s="31"/>
      <c r="R1093" s="31"/>
      <c r="S1093" s="31"/>
      <c r="T1093" s="32"/>
      <c r="U1093" s="32"/>
      <c r="V1093" s="32"/>
      <c r="W1093" s="32"/>
      <c r="X1093" s="32"/>
      <c r="Y1093" s="32"/>
    </row>
    <row r="1094">
      <c r="A1094" s="32"/>
      <c r="B1094" s="31"/>
      <c r="C1094" s="31"/>
      <c r="D1094" s="32"/>
      <c r="E1094" s="32"/>
      <c r="F1094" s="32"/>
      <c r="G1094" s="31"/>
      <c r="H1094" s="31"/>
      <c r="I1094" s="32"/>
      <c r="J1094" s="32"/>
      <c r="K1094" s="31"/>
      <c r="L1094" s="32"/>
      <c r="M1094" s="32"/>
      <c r="N1094" s="32"/>
      <c r="O1094" s="31"/>
      <c r="P1094" s="31"/>
      <c r="Q1094" s="31"/>
      <c r="R1094" s="31"/>
      <c r="S1094" s="31"/>
      <c r="T1094" s="32"/>
      <c r="U1094" s="32"/>
      <c r="V1094" s="32"/>
      <c r="W1094" s="32"/>
      <c r="X1094" s="32"/>
      <c r="Y1094" s="32"/>
    </row>
    <row r="1095">
      <c r="A1095" s="32"/>
      <c r="B1095" s="31"/>
      <c r="C1095" s="31"/>
      <c r="D1095" s="32"/>
      <c r="E1095" s="32"/>
      <c r="F1095" s="32"/>
      <c r="G1095" s="31"/>
      <c r="H1095" s="31"/>
      <c r="I1095" s="32"/>
      <c r="J1095" s="32"/>
      <c r="K1095" s="31"/>
      <c r="L1095" s="32"/>
      <c r="M1095" s="32"/>
      <c r="N1095" s="32"/>
      <c r="O1095" s="31"/>
      <c r="P1095" s="31"/>
      <c r="Q1095" s="31"/>
      <c r="R1095" s="31"/>
      <c r="S1095" s="31"/>
      <c r="T1095" s="32"/>
      <c r="U1095" s="32"/>
      <c r="V1095" s="32"/>
      <c r="W1095" s="32"/>
      <c r="X1095" s="32"/>
      <c r="Y1095" s="32"/>
    </row>
    <row r="1096">
      <c r="A1096" s="32"/>
      <c r="B1096" s="31"/>
      <c r="C1096" s="31"/>
      <c r="D1096" s="32"/>
      <c r="E1096" s="32"/>
      <c r="F1096" s="32"/>
      <c r="G1096" s="31"/>
      <c r="H1096" s="31"/>
      <c r="I1096" s="32"/>
      <c r="J1096" s="32"/>
      <c r="K1096" s="31"/>
      <c r="L1096" s="32"/>
      <c r="M1096" s="32"/>
      <c r="N1096" s="32"/>
      <c r="O1096" s="31"/>
      <c r="P1096" s="31"/>
      <c r="Q1096" s="31"/>
      <c r="R1096" s="31"/>
      <c r="S1096" s="31"/>
      <c r="T1096" s="32"/>
      <c r="U1096" s="32"/>
      <c r="V1096" s="32"/>
      <c r="W1096" s="32"/>
      <c r="X1096" s="32"/>
      <c r="Y1096" s="32"/>
    </row>
    <row r="1097">
      <c r="A1097" s="32"/>
      <c r="B1097" s="31"/>
      <c r="C1097" s="31"/>
      <c r="D1097" s="32"/>
      <c r="E1097" s="32"/>
      <c r="F1097" s="32"/>
      <c r="G1097" s="31"/>
      <c r="H1097" s="31"/>
      <c r="I1097" s="32"/>
      <c r="J1097" s="32"/>
      <c r="K1097" s="31"/>
      <c r="L1097" s="32"/>
      <c r="M1097" s="32"/>
      <c r="N1097" s="32"/>
      <c r="O1097" s="31"/>
      <c r="P1097" s="31"/>
      <c r="Q1097" s="31"/>
      <c r="R1097" s="31"/>
      <c r="S1097" s="31"/>
      <c r="T1097" s="32"/>
      <c r="U1097" s="32"/>
      <c r="V1097" s="32"/>
      <c r="W1097" s="32"/>
      <c r="X1097" s="32"/>
      <c r="Y1097" s="32"/>
    </row>
    <row r="1098">
      <c r="A1098" s="32"/>
      <c r="B1098" s="31"/>
      <c r="C1098" s="31"/>
      <c r="D1098" s="32"/>
      <c r="E1098" s="32"/>
      <c r="F1098" s="32"/>
      <c r="G1098" s="31"/>
      <c r="H1098" s="31"/>
      <c r="I1098" s="32"/>
      <c r="J1098" s="32"/>
      <c r="K1098" s="31"/>
      <c r="L1098" s="32"/>
      <c r="M1098" s="32"/>
      <c r="N1098" s="32"/>
      <c r="O1098" s="31"/>
      <c r="P1098" s="31"/>
      <c r="Q1098" s="31"/>
      <c r="R1098" s="31"/>
      <c r="S1098" s="31"/>
      <c r="T1098" s="32"/>
      <c r="U1098" s="32"/>
      <c r="V1098" s="32"/>
      <c r="W1098" s="32"/>
      <c r="X1098" s="32"/>
      <c r="Y1098" s="32"/>
    </row>
    <row r="1099">
      <c r="A1099" s="32"/>
      <c r="B1099" s="31"/>
      <c r="C1099" s="31"/>
      <c r="D1099" s="32"/>
      <c r="E1099" s="32"/>
      <c r="F1099" s="32"/>
      <c r="G1099" s="31"/>
      <c r="H1099" s="31"/>
      <c r="I1099" s="32"/>
      <c r="J1099" s="32"/>
      <c r="K1099" s="31"/>
      <c r="L1099" s="32"/>
      <c r="M1099" s="32"/>
      <c r="N1099" s="32"/>
      <c r="O1099" s="31"/>
      <c r="P1099" s="31"/>
      <c r="Q1099" s="31"/>
      <c r="R1099" s="31"/>
      <c r="S1099" s="31"/>
      <c r="T1099" s="32"/>
      <c r="U1099" s="32"/>
      <c r="V1099" s="32"/>
      <c r="W1099" s="32"/>
      <c r="X1099" s="32"/>
      <c r="Y1099" s="32"/>
    </row>
    <row r="1100">
      <c r="A1100" s="32"/>
      <c r="B1100" s="31"/>
      <c r="C1100" s="31"/>
      <c r="D1100" s="32"/>
      <c r="E1100" s="32"/>
      <c r="F1100" s="32"/>
      <c r="G1100" s="31"/>
      <c r="H1100" s="31"/>
      <c r="I1100" s="32"/>
      <c r="J1100" s="32"/>
      <c r="K1100" s="31"/>
      <c r="L1100" s="32"/>
      <c r="M1100" s="32"/>
      <c r="N1100" s="32"/>
      <c r="O1100" s="31"/>
      <c r="P1100" s="31"/>
      <c r="Q1100" s="31"/>
      <c r="R1100" s="31"/>
      <c r="S1100" s="31"/>
      <c r="T1100" s="32"/>
      <c r="U1100" s="32"/>
      <c r="V1100" s="32"/>
      <c r="W1100" s="32"/>
      <c r="X1100" s="32"/>
      <c r="Y1100" s="32"/>
    </row>
    <row r="1101">
      <c r="A1101" s="32"/>
      <c r="B1101" s="31"/>
      <c r="C1101" s="31"/>
      <c r="D1101" s="32"/>
      <c r="E1101" s="32"/>
      <c r="F1101" s="32"/>
      <c r="G1101" s="31"/>
      <c r="H1101" s="31"/>
      <c r="I1101" s="32"/>
      <c r="J1101" s="32"/>
      <c r="K1101" s="31"/>
      <c r="L1101" s="32"/>
      <c r="M1101" s="32"/>
      <c r="N1101" s="32"/>
      <c r="O1101" s="31"/>
      <c r="P1101" s="31"/>
      <c r="Q1101" s="31"/>
      <c r="R1101" s="31"/>
      <c r="S1101" s="31"/>
      <c r="T1101" s="32"/>
      <c r="U1101" s="32"/>
      <c r="V1101" s="32"/>
      <c r="W1101" s="32"/>
      <c r="X1101" s="32"/>
      <c r="Y1101" s="32"/>
    </row>
    <row r="1102">
      <c r="A1102" s="32"/>
      <c r="B1102" s="31"/>
      <c r="C1102" s="31"/>
      <c r="D1102" s="32"/>
      <c r="E1102" s="32"/>
      <c r="F1102" s="32"/>
      <c r="G1102" s="31"/>
      <c r="H1102" s="31"/>
      <c r="I1102" s="32"/>
      <c r="J1102" s="32"/>
      <c r="K1102" s="31"/>
      <c r="L1102" s="32"/>
      <c r="M1102" s="32"/>
      <c r="N1102" s="32"/>
      <c r="O1102" s="31"/>
      <c r="P1102" s="31"/>
      <c r="Q1102" s="31"/>
      <c r="R1102" s="31"/>
      <c r="S1102" s="31"/>
      <c r="T1102" s="32"/>
      <c r="U1102" s="32"/>
      <c r="V1102" s="32"/>
      <c r="W1102" s="32"/>
      <c r="X1102" s="32"/>
      <c r="Y1102" s="32"/>
    </row>
    <row r="1103">
      <c r="A1103" s="32"/>
      <c r="B1103" s="31"/>
      <c r="C1103" s="31"/>
      <c r="D1103" s="32"/>
      <c r="E1103" s="32"/>
      <c r="F1103" s="32"/>
      <c r="G1103" s="31"/>
      <c r="H1103" s="31"/>
      <c r="I1103" s="32"/>
      <c r="J1103" s="32"/>
      <c r="K1103" s="31"/>
      <c r="L1103" s="32"/>
      <c r="M1103" s="32"/>
      <c r="N1103" s="32"/>
      <c r="O1103" s="31"/>
      <c r="P1103" s="31"/>
      <c r="Q1103" s="31"/>
      <c r="R1103" s="31"/>
      <c r="S1103" s="31"/>
      <c r="T1103" s="32"/>
      <c r="U1103" s="32"/>
      <c r="V1103" s="32"/>
      <c r="W1103" s="32"/>
      <c r="X1103" s="32"/>
      <c r="Y1103" s="32"/>
    </row>
    <row r="1104">
      <c r="A1104" s="32"/>
      <c r="B1104" s="31"/>
      <c r="C1104" s="31"/>
      <c r="D1104" s="32"/>
      <c r="E1104" s="32"/>
      <c r="F1104" s="32"/>
      <c r="G1104" s="31"/>
      <c r="H1104" s="31"/>
      <c r="I1104" s="32"/>
      <c r="J1104" s="32"/>
      <c r="K1104" s="31"/>
      <c r="L1104" s="32"/>
      <c r="M1104" s="32"/>
      <c r="N1104" s="32"/>
      <c r="O1104" s="31"/>
      <c r="P1104" s="31"/>
      <c r="Q1104" s="31"/>
      <c r="R1104" s="31"/>
      <c r="S1104" s="31"/>
      <c r="T1104" s="32"/>
      <c r="U1104" s="32"/>
      <c r="V1104" s="32"/>
      <c r="W1104" s="32"/>
      <c r="X1104" s="32"/>
      <c r="Y1104" s="32"/>
    </row>
    <row r="1105">
      <c r="A1105" s="32"/>
      <c r="B1105" s="31"/>
      <c r="C1105" s="31"/>
      <c r="D1105" s="32"/>
      <c r="E1105" s="32"/>
      <c r="F1105" s="32"/>
      <c r="G1105" s="31"/>
      <c r="H1105" s="31"/>
      <c r="I1105" s="32"/>
      <c r="J1105" s="32"/>
      <c r="K1105" s="31"/>
      <c r="L1105" s="32"/>
      <c r="M1105" s="32"/>
      <c r="N1105" s="32"/>
      <c r="O1105" s="31"/>
      <c r="P1105" s="31"/>
      <c r="Q1105" s="31"/>
      <c r="R1105" s="31"/>
      <c r="S1105" s="31"/>
      <c r="T1105" s="32"/>
      <c r="U1105" s="32"/>
      <c r="V1105" s="32"/>
      <c r="W1105" s="32"/>
      <c r="X1105" s="32"/>
      <c r="Y1105" s="32"/>
    </row>
    <row r="1106">
      <c r="A1106" s="32"/>
      <c r="B1106" s="31"/>
      <c r="C1106" s="31"/>
      <c r="D1106" s="32"/>
      <c r="E1106" s="32"/>
      <c r="F1106" s="32"/>
      <c r="G1106" s="31"/>
      <c r="H1106" s="31"/>
      <c r="I1106" s="32"/>
      <c r="J1106" s="32"/>
      <c r="K1106" s="31"/>
      <c r="L1106" s="32"/>
      <c r="M1106" s="32"/>
      <c r="N1106" s="32"/>
      <c r="O1106" s="31"/>
      <c r="P1106" s="31"/>
      <c r="Q1106" s="31"/>
      <c r="R1106" s="31"/>
      <c r="S1106" s="31"/>
      <c r="T1106" s="32"/>
      <c r="U1106" s="32"/>
      <c r="V1106" s="32"/>
      <c r="W1106" s="32"/>
      <c r="X1106" s="32"/>
      <c r="Y1106" s="32"/>
    </row>
    <row r="1107">
      <c r="A1107" s="32"/>
      <c r="B1107" s="31"/>
      <c r="C1107" s="31"/>
      <c r="D1107" s="32"/>
      <c r="E1107" s="32"/>
      <c r="F1107" s="32"/>
      <c r="G1107" s="31"/>
      <c r="H1107" s="31"/>
      <c r="I1107" s="32"/>
      <c r="J1107" s="32"/>
      <c r="K1107" s="31"/>
      <c r="L1107" s="32"/>
      <c r="M1107" s="32"/>
      <c r="N1107" s="32"/>
      <c r="O1107" s="31"/>
      <c r="P1107" s="31"/>
      <c r="Q1107" s="31"/>
      <c r="R1107" s="31"/>
      <c r="S1107" s="31"/>
      <c r="T1107" s="32"/>
      <c r="U1107" s="32"/>
      <c r="V1107" s="32"/>
      <c r="W1107" s="32"/>
      <c r="X1107" s="32"/>
      <c r="Y1107" s="32"/>
    </row>
    <row r="1108">
      <c r="A1108" s="32"/>
      <c r="B1108" s="31"/>
      <c r="C1108" s="31"/>
      <c r="D1108" s="32"/>
      <c r="E1108" s="32"/>
      <c r="F1108" s="32"/>
      <c r="G1108" s="31"/>
      <c r="H1108" s="31"/>
      <c r="I1108" s="32"/>
      <c r="J1108" s="32"/>
      <c r="K1108" s="31"/>
      <c r="L1108" s="32"/>
      <c r="M1108" s="32"/>
      <c r="N1108" s="32"/>
      <c r="O1108" s="31"/>
      <c r="P1108" s="31"/>
      <c r="Q1108" s="31"/>
      <c r="R1108" s="31"/>
      <c r="S1108" s="31"/>
      <c r="T1108" s="32"/>
      <c r="U1108" s="32"/>
      <c r="V1108" s="32"/>
      <c r="W1108" s="32"/>
      <c r="X1108" s="32"/>
      <c r="Y1108" s="32"/>
    </row>
    <row r="1109">
      <c r="A1109" s="32"/>
      <c r="B1109" s="31"/>
      <c r="C1109" s="31"/>
      <c r="D1109" s="32"/>
      <c r="E1109" s="32"/>
      <c r="F1109" s="32"/>
      <c r="G1109" s="31"/>
      <c r="H1109" s="31"/>
      <c r="I1109" s="32"/>
      <c r="J1109" s="32"/>
      <c r="K1109" s="31"/>
      <c r="L1109" s="32"/>
      <c r="M1109" s="32"/>
      <c r="N1109" s="32"/>
      <c r="O1109" s="31"/>
      <c r="P1109" s="31"/>
      <c r="Q1109" s="31"/>
      <c r="R1109" s="31"/>
      <c r="S1109" s="31"/>
      <c r="T1109" s="32"/>
      <c r="U1109" s="32"/>
      <c r="V1109" s="32"/>
      <c r="W1109" s="32"/>
      <c r="X1109" s="32"/>
      <c r="Y1109" s="32"/>
    </row>
    <row r="1110">
      <c r="A1110" s="32"/>
      <c r="B1110" s="31"/>
      <c r="C1110" s="31"/>
      <c r="D1110" s="32"/>
      <c r="E1110" s="32"/>
      <c r="F1110" s="32"/>
      <c r="G1110" s="31"/>
      <c r="H1110" s="31"/>
      <c r="I1110" s="32"/>
      <c r="J1110" s="32"/>
      <c r="K1110" s="31"/>
      <c r="L1110" s="32"/>
      <c r="M1110" s="32"/>
      <c r="N1110" s="32"/>
      <c r="O1110" s="31"/>
      <c r="P1110" s="31"/>
      <c r="Q1110" s="31"/>
      <c r="R1110" s="31"/>
      <c r="S1110" s="31"/>
      <c r="T1110" s="32"/>
      <c r="U1110" s="32"/>
      <c r="V1110" s="32"/>
      <c r="W1110" s="32"/>
      <c r="X1110" s="32"/>
      <c r="Y1110" s="32"/>
    </row>
    <row r="1111">
      <c r="A1111" s="32"/>
      <c r="B1111" s="31"/>
      <c r="C1111" s="31"/>
      <c r="D1111" s="32"/>
      <c r="E1111" s="32"/>
      <c r="F1111" s="32"/>
      <c r="G1111" s="31"/>
      <c r="H1111" s="31"/>
      <c r="I1111" s="32"/>
      <c r="J1111" s="32"/>
      <c r="K1111" s="31"/>
      <c r="L1111" s="32"/>
      <c r="M1111" s="32"/>
      <c r="N1111" s="32"/>
      <c r="O1111" s="31"/>
      <c r="P1111" s="31"/>
      <c r="Q1111" s="31"/>
      <c r="R1111" s="31"/>
      <c r="S1111" s="31"/>
      <c r="T1111" s="32"/>
      <c r="U1111" s="32"/>
      <c r="V1111" s="32"/>
      <c r="W1111" s="32"/>
      <c r="X1111" s="32"/>
      <c r="Y1111" s="32"/>
    </row>
    <row r="1112">
      <c r="A1112" s="32"/>
      <c r="B1112" s="31"/>
      <c r="C1112" s="31"/>
      <c r="D1112" s="32"/>
      <c r="E1112" s="32"/>
      <c r="F1112" s="32"/>
      <c r="G1112" s="31"/>
      <c r="H1112" s="31"/>
      <c r="I1112" s="32"/>
      <c r="J1112" s="32"/>
      <c r="K1112" s="31"/>
      <c r="L1112" s="32"/>
      <c r="M1112" s="32"/>
      <c r="N1112" s="32"/>
      <c r="O1112" s="31"/>
      <c r="P1112" s="31"/>
      <c r="Q1112" s="31"/>
      <c r="R1112" s="31"/>
      <c r="S1112" s="31"/>
      <c r="T1112" s="32"/>
      <c r="U1112" s="32"/>
      <c r="V1112" s="32"/>
      <c r="W1112" s="32"/>
      <c r="X1112" s="32"/>
      <c r="Y1112" s="32"/>
    </row>
    <row r="1113">
      <c r="A1113" s="32"/>
      <c r="B1113" s="31"/>
      <c r="C1113" s="31"/>
      <c r="D1113" s="32"/>
      <c r="E1113" s="32"/>
      <c r="F1113" s="32"/>
      <c r="G1113" s="31"/>
      <c r="H1113" s="31"/>
      <c r="I1113" s="32"/>
      <c r="J1113" s="32"/>
      <c r="K1113" s="31"/>
      <c r="L1113" s="32"/>
      <c r="M1113" s="32"/>
      <c r="N1113" s="32"/>
      <c r="O1113" s="31"/>
      <c r="P1113" s="31"/>
      <c r="Q1113" s="31"/>
      <c r="R1113" s="31"/>
      <c r="S1113" s="31"/>
      <c r="T1113" s="32"/>
      <c r="U1113" s="32"/>
      <c r="V1113" s="32"/>
      <c r="W1113" s="32"/>
      <c r="X1113" s="32"/>
      <c r="Y1113" s="32"/>
    </row>
    <row r="1114">
      <c r="A1114" s="32"/>
      <c r="B1114" s="31"/>
      <c r="C1114" s="31"/>
      <c r="D1114" s="32"/>
      <c r="E1114" s="32"/>
      <c r="F1114" s="32"/>
      <c r="G1114" s="31"/>
      <c r="H1114" s="31"/>
      <c r="I1114" s="32"/>
      <c r="J1114" s="32"/>
      <c r="K1114" s="31"/>
      <c r="L1114" s="32"/>
      <c r="M1114" s="32"/>
      <c r="N1114" s="32"/>
      <c r="O1114" s="31"/>
      <c r="P1114" s="31"/>
      <c r="Q1114" s="31"/>
      <c r="R1114" s="31"/>
      <c r="S1114" s="31"/>
      <c r="T1114" s="32"/>
      <c r="U1114" s="32"/>
      <c r="V1114" s="32"/>
      <c r="W1114" s="32"/>
      <c r="X1114" s="32"/>
      <c r="Y1114" s="32"/>
    </row>
    <row r="1115">
      <c r="A1115" s="32"/>
      <c r="B1115" s="31"/>
      <c r="C1115" s="31"/>
      <c r="D1115" s="32"/>
      <c r="E1115" s="32"/>
      <c r="F1115" s="32"/>
      <c r="G1115" s="31"/>
      <c r="H1115" s="31"/>
      <c r="I1115" s="32"/>
      <c r="J1115" s="32"/>
      <c r="K1115" s="31"/>
      <c r="L1115" s="32"/>
      <c r="M1115" s="32"/>
      <c r="N1115" s="32"/>
      <c r="O1115" s="31"/>
      <c r="P1115" s="31"/>
      <c r="Q1115" s="31"/>
      <c r="R1115" s="31"/>
      <c r="S1115" s="31"/>
      <c r="T1115" s="32"/>
      <c r="U1115" s="32"/>
      <c r="V1115" s="32"/>
      <c r="W1115" s="32"/>
      <c r="X1115" s="32"/>
      <c r="Y1115" s="32"/>
    </row>
    <row r="1116">
      <c r="A1116" s="32"/>
      <c r="B1116" s="31"/>
      <c r="C1116" s="31"/>
      <c r="D1116" s="32"/>
      <c r="E1116" s="32"/>
      <c r="F1116" s="32"/>
      <c r="G1116" s="31"/>
      <c r="H1116" s="31"/>
      <c r="I1116" s="32"/>
      <c r="J1116" s="32"/>
      <c r="K1116" s="31"/>
      <c r="L1116" s="32"/>
      <c r="M1116" s="32"/>
      <c r="N1116" s="32"/>
      <c r="O1116" s="31"/>
      <c r="P1116" s="31"/>
      <c r="Q1116" s="31"/>
      <c r="R1116" s="31"/>
      <c r="S1116" s="31"/>
      <c r="T1116" s="32"/>
      <c r="U1116" s="32"/>
      <c r="V1116" s="32"/>
      <c r="W1116" s="32"/>
      <c r="X1116" s="32"/>
      <c r="Y1116" s="32"/>
    </row>
    <row r="1117">
      <c r="A1117" s="32"/>
      <c r="B1117" s="31"/>
      <c r="C1117" s="31"/>
      <c r="D1117" s="32"/>
      <c r="E1117" s="32"/>
      <c r="F1117" s="32"/>
      <c r="G1117" s="31"/>
      <c r="H1117" s="31"/>
      <c r="I1117" s="32"/>
      <c r="J1117" s="32"/>
      <c r="K1117" s="31"/>
      <c r="L1117" s="32"/>
      <c r="M1117" s="32"/>
      <c r="N1117" s="32"/>
      <c r="O1117" s="31"/>
      <c r="P1117" s="31"/>
      <c r="Q1117" s="31"/>
      <c r="R1117" s="31"/>
      <c r="S1117" s="31"/>
      <c r="T1117" s="32"/>
      <c r="U1117" s="32"/>
      <c r="V1117" s="32"/>
      <c r="W1117" s="32"/>
      <c r="X1117" s="32"/>
      <c r="Y1117" s="32"/>
    </row>
    <row r="1118">
      <c r="A1118" s="32"/>
      <c r="B1118" s="31"/>
      <c r="C1118" s="31"/>
      <c r="D1118" s="32"/>
      <c r="E1118" s="32"/>
      <c r="F1118" s="32"/>
      <c r="G1118" s="31"/>
      <c r="H1118" s="31"/>
      <c r="I1118" s="32"/>
      <c r="J1118" s="32"/>
      <c r="K1118" s="31"/>
      <c r="L1118" s="32"/>
      <c r="M1118" s="32"/>
      <c r="N1118" s="32"/>
      <c r="O1118" s="31"/>
      <c r="P1118" s="31"/>
      <c r="Q1118" s="31"/>
      <c r="R1118" s="31"/>
      <c r="S1118" s="31"/>
      <c r="T1118" s="32"/>
      <c r="U1118" s="32"/>
      <c r="V1118" s="32"/>
      <c r="W1118" s="32"/>
      <c r="X1118" s="32"/>
      <c r="Y1118" s="32"/>
    </row>
    <row r="1119">
      <c r="A1119" s="32"/>
      <c r="B1119" s="31"/>
      <c r="C1119" s="31"/>
      <c r="D1119" s="32"/>
      <c r="E1119" s="32"/>
      <c r="F1119" s="32"/>
      <c r="G1119" s="31"/>
      <c r="H1119" s="31"/>
      <c r="I1119" s="32"/>
      <c r="J1119" s="32"/>
      <c r="K1119" s="31"/>
      <c r="L1119" s="32"/>
      <c r="M1119" s="32"/>
      <c r="N1119" s="32"/>
      <c r="O1119" s="31"/>
      <c r="P1119" s="31"/>
      <c r="Q1119" s="31"/>
      <c r="R1119" s="31"/>
      <c r="S1119" s="31"/>
      <c r="T1119" s="32"/>
      <c r="U1119" s="32"/>
      <c r="V1119" s="32"/>
      <c r="W1119" s="32"/>
      <c r="X1119" s="32"/>
      <c r="Y1119" s="32"/>
    </row>
    <row r="1120">
      <c r="A1120" s="32"/>
      <c r="B1120" s="31"/>
      <c r="C1120" s="31"/>
      <c r="D1120" s="32"/>
      <c r="E1120" s="32"/>
      <c r="F1120" s="32"/>
      <c r="G1120" s="31"/>
      <c r="H1120" s="31"/>
      <c r="I1120" s="32"/>
      <c r="J1120" s="32"/>
      <c r="K1120" s="31"/>
      <c r="L1120" s="32"/>
      <c r="M1120" s="32"/>
      <c r="N1120" s="32"/>
      <c r="O1120" s="31"/>
      <c r="P1120" s="31"/>
      <c r="Q1120" s="31"/>
      <c r="R1120" s="31"/>
      <c r="S1120" s="31"/>
      <c r="T1120" s="32"/>
      <c r="U1120" s="32"/>
      <c r="V1120" s="32"/>
      <c r="W1120" s="32"/>
      <c r="X1120" s="32"/>
      <c r="Y1120" s="32"/>
    </row>
    <row r="1121">
      <c r="A1121" s="32"/>
      <c r="B1121" s="31"/>
      <c r="C1121" s="31"/>
      <c r="D1121" s="32"/>
      <c r="E1121" s="32"/>
      <c r="F1121" s="32"/>
      <c r="G1121" s="31"/>
      <c r="H1121" s="31"/>
      <c r="I1121" s="32"/>
      <c r="J1121" s="32"/>
      <c r="K1121" s="31"/>
      <c r="L1121" s="32"/>
      <c r="M1121" s="32"/>
      <c r="N1121" s="32"/>
      <c r="O1121" s="31"/>
      <c r="P1121" s="31"/>
      <c r="Q1121" s="31"/>
      <c r="R1121" s="31"/>
      <c r="S1121" s="31"/>
      <c r="T1121" s="32"/>
      <c r="U1121" s="32"/>
      <c r="V1121" s="32"/>
      <c r="W1121" s="32"/>
      <c r="X1121" s="32"/>
      <c r="Y1121" s="32"/>
    </row>
    <row r="1122">
      <c r="A1122" s="32"/>
      <c r="B1122" s="31"/>
      <c r="C1122" s="31"/>
      <c r="D1122" s="32"/>
      <c r="E1122" s="32"/>
      <c r="F1122" s="32"/>
      <c r="G1122" s="31"/>
      <c r="H1122" s="31"/>
      <c r="I1122" s="32"/>
      <c r="J1122" s="32"/>
      <c r="K1122" s="31"/>
      <c r="L1122" s="32"/>
      <c r="M1122" s="32"/>
      <c r="N1122" s="32"/>
      <c r="O1122" s="31"/>
      <c r="P1122" s="31"/>
      <c r="Q1122" s="31"/>
      <c r="R1122" s="31"/>
      <c r="S1122" s="31"/>
      <c r="T1122" s="32"/>
      <c r="U1122" s="32"/>
      <c r="V1122" s="32"/>
      <c r="W1122" s="32"/>
      <c r="X1122" s="32"/>
      <c r="Y1122" s="32"/>
    </row>
    <row r="1123">
      <c r="A1123" s="32"/>
      <c r="B1123" s="31"/>
      <c r="C1123" s="31"/>
      <c r="D1123" s="32"/>
      <c r="E1123" s="32"/>
      <c r="F1123" s="32"/>
      <c r="G1123" s="31"/>
      <c r="H1123" s="31"/>
      <c r="I1123" s="32"/>
      <c r="J1123" s="32"/>
      <c r="K1123" s="31"/>
      <c r="L1123" s="32"/>
      <c r="M1123" s="32"/>
      <c r="N1123" s="32"/>
      <c r="O1123" s="31"/>
      <c r="P1123" s="31"/>
      <c r="Q1123" s="31"/>
      <c r="R1123" s="31"/>
      <c r="S1123" s="31"/>
      <c r="T1123" s="32"/>
      <c r="U1123" s="32"/>
      <c r="V1123" s="32"/>
      <c r="W1123" s="32"/>
      <c r="X1123" s="32"/>
      <c r="Y1123" s="32"/>
    </row>
    <row r="1124">
      <c r="A1124" s="32"/>
      <c r="B1124" s="31"/>
      <c r="C1124" s="31"/>
      <c r="D1124" s="32"/>
      <c r="E1124" s="32"/>
      <c r="F1124" s="32"/>
      <c r="G1124" s="31"/>
      <c r="H1124" s="31"/>
      <c r="I1124" s="32"/>
      <c r="J1124" s="32"/>
      <c r="K1124" s="31"/>
      <c r="L1124" s="32"/>
      <c r="M1124" s="32"/>
      <c r="N1124" s="32"/>
      <c r="O1124" s="31"/>
      <c r="P1124" s="31"/>
      <c r="Q1124" s="31"/>
      <c r="R1124" s="31"/>
      <c r="S1124" s="31"/>
      <c r="T1124" s="32"/>
      <c r="U1124" s="32"/>
      <c r="V1124" s="32"/>
      <c r="W1124" s="32"/>
      <c r="X1124" s="32"/>
      <c r="Y1124" s="32"/>
    </row>
    <row r="1125">
      <c r="A1125" s="32"/>
      <c r="B1125" s="31"/>
      <c r="C1125" s="31"/>
      <c r="D1125" s="32"/>
      <c r="E1125" s="32"/>
      <c r="F1125" s="32"/>
      <c r="G1125" s="31"/>
      <c r="H1125" s="31"/>
      <c r="I1125" s="32"/>
      <c r="J1125" s="32"/>
      <c r="K1125" s="31"/>
      <c r="L1125" s="32"/>
      <c r="M1125" s="32"/>
      <c r="N1125" s="32"/>
      <c r="O1125" s="31"/>
      <c r="P1125" s="31"/>
      <c r="Q1125" s="31"/>
      <c r="R1125" s="31"/>
      <c r="S1125" s="31"/>
      <c r="T1125" s="32"/>
      <c r="U1125" s="32"/>
      <c r="V1125" s="32"/>
      <c r="W1125" s="32"/>
      <c r="X1125" s="32"/>
      <c r="Y1125" s="32"/>
    </row>
    <row r="1126">
      <c r="A1126" s="32"/>
      <c r="B1126" s="31"/>
      <c r="C1126" s="31"/>
      <c r="D1126" s="32"/>
      <c r="E1126" s="32"/>
      <c r="F1126" s="32"/>
      <c r="G1126" s="31"/>
      <c r="H1126" s="31"/>
      <c r="I1126" s="32"/>
      <c r="J1126" s="32"/>
      <c r="K1126" s="31"/>
      <c r="L1126" s="32"/>
      <c r="M1126" s="32"/>
      <c r="N1126" s="32"/>
      <c r="O1126" s="31"/>
      <c r="P1126" s="31"/>
      <c r="Q1126" s="31"/>
      <c r="R1126" s="31"/>
      <c r="S1126" s="31"/>
      <c r="T1126" s="32"/>
      <c r="U1126" s="32"/>
      <c r="V1126" s="32"/>
      <c r="W1126" s="32"/>
      <c r="X1126" s="32"/>
      <c r="Y1126" s="32"/>
    </row>
    <row r="1127">
      <c r="A1127" s="32"/>
      <c r="B1127" s="31"/>
      <c r="C1127" s="31"/>
      <c r="D1127" s="32"/>
      <c r="E1127" s="32"/>
      <c r="F1127" s="32"/>
      <c r="G1127" s="31"/>
      <c r="H1127" s="31"/>
      <c r="I1127" s="32"/>
      <c r="J1127" s="32"/>
      <c r="K1127" s="31"/>
      <c r="L1127" s="32"/>
      <c r="M1127" s="32"/>
      <c r="N1127" s="32"/>
      <c r="O1127" s="31"/>
      <c r="P1127" s="31"/>
      <c r="Q1127" s="31"/>
      <c r="R1127" s="31"/>
      <c r="S1127" s="31"/>
      <c r="T1127" s="32"/>
      <c r="U1127" s="32"/>
      <c r="V1127" s="32"/>
      <c r="W1127" s="32"/>
      <c r="X1127" s="32"/>
      <c r="Y1127" s="32"/>
    </row>
    <row r="1128">
      <c r="A1128" s="32"/>
      <c r="B1128" s="31"/>
      <c r="C1128" s="31"/>
      <c r="D1128" s="32"/>
      <c r="E1128" s="32"/>
      <c r="F1128" s="32"/>
      <c r="G1128" s="31"/>
      <c r="H1128" s="31"/>
      <c r="I1128" s="32"/>
      <c r="J1128" s="32"/>
      <c r="K1128" s="31"/>
      <c r="L1128" s="32"/>
      <c r="M1128" s="32"/>
      <c r="N1128" s="32"/>
      <c r="O1128" s="31"/>
      <c r="P1128" s="31"/>
      <c r="Q1128" s="31"/>
      <c r="R1128" s="31"/>
      <c r="S1128" s="31"/>
      <c r="T1128" s="32"/>
      <c r="U1128" s="32"/>
      <c r="V1128" s="32"/>
      <c r="W1128" s="32"/>
      <c r="X1128" s="32"/>
      <c r="Y1128" s="32"/>
    </row>
    <row r="1129">
      <c r="A1129" s="32"/>
      <c r="B1129" s="31"/>
      <c r="C1129" s="31"/>
      <c r="D1129" s="32"/>
      <c r="E1129" s="32"/>
      <c r="F1129" s="32"/>
      <c r="G1129" s="31"/>
      <c r="H1129" s="31"/>
      <c r="I1129" s="32"/>
      <c r="J1129" s="32"/>
      <c r="K1129" s="31"/>
      <c r="L1129" s="32"/>
      <c r="M1129" s="32"/>
      <c r="N1129" s="32"/>
      <c r="O1129" s="31"/>
      <c r="P1129" s="31"/>
      <c r="Q1129" s="31"/>
      <c r="R1129" s="31"/>
      <c r="S1129" s="31"/>
      <c r="T1129" s="32"/>
      <c r="U1129" s="32"/>
      <c r="V1129" s="32"/>
      <c r="W1129" s="32"/>
      <c r="X1129" s="32"/>
      <c r="Y1129" s="32"/>
    </row>
    <row r="1130">
      <c r="A1130" s="32"/>
      <c r="B1130" s="31"/>
      <c r="C1130" s="31"/>
      <c r="D1130" s="32"/>
      <c r="E1130" s="32"/>
      <c r="F1130" s="32"/>
      <c r="G1130" s="31"/>
      <c r="H1130" s="31"/>
      <c r="I1130" s="32"/>
      <c r="J1130" s="32"/>
      <c r="K1130" s="31"/>
      <c r="L1130" s="32"/>
      <c r="M1130" s="32"/>
      <c r="N1130" s="32"/>
      <c r="O1130" s="31"/>
      <c r="P1130" s="31"/>
      <c r="Q1130" s="31"/>
      <c r="R1130" s="31"/>
      <c r="S1130" s="31"/>
      <c r="T1130" s="32"/>
      <c r="U1130" s="32"/>
      <c r="V1130" s="32"/>
      <c r="W1130" s="32"/>
      <c r="X1130" s="32"/>
      <c r="Y1130" s="32"/>
    </row>
    <row r="1131">
      <c r="A1131" s="32"/>
      <c r="B1131" s="31"/>
      <c r="C1131" s="31"/>
      <c r="D1131" s="32"/>
      <c r="E1131" s="32"/>
      <c r="F1131" s="32"/>
      <c r="G1131" s="31"/>
      <c r="H1131" s="31"/>
      <c r="I1131" s="32"/>
      <c r="J1131" s="32"/>
      <c r="K1131" s="31"/>
      <c r="L1131" s="32"/>
      <c r="M1131" s="32"/>
      <c r="N1131" s="32"/>
      <c r="O1131" s="31"/>
      <c r="P1131" s="31"/>
      <c r="Q1131" s="31"/>
      <c r="R1131" s="31"/>
      <c r="S1131" s="31"/>
      <c r="T1131" s="32"/>
      <c r="U1131" s="32"/>
      <c r="V1131" s="32"/>
      <c r="W1131" s="32"/>
      <c r="X1131" s="32"/>
      <c r="Y1131" s="32"/>
    </row>
    <row r="1132">
      <c r="A1132" s="32"/>
      <c r="B1132" s="31"/>
      <c r="C1132" s="31"/>
      <c r="D1132" s="32"/>
      <c r="E1132" s="32"/>
      <c r="F1132" s="32"/>
      <c r="G1132" s="31"/>
      <c r="H1132" s="31"/>
      <c r="I1132" s="32"/>
      <c r="J1132" s="32"/>
      <c r="K1132" s="31"/>
      <c r="L1132" s="32"/>
      <c r="M1132" s="32"/>
      <c r="N1132" s="32"/>
      <c r="O1132" s="31"/>
      <c r="P1132" s="31"/>
      <c r="Q1132" s="31"/>
      <c r="R1132" s="31"/>
      <c r="S1132" s="31"/>
      <c r="T1132" s="32"/>
      <c r="U1132" s="32"/>
      <c r="V1132" s="32"/>
      <c r="W1132" s="32"/>
      <c r="X1132" s="32"/>
      <c r="Y1132" s="32"/>
    </row>
    <row r="1133">
      <c r="A1133" s="32"/>
      <c r="B1133" s="31"/>
      <c r="C1133" s="31"/>
      <c r="D1133" s="32"/>
      <c r="E1133" s="32"/>
      <c r="F1133" s="32"/>
      <c r="G1133" s="31"/>
      <c r="H1133" s="31"/>
      <c r="I1133" s="32"/>
      <c r="J1133" s="32"/>
      <c r="K1133" s="31"/>
      <c r="L1133" s="32"/>
      <c r="M1133" s="32"/>
      <c r="N1133" s="32"/>
      <c r="O1133" s="31"/>
      <c r="P1133" s="31"/>
      <c r="Q1133" s="31"/>
      <c r="R1133" s="31"/>
      <c r="S1133" s="31"/>
      <c r="T1133" s="32"/>
      <c r="U1133" s="32"/>
      <c r="V1133" s="32"/>
      <c r="W1133" s="32"/>
      <c r="X1133" s="32"/>
      <c r="Y1133" s="32"/>
    </row>
    <row r="1134">
      <c r="A1134" s="32"/>
      <c r="B1134" s="31"/>
      <c r="C1134" s="31"/>
      <c r="D1134" s="32"/>
      <c r="E1134" s="32"/>
      <c r="F1134" s="32"/>
      <c r="G1134" s="31"/>
      <c r="H1134" s="31"/>
      <c r="I1134" s="32"/>
      <c r="J1134" s="32"/>
      <c r="K1134" s="31"/>
      <c r="L1134" s="32"/>
      <c r="M1134" s="32"/>
      <c r="N1134" s="32"/>
      <c r="O1134" s="31"/>
      <c r="P1134" s="31"/>
      <c r="Q1134" s="31"/>
      <c r="R1134" s="31"/>
      <c r="S1134" s="31"/>
      <c r="T1134" s="32"/>
      <c r="U1134" s="32"/>
      <c r="V1134" s="32"/>
      <c r="W1134" s="32"/>
      <c r="X1134" s="32"/>
      <c r="Y1134" s="32"/>
    </row>
    <row r="1135">
      <c r="A1135" s="32"/>
      <c r="B1135" s="31"/>
      <c r="C1135" s="31"/>
      <c r="D1135" s="32"/>
      <c r="E1135" s="32"/>
      <c r="F1135" s="32"/>
      <c r="G1135" s="31"/>
      <c r="H1135" s="31"/>
      <c r="I1135" s="32"/>
      <c r="J1135" s="32"/>
      <c r="K1135" s="31"/>
      <c r="L1135" s="32"/>
      <c r="M1135" s="32"/>
      <c r="N1135" s="32"/>
      <c r="O1135" s="31"/>
      <c r="P1135" s="31"/>
      <c r="Q1135" s="31"/>
      <c r="R1135" s="31"/>
      <c r="S1135" s="31"/>
      <c r="T1135" s="32"/>
      <c r="U1135" s="32"/>
      <c r="V1135" s="32"/>
      <c r="W1135" s="32"/>
      <c r="X1135" s="32"/>
      <c r="Y1135" s="32"/>
    </row>
    <row r="1136">
      <c r="A1136" s="32"/>
      <c r="B1136" s="31"/>
      <c r="C1136" s="31"/>
      <c r="D1136" s="32"/>
      <c r="E1136" s="32"/>
      <c r="F1136" s="32"/>
      <c r="G1136" s="31"/>
      <c r="H1136" s="31"/>
      <c r="I1136" s="32"/>
      <c r="J1136" s="32"/>
      <c r="K1136" s="31"/>
      <c r="L1136" s="32"/>
      <c r="M1136" s="32"/>
      <c r="N1136" s="32"/>
      <c r="O1136" s="31"/>
      <c r="P1136" s="31"/>
      <c r="Q1136" s="31"/>
      <c r="R1136" s="31"/>
      <c r="S1136" s="31"/>
      <c r="T1136" s="32"/>
      <c r="U1136" s="32"/>
      <c r="V1136" s="32"/>
      <c r="W1136" s="32"/>
      <c r="X1136" s="32"/>
      <c r="Y1136" s="32"/>
    </row>
    <row r="1137">
      <c r="A1137" s="32"/>
      <c r="B1137" s="31"/>
      <c r="C1137" s="31"/>
      <c r="D1137" s="32"/>
      <c r="E1137" s="32"/>
      <c r="F1137" s="32"/>
      <c r="G1137" s="31"/>
      <c r="H1137" s="31"/>
      <c r="I1137" s="32"/>
      <c r="J1137" s="32"/>
      <c r="K1137" s="31"/>
      <c r="L1137" s="32"/>
      <c r="M1137" s="32"/>
      <c r="N1137" s="32"/>
      <c r="O1137" s="31"/>
      <c r="P1137" s="31"/>
      <c r="Q1137" s="31"/>
      <c r="R1137" s="31"/>
      <c r="S1137" s="31"/>
      <c r="T1137" s="32"/>
      <c r="U1137" s="32"/>
      <c r="V1137" s="32"/>
      <c r="W1137" s="32"/>
      <c r="X1137" s="32"/>
      <c r="Y1137" s="32"/>
    </row>
    <row r="1138">
      <c r="A1138" s="32"/>
      <c r="B1138" s="31"/>
      <c r="C1138" s="31"/>
      <c r="D1138" s="32"/>
      <c r="E1138" s="32"/>
      <c r="F1138" s="32"/>
      <c r="G1138" s="31"/>
      <c r="H1138" s="31"/>
      <c r="I1138" s="32"/>
      <c r="J1138" s="32"/>
      <c r="K1138" s="31"/>
      <c r="L1138" s="32"/>
      <c r="M1138" s="32"/>
      <c r="N1138" s="32"/>
      <c r="O1138" s="31"/>
      <c r="P1138" s="31"/>
      <c r="Q1138" s="31"/>
      <c r="R1138" s="31"/>
      <c r="S1138" s="31"/>
      <c r="T1138" s="32"/>
      <c r="U1138" s="32"/>
      <c r="V1138" s="32"/>
      <c r="W1138" s="32"/>
      <c r="X1138" s="32"/>
      <c r="Y1138" s="32"/>
    </row>
    <row r="1139">
      <c r="A1139" s="32"/>
      <c r="B1139" s="31"/>
      <c r="C1139" s="31"/>
      <c r="D1139" s="32"/>
      <c r="E1139" s="32"/>
      <c r="F1139" s="32"/>
      <c r="G1139" s="31"/>
      <c r="H1139" s="31"/>
      <c r="I1139" s="32"/>
      <c r="J1139" s="32"/>
      <c r="K1139" s="31"/>
      <c r="L1139" s="32"/>
      <c r="M1139" s="32"/>
      <c r="N1139" s="32"/>
      <c r="O1139" s="31"/>
      <c r="P1139" s="31"/>
      <c r="Q1139" s="31"/>
      <c r="R1139" s="31"/>
      <c r="S1139" s="31"/>
      <c r="T1139" s="32"/>
      <c r="U1139" s="32"/>
      <c r="V1139" s="32"/>
      <c r="W1139" s="32"/>
      <c r="X1139" s="32"/>
      <c r="Y1139" s="32"/>
    </row>
    <row r="1140">
      <c r="A1140" s="32"/>
      <c r="B1140" s="31"/>
      <c r="C1140" s="31"/>
      <c r="D1140" s="32"/>
      <c r="E1140" s="32"/>
      <c r="F1140" s="32"/>
      <c r="G1140" s="31"/>
      <c r="H1140" s="31"/>
      <c r="I1140" s="32"/>
      <c r="J1140" s="32"/>
      <c r="K1140" s="31"/>
      <c r="L1140" s="32"/>
      <c r="M1140" s="32"/>
      <c r="N1140" s="32"/>
      <c r="O1140" s="31"/>
      <c r="P1140" s="31"/>
      <c r="Q1140" s="31"/>
      <c r="R1140" s="31"/>
      <c r="S1140" s="31"/>
      <c r="T1140" s="32"/>
      <c r="U1140" s="32"/>
      <c r="V1140" s="32"/>
      <c r="W1140" s="32"/>
      <c r="X1140" s="32"/>
      <c r="Y1140" s="32"/>
    </row>
    <row r="1141">
      <c r="A1141" s="32"/>
      <c r="B1141" s="31"/>
      <c r="C1141" s="31"/>
      <c r="D1141" s="32"/>
      <c r="E1141" s="32"/>
      <c r="F1141" s="32"/>
      <c r="G1141" s="31"/>
      <c r="H1141" s="31"/>
      <c r="I1141" s="32"/>
      <c r="J1141" s="32"/>
      <c r="K1141" s="31"/>
      <c r="L1141" s="32"/>
      <c r="M1141" s="32"/>
      <c r="N1141" s="32"/>
      <c r="O1141" s="31"/>
      <c r="P1141" s="31"/>
      <c r="Q1141" s="31"/>
      <c r="R1141" s="31"/>
      <c r="S1141" s="31"/>
      <c r="T1141" s="32"/>
      <c r="U1141" s="32"/>
      <c r="V1141" s="32"/>
      <c r="W1141" s="32"/>
      <c r="X1141" s="32"/>
      <c r="Y1141" s="32"/>
    </row>
    <row r="1142">
      <c r="A1142" s="32"/>
      <c r="B1142" s="31"/>
      <c r="C1142" s="31"/>
      <c r="D1142" s="32"/>
      <c r="E1142" s="32"/>
      <c r="F1142" s="32"/>
      <c r="G1142" s="31"/>
      <c r="H1142" s="31"/>
      <c r="I1142" s="32"/>
      <c r="J1142" s="32"/>
      <c r="K1142" s="31"/>
      <c r="L1142" s="32"/>
      <c r="M1142" s="32"/>
      <c r="N1142" s="32"/>
      <c r="O1142" s="31"/>
      <c r="P1142" s="31"/>
      <c r="Q1142" s="31"/>
      <c r="R1142" s="31"/>
      <c r="S1142" s="31"/>
      <c r="T1142" s="32"/>
      <c r="U1142" s="32"/>
      <c r="V1142" s="32"/>
      <c r="W1142" s="32"/>
      <c r="X1142" s="32"/>
      <c r="Y1142" s="32"/>
    </row>
    <row r="1143">
      <c r="A1143" s="32"/>
      <c r="B1143" s="31"/>
      <c r="C1143" s="31"/>
      <c r="D1143" s="32"/>
      <c r="E1143" s="32"/>
      <c r="F1143" s="32"/>
      <c r="G1143" s="31"/>
      <c r="H1143" s="31"/>
      <c r="I1143" s="32"/>
      <c r="J1143" s="32"/>
      <c r="K1143" s="31"/>
      <c r="L1143" s="32"/>
      <c r="M1143" s="32"/>
      <c r="N1143" s="32"/>
      <c r="O1143" s="31"/>
      <c r="P1143" s="31"/>
      <c r="Q1143" s="31"/>
      <c r="R1143" s="31"/>
      <c r="S1143" s="31"/>
      <c r="T1143" s="32"/>
      <c r="U1143" s="32"/>
      <c r="V1143" s="32"/>
      <c r="W1143" s="32"/>
      <c r="X1143" s="32"/>
      <c r="Y1143" s="32"/>
    </row>
    <row r="1144">
      <c r="A1144" s="32"/>
      <c r="B1144" s="31"/>
      <c r="C1144" s="31"/>
      <c r="D1144" s="32"/>
      <c r="E1144" s="32"/>
      <c r="F1144" s="32"/>
      <c r="G1144" s="31"/>
      <c r="H1144" s="31"/>
      <c r="I1144" s="32"/>
      <c r="J1144" s="32"/>
      <c r="K1144" s="31"/>
      <c r="L1144" s="32"/>
      <c r="M1144" s="32"/>
      <c r="N1144" s="32"/>
      <c r="O1144" s="31"/>
      <c r="P1144" s="31"/>
      <c r="Q1144" s="31"/>
      <c r="R1144" s="31"/>
      <c r="S1144" s="31"/>
      <c r="T1144" s="32"/>
      <c r="U1144" s="32"/>
      <c r="V1144" s="32"/>
      <c r="W1144" s="32"/>
      <c r="X1144" s="32"/>
      <c r="Y1144" s="32"/>
    </row>
    <row r="1145">
      <c r="A1145" s="32"/>
      <c r="B1145" s="31"/>
      <c r="C1145" s="31"/>
      <c r="D1145" s="32"/>
      <c r="E1145" s="32"/>
      <c r="F1145" s="32"/>
      <c r="G1145" s="31"/>
      <c r="H1145" s="31"/>
      <c r="I1145" s="32"/>
      <c r="J1145" s="32"/>
      <c r="K1145" s="31"/>
      <c r="L1145" s="32"/>
      <c r="M1145" s="32"/>
      <c r="N1145" s="32"/>
      <c r="O1145" s="31"/>
      <c r="P1145" s="31"/>
      <c r="Q1145" s="31"/>
      <c r="R1145" s="31"/>
      <c r="S1145" s="31"/>
      <c r="T1145" s="32"/>
      <c r="U1145" s="32"/>
      <c r="V1145" s="32"/>
      <c r="W1145" s="32"/>
      <c r="X1145" s="32"/>
      <c r="Y1145" s="32"/>
    </row>
    <row r="1146">
      <c r="A1146" s="32"/>
      <c r="B1146" s="31"/>
      <c r="C1146" s="31"/>
      <c r="D1146" s="32"/>
      <c r="E1146" s="32"/>
      <c r="F1146" s="32"/>
      <c r="G1146" s="31"/>
      <c r="H1146" s="31"/>
      <c r="I1146" s="32"/>
      <c r="J1146" s="32"/>
      <c r="K1146" s="31"/>
      <c r="L1146" s="32"/>
      <c r="M1146" s="32"/>
      <c r="N1146" s="32"/>
      <c r="O1146" s="31"/>
      <c r="P1146" s="31"/>
      <c r="Q1146" s="31"/>
      <c r="R1146" s="31"/>
      <c r="S1146" s="31"/>
      <c r="T1146" s="32"/>
      <c r="U1146" s="32"/>
      <c r="V1146" s="32"/>
      <c r="W1146" s="32"/>
      <c r="X1146" s="32"/>
      <c r="Y1146" s="32"/>
    </row>
    <row r="1147">
      <c r="A1147" s="32"/>
      <c r="B1147" s="31"/>
      <c r="C1147" s="31"/>
      <c r="D1147" s="32"/>
      <c r="E1147" s="32"/>
      <c r="F1147" s="32"/>
      <c r="G1147" s="31"/>
      <c r="H1147" s="31"/>
      <c r="I1147" s="32"/>
      <c r="J1147" s="32"/>
      <c r="K1147" s="31"/>
      <c r="L1147" s="32"/>
      <c r="M1147" s="32"/>
      <c r="N1147" s="32"/>
      <c r="O1147" s="31"/>
      <c r="P1147" s="31"/>
      <c r="Q1147" s="31"/>
      <c r="R1147" s="31"/>
      <c r="S1147" s="31"/>
      <c r="T1147" s="32"/>
      <c r="U1147" s="32"/>
      <c r="V1147" s="32"/>
      <c r="W1147" s="32"/>
      <c r="X1147" s="32"/>
      <c r="Y1147" s="32"/>
    </row>
    <row r="1148">
      <c r="A1148" s="32"/>
      <c r="B1148" s="31"/>
      <c r="C1148" s="31"/>
      <c r="D1148" s="32"/>
      <c r="E1148" s="32"/>
      <c r="F1148" s="32"/>
      <c r="G1148" s="31"/>
      <c r="H1148" s="31"/>
      <c r="I1148" s="32"/>
      <c r="J1148" s="32"/>
      <c r="K1148" s="31"/>
      <c r="L1148" s="32"/>
      <c r="M1148" s="32"/>
      <c r="N1148" s="32"/>
      <c r="O1148" s="31"/>
      <c r="P1148" s="31"/>
      <c r="Q1148" s="31"/>
      <c r="R1148" s="31"/>
      <c r="S1148" s="31"/>
      <c r="T1148" s="32"/>
      <c r="U1148" s="32"/>
      <c r="V1148" s="32"/>
      <c r="W1148" s="32"/>
      <c r="X1148" s="32"/>
      <c r="Y1148" s="32"/>
    </row>
    <row r="1149">
      <c r="A1149" s="32"/>
      <c r="B1149" s="31"/>
      <c r="C1149" s="31"/>
      <c r="D1149" s="32"/>
      <c r="E1149" s="32"/>
      <c r="F1149" s="32"/>
      <c r="G1149" s="31"/>
      <c r="H1149" s="31"/>
      <c r="I1149" s="32"/>
      <c r="J1149" s="32"/>
      <c r="K1149" s="31"/>
      <c r="L1149" s="32"/>
      <c r="M1149" s="32"/>
      <c r="N1149" s="32"/>
      <c r="O1149" s="31"/>
      <c r="P1149" s="31"/>
      <c r="Q1149" s="31"/>
      <c r="R1149" s="31"/>
      <c r="S1149" s="31"/>
      <c r="T1149" s="32"/>
      <c r="U1149" s="32"/>
      <c r="V1149" s="32"/>
      <c r="W1149" s="32"/>
      <c r="X1149" s="32"/>
      <c r="Y1149" s="32"/>
    </row>
    <row r="1150">
      <c r="A1150" s="32"/>
      <c r="B1150" s="31"/>
      <c r="C1150" s="31"/>
      <c r="D1150" s="32"/>
      <c r="E1150" s="32"/>
      <c r="F1150" s="32"/>
      <c r="G1150" s="31"/>
      <c r="H1150" s="31"/>
      <c r="I1150" s="32"/>
      <c r="J1150" s="32"/>
      <c r="K1150" s="31"/>
      <c r="L1150" s="32"/>
      <c r="M1150" s="32"/>
      <c r="N1150" s="32"/>
      <c r="O1150" s="31"/>
      <c r="P1150" s="31"/>
      <c r="Q1150" s="31"/>
      <c r="R1150" s="31"/>
      <c r="S1150" s="31"/>
      <c r="T1150" s="32"/>
      <c r="U1150" s="32"/>
      <c r="V1150" s="32"/>
      <c r="W1150" s="32"/>
      <c r="X1150" s="32"/>
      <c r="Y1150" s="32"/>
    </row>
    <row r="1151">
      <c r="A1151" s="32"/>
      <c r="B1151" s="31"/>
      <c r="C1151" s="31"/>
      <c r="D1151" s="32"/>
      <c r="E1151" s="32"/>
      <c r="F1151" s="32"/>
      <c r="G1151" s="31"/>
      <c r="H1151" s="31"/>
      <c r="I1151" s="32"/>
      <c r="J1151" s="32"/>
      <c r="K1151" s="31"/>
      <c r="L1151" s="32"/>
      <c r="M1151" s="32"/>
      <c r="N1151" s="32"/>
      <c r="O1151" s="31"/>
      <c r="P1151" s="31"/>
      <c r="Q1151" s="31"/>
      <c r="R1151" s="31"/>
      <c r="S1151" s="31"/>
      <c r="T1151" s="32"/>
      <c r="U1151" s="32"/>
      <c r="V1151" s="32"/>
      <c r="W1151" s="32"/>
      <c r="X1151" s="32"/>
      <c r="Y1151" s="32"/>
    </row>
    <row r="1152">
      <c r="A1152" s="32"/>
      <c r="B1152" s="31"/>
      <c r="C1152" s="31"/>
      <c r="D1152" s="32"/>
      <c r="E1152" s="32"/>
      <c r="F1152" s="32"/>
      <c r="G1152" s="31"/>
      <c r="H1152" s="31"/>
      <c r="I1152" s="32"/>
      <c r="J1152" s="32"/>
      <c r="K1152" s="31"/>
      <c r="L1152" s="32"/>
      <c r="M1152" s="32"/>
      <c r="N1152" s="32"/>
      <c r="O1152" s="31"/>
      <c r="P1152" s="31"/>
      <c r="Q1152" s="31"/>
      <c r="R1152" s="31"/>
      <c r="S1152" s="31"/>
      <c r="T1152" s="32"/>
      <c r="U1152" s="32"/>
      <c r="V1152" s="32"/>
      <c r="W1152" s="32"/>
      <c r="X1152" s="32"/>
      <c r="Y1152" s="32"/>
    </row>
    <row r="1153">
      <c r="A1153" s="32"/>
      <c r="B1153" s="31"/>
      <c r="C1153" s="31"/>
      <c r="D1153" s="32"/>
      <c r="E1153" s="32"/>
      <c r="F1153" s="32"/>
      <c r="G1153" s="31"/>
      <c r="H1153" s="31"/>
      <c r="I1153" s="32"/>
      <c r="J1153" s="32"/>
      <c r="K1153" s="31"/>
      <c r="L1153" s="32"/>
      <c r="M1153" s="32"/>
      <c r="N1153" s="32"/>
      <c r="O1153" s="31"/>
      <c r="P1153" s="31"/>
      <c r="Q1153" s="31"/>
      <c r="R1153" s="31"/>
      <c r="S1153" s="31"/>
      <c r="T1153" s="32"/>
      <c r="U1153" s="32"/>
      <c r="V1153" s="32"/>
      <c r="W1153" s="32"/>
      <c r="X1153" s="32"/>
      <c r="Y1153" s="32"/>
    </row>
    <row r="1154">
      <c r="A1154" s="32"/>
      <c r="B1154" s="31"/>
      <c r="C1154" s="31"/>
      <c r="D1154" s="32"/>
      <c r="E1154" s="32"/>
      <c r="F1154" s="32"/>
      <c r="G1154" s="31"/>
      <c r="H1154" s="31"/>
      <c r="I1154" s="32"/>
      <c r="J1154" s="32"/>
      <c r="K1154" s="31"/>
      <c r="L1154" s="32"/>
      <c r="M1154" s="32"/>
      <c r="N1154" s="32"/>
      <c r="O1154" s="31"/>
      <c r="P1154" s="31"/>
      <c r="Q1154" s="31"/>
      <c r="R1154" s="31"/>
      <c r="S1154" s="31"/>
      <c r="T1154" s="32"/>
      <c r="U1154" s="32"/>
      <c r="V1154" s="32"/>
      <c r="W1154" s="32"/>
      <c r="X1154" s="32"/>
      <c r="Y1154" s="32"/>
    </row>
    <row r="1155">
      <c r="A1155" s="32"/>
      <c r="B1155" s="31"/>
      <c r="C1155" s="31"/>
      <c r="D1155" s="32"/>
      <c r="E1155" s="32"/>
      <c r="F1155" s="32"/>
      <c r="G1155" s="31"/>
      <c r="H1155" s="31"/>
      <c r="I1155" s="32"/>
      <c r="J1155" s="32"/>
      <c r="K1155" s="31"/>
      <c r="L1155" s="32"/>
      <c r="M1155" s="32"/>
      <c r="N1155" s="32"/>
      <c r="O1155" s="31"/>
      <c r="P1155" s="31"/>
      <c r="Q1155" s="31"/>
      <c r="R1155" s="31"/>
      <c r="S1155" s="31"/>
      <c r="T1155" s="32"/>
      <c r="U1155" s="32"/>
      <c r="V1155" s="32"/>
      <c r="W1155" s="32"/>
      <c r="X1155" s="32"/>
      <c r="Y1155" s="32"/>
    </row>
    <row r="1156">
      <c r="A1156" s="32"/>
      <c r="B1156" s="31"/>
      <c r="C1156" s="31"/>
      <c r="D1156" s="32"/>
      <c r="E1156" s="32"/>
      <c r="F1156" s="32"/>
      <c r="G1156" s="31"/>
      <c r="H1156" s="31"/>
      <c r="I1156" s="32"/>
      <c r="J1156" s="32"/>
      <c r="K1156" s="31"/>
      <c r="L1156" s="32"/>
      <c r="M1156" s="32"/>
      <c r="N1156" s="32"/>
      <c r="O1156" s="31"/>
      <c r="P1156" s="31"/>
      <c r="Q1156" s="31"/>
      <c r="R1156" s="31"/>
      <c r="S1156" s="31"/>
      <c r="T1156" s="32"/>
      <c r="U1156" s="32"/>
      <c r="V1156" s="32"/>
      <c r="W1156" s="32"/>
      <c r="X1156" s="32"/>
      <c r="Y1156" s="32"/>
    </row>
    <row r="1157">
      <c r="A1157" s="32"/>
      <c r="B1157" s="31"/>
      <c r="C1157" s="31"/>
      <c r="D1157" s="32"/>
      <c r="E1157" s="32"/>
      <c r="F1157" s="32"/>
      <c r="G1157" s="31"/>
      <c r="H1157" s="31"/>
      <c r="I1157" s="32"/>
      <c r="J1157" s="32"/>
      <c r="K1157" s="31"/>
      <c r="L1157" s="32"/>
      <c r="M1157" s="32"/>
      <c r="N1157" s="32"/>
      <c r="O1157" s="31"/>
      <c r="P1157" s="31"/>
      <c r="Q1157" s="31"/>
      <c r="R1157" s="31"/>
      <c r="S1157" s="31"/>
      <c r="T1157" s="32"/>
      <c r="U1157" s="32"/>
      <c r="V1157" s="32"/>
      <c r="W1157" s="32"/>
      <c r="X1157" s="32"/>
      <c r="Y1157" s="32"/>
    </row>
    <row r="1158">
      <c r="A1158" s="32"/>
      <c r="B1158" s="31"/>
      <c r="C1158" s="31"/>
      <c r="D1158" s="32"/>
      <c r="E1158" s="32"/>
      <c r="F1158" s="32"/>
      <c r="G1158" s="31"/>
      <c r="H1158" s="31"/>
      <c r="I1158" s="32"/>
      <c r="J1158" s="32"/>
      <c r="K1158" s="31"/>
      <c r="L1158" s="32"/>
      <c r="M1158" s="32"/>
      <c r="N1158" s="32"/>
      <c r="O1158" s="31"/>
      <c r="P1158" s="31"/>
      <c r="Q1158" s="31"/>
      <c r="R1158" s="31"/>
      <c r="S1158" s="31"/>
      <c r="T1158" s="32"/>
      <c r="U1158" s="32"/>
      <c r="V1158" s="32"/>
      <c r="W1158" s="32"/>
      <c r="X1158" s="32"/>
      <c r="Y1158" s="32"/>
    </row>
    <row r="1159">
      <c r="A1159" s="32"/>
      <c r="B1159" s="31"/>
      <c r="C1159" s="31"/>
      <c r="D1159" s="32"/>
      <c r="E1159" s="32"/>
      <c r="F1159" s="32"/>
      <c r="G1159" s="31"/>
      <c r="H1159" s="31"/>
      <c r="I1159" s="32"/>
      <c r="J1159" s="32"/>
      <c r="K1159" s="31"/>
      <c r="L1159" s="32"/>
      <c r="M1159" s="32"/>
      <c r="N1159" s="32"/>
      <c r="O1159" s="31"/>
      <c r="P1159" s="31"/>
      <c r="Q1159" s="31"/>
      <c r="R1159" s="31"/>
      <c r="S1159" s="31"/>
      <c r="T1159" s="32"/>
      <c r="U1159" s="32"/>
      <c r="V1159" s="32"/>
      <c r="W1159" s="32"/>
      <c r="X1159" s="32"/>
      <c r="Y1159" s="32"/>
    </row>
    <row r="1160">
      <c r="A1160" s="32"/>
      <c r="B1160" s="31"/>
      <c r="C1160" s="31"/>
      <c r="D1160" s="32"/>
      <c r="E1160" s="32"/>
      <c r="F1160" s="32"/>
      <c r="G1160" s="31"/>
      <c r="H1160" s="31"/>
      <c r="I1160" s="32"/>
      <c r="J1160" s="32"/>
      <c r="K1160" s="31"/>
      <c r="L1160" s="32"/>
      <c r="M1160" s="32"/>
      <c r="N1160" s="32"/>
      <c r="O1160" s="31"/>
      <c r="P1160" s="31"/>
      <c r="Q1160" s="31"/>
      <c r="R1160" s="31"/>
      <c r="S1160" s="31"/>
      <c r="T1160" s="32"/>
      <c r="U1160" s="32"/>
      <c r="V1160" s="32"/>
      <c r="W1160" s="32"/>
      <c r="X1160" s="32"/>
      <c r="Y1160" s="32"/>
    </row>
    <row r="1161">
      <c r="A1161" s="32"/>
      <c r="B1161" s="31"/>
      <c r="C1161" s="31"/>
      <c r="D1161" s="32"/>
      <c r="E1161" s="32"/>
      <c r="F1161" s="32"/>
      <c r="G1161" s="31"/>
      <c r="H1161" s="31"/>
      <c r="I1161" s="32"/>
      <c r="J1161" s="32"/>
      <c r="K1161" s="31"/>
      <c r="L1161" s="32"/>
      <c r="M1161" s="32"/>
      <c r="N1161" s="32"/>
      <c r="O1161" s="31"/>
      <c r="P1161" s="31"/>
      <c r="Q1161" s="31"/>
      <c r="R1161" s="31"/>
      <c r="S1161" s="31"/>
      <c r="T1161" s="32"/>
      <c r="U1161" s="32"/>
      <c r="V1161" s="32"/>
      <c r="W1161" s="32"/>
      <c r="X1161" s="32"/>
      <c r="Y1161" s="32"/>
    </row>
    <row r="1162">
      <c r="A1162" s="32"/>
      <c r="B1162" s="31"/>
      <c r="C1162" s="31"/>
      <c r="D1162" s="32"/>
      <c r="E1162" s="32"/>
      <c r="F1162" s="32"/>
      <c r="G1162" s="31"/>
      <c r="H1162" s="31"/>
      <c r="I1162" s="32"/>
      <c r="J1162" s="32"/>
      <c r="K1162" s="31"/>
      <c r="L1162" s="32"/>
      <c r="M1162" s="32"/>
      <c r="N1162" s="32"/>
      <c r="O1162" s="31"/>
      <c r="P1162" s="31"/>
      <c r="Q1162" s="31"/>
      <c r="R1162" s="31"/>
      <c r="S1162" s="31"/>
      <c r="T1162" s="32"/>
      <c r="U1162" s="32"/>
      <c r="V1162" s="32"/>
      <c r="W1162" s="32"/>
      <c r="X1162" s="32"/>
      <c r="Y1162" s="32"/>
    </row>
    <row r="1163">
      <c r="A1163" s="32"/>
      <c r="B1163" s="31"/>
      <c r="C1163" s="31"/>
      <c r="D1163" s="32"/>
      <c r="E1163" s="32"/>
      <c r="F1163" s="32"/>
      <c r="G1163" s="31"/>
      <c r="H1163" s="31"/>
      <c r="I1163" s="32"/>
      <c r="J1163" s="32"/>
      <c r="K1163" s="31"/>
      <c r="L1163" s="32"/>
      <c r="M1163" s="32"/>
      <c r="N1163" s="32"/>
      <c r="O1163" s="31"/>
      <c r="P1163" s="31"/>
      <c r="Q1163" s="31"/>
      <c r="R1163" s="31"/>
      <c r="S1163" s="31"/>
      <c r="T1163" s="32"/>
      <c r="U1163" s="32"/>
      <c r="V1163" s="32"/>
      <c r="W1163" s="32"/>
      <c r="X1163" s="32"/>
      <c r="Y1163" s="32"/>
    </row>
    <row r="1164">
      <c r="A1164" s="32"/>
      <c r="B1164" s="31"/>
      <c r="C1164" s="31"/>
      <c r="D1164" s="32"/>
      <c r="E1164" s="32"/>
      <c r="F1164" s="32"/>
      <c r="G1164" s="31"/>
      <c r="H1164" s="31"/>
      <c r="I1164" s="32"/>
      <c r="J1164" s="32"/>
      <c r="K1164" s="31"/>
      <c r="L1164" s="32"/>
      <c r="M1164" s="32"/>
      <c r="N1164" s="32"/>
      <c r="O1164" s="31"/>
      <c r="P1164" s="31"/>
      <c r="Q1164" s="31"/>
      <c r="R1164" s="31"/>
      <c r="S1164" s="31"/>
      <c r="T1164" s="32"/>
      <c r="U1164" s="32"/>
      <c r="V1164" s="32"/>
      <c r="W1164" s="32"/>
      <c r="X1164" s="32"/>
      <c r="Y1164" s="32"/>
    </row>
    <row r="1165">
      <c r="A1165" s="32"/>
      <c r="B1165" s="31"/>
      <c r="C1165" s="31"/>
      <c r="D1165" s="32"/>
      <c r="E1165" s="32"/>
      <c r="F1165" s="32"/>
      <c r="G1165" s="31"/>
      <c r="H1165" s="31"/>
      <c r="I1165" s="32"/>
      <c r="J1165" s="32"/>
      <c r="K1165" s="31"/>
      <c r="L1165" s="32"/>
      <c r="M1165" s="32"/>
      <c r="N1165" s="32"/>
      <c r="O1165" s="31"/>
      <c r="P1165" s="31"/>
      <c r="Q1165" s="31"/>
      <c r="R1165" s="31"/>
      <c r="S1165" s="31"/>
      <c r="T1165" s="32"/>
      <c r="U1165" s="32"/>
      <c r="V1165" s="32"/>
      <c r="W1165" s="32"/>
      <c r="X1165" s="32"/>
      <c r="Y1165" s="32"/>
    </row>
    <row r="1166">
      <c r="A1166" s="32"/>
      <c r="B1166" s="31"/>
      <c r="C1166" s="31"/>
      <c r="D1166" s="32"/>
      <c r="E1166" s="32"/>
      <c r="F1166" s="32"/>
      <c r="G1166" s="31"/>
      <c r="H1166" s="31"/>
      <c r="I1166" s="32"/>
      <c r="J1166" s="32"/>
      <c r="K1166" s="31"/>
      <c r="L1166" s="32"/>
      <c r="M1166" s="32"/>
      <c r="N1166" s="32"/>
      <c r="O1166" s="31"/>
      <c r="P1166" s="31"/>
      <c r="Q1166" s="31"/>
      <c r="R1166" s="31"/>
      <c r="S1166" s="31"/>
      <c r="T1166" s="32"/>
      <c r="U1166" s="32"/>
      <c r="V1166" s="32"/>
      <c r="W1166" s="32"/>
      <c r="X1166" s="32"/>
      <c r="Y1166" s="32"/>
    </row>
    <row r="1167">
      <c r="A1167" s="32"/>
      <c r="B1167" s="31"/>
      <c r="C1167" s="31"/>
      <c r="D1167" s="32"/>
      <c r="E1167" s="32"/>
      <c r="F1167" s="32"/>
      <c r="G1167" s="31"/>
      <c r="H1167" s="31"/>
      <c r="I1167" s="32"/>
      <c r="J1167" s="32"/>
      <c r="K1167" s="31"/>
      <c r="L1167" s="32"/>
      <c r="M1167" s="32"/>
      <c r="N1167" s="32"/>
      <c r="O1167" s="31"/>
      <c r="P1167" s="31"/>
      <c r="Q1167" s="31"/>
      <c r="R1167" s="31"/>
      <c r="S1167" s="31"/>
      <c r="T1167" s="32"/>
      <c r="U1167" s="32"/>
      <c r="V1167" s="32"/>
      <c r="W1167" s="32"/>
      <c r="X1167" s="32"/>
      <c r="Y1167" s="32"/>
    </row>
    <row r="1168">
      <c r="A1168" s="32"/>
      <c r="B1168" s="31"/>
      <c r="C1168" s="31"/>
      <c r="D1168" s="32"/>
      <c r="E1168" s="32"/>
      <c r="F1168" s="32"/>
      <c r="G1168" s="31"/>
      <c r="H1168" s="31"/>
      <c r="I1168" s="32"/>
      <c r="J1168" s="32"/>
      <c r="K1168" s="31"/>
      <c r="L1168" s="32"/>
      <c r="M1168" s="32"/>
      <c r="N1168" s="32"/>
      <c r="O1168" s="31"/>
      <c r="P1168" s="31"/>
      <c r="Q1168" s="31"/>
      <c r="R1168" s="31"/>
      <c r="S1168" s="31"/>
      <c r="T1168" s="32"/>
      <c r="U1168" s="32"/>
      <c r="V1168" s="32"/>
      <c r="W1168" s="32"/>
      <c r="X1168" s="32"/>
      <c r="Y1168" s="32"/>
    </row>
    <row r="1169">
      <c r="A1169" s="32"/>
      <c r="B1169" s="31"/>
      <c r="C1169" s="31"/>
      <c r="D1169" s="32"/>
      <c r="E1169" s="32"/>
      <c r="F1169" s="32"/>
      <c r="G1169" s="31"/>
      <c r="H1169" s="31"/>
      <c r="I1169" s="32"/>
      <c r="J1169" s="32"/>
      <c r="K1169" s="31"/>
      <c r="L1169" s="32"/>
      <c r="M1169" s="32"/>
      <c r="N1169" s="32"/>
      <c r="O1169" s="31"/>
      <c r="P1169" s="31"/>
      <c r="Q1169" s="31"/>
      <c r="R1169" s="31"/>
      <c r="S1169" s="31"/>
      <c r="T1169" s="32"/>
      <c r="U1169" s="32"/>
      <c r="V1169" s="32"/>
      <c r="W1169" s="32"/>
      <c r="X1169" s="32"/>
      <c r="Y1169" s="32"/>
    </row>
    <row r="1170">
      <c r="A1170" s="32"/>
      <c r="B1170" s="31"/>
      <c r="C1170" s="31"/>
      <c r="D1170" s="32"/>
      <c r="E1170" s="32"/>
      <c r="F1170" s="32"/>
      <c r="G1170" s="31"/>
      <c r="H1170" s="31"/>
      <c r="I1170" s="32"/>
      <c r="J1170" s="32"/>
      <c r="K1170" s="31"/>
      <c r="L1170" s="32"/>
      <c r="M1170" s="32"/>
      <c r="N1170" s="32"/>
      <c r="O1170" s="31"/>
      <c r="P1170" s="31"/>
      <c r="Q1170" s="31"/>
      <c r="R1170" s="31"/>
      <c r="S1170" s="31"/>
      <c r="T1170" s="32"/>
      <c r="U1170" s="32"/>
      <c r="V1170" s="32"/>
      <c r="W1170" s="32"/>
      <c r="X1170" s="32"/>
      <c r="Y1170" s="32"/>
    </row>
    <row r="1171">
      <c r="A1171" s="32"/>
      <c r="B1171" s="31"/>
      <c r="C1171" s="31"/>
      <c r="D1171" s="32"/>
      <c r="E1171" s="32"/>
      <c r="F1171" s="32"/>
      <c r="G1171" s="31"/>
      <c r="H1171" s="31"/>
      <c r="I1171" s="32"/>
      <c r="J1171" s="32"/>
      <c r="K1171" s="31"/>
      <c r="L1171" s="32"/>
      <c r="M1171" s="32"/>
      <c r="N1171" s="32"/>
      <c r="O1171" s="31"/>
      <c r="P1171" s="31"/>
      <c r="Q1171" s="31"/>
      <c r="R1171" s="31"/>
      <c r="S1171" s="31"/>
      <c r="T1171" s="32"/>
      <c r="U1171" s="32"/>
      <c r="V1171" s="32"/>
      <c r="W1171" s="32"/>
      <c r="X1171" s="32"/>
      <c r="Y1171" s="32"/>
    </row>
    <row r="1172">
      <c r="A1172" s="32"/>
      <c r="B1172" s="31"/>
      <c r="C1172" s="31"/>
      <c r="D1172" s="32"/>
      <c r="E1172" s="32"/>
      <c r="F1172" s="32"/>
      <c r="G1172" s="31"/>
      <c r="H1172" s="31"/>
      <c r="I1172" s="32"/>
      <c r="J1172" s="32"/>
      <c r="K1172" s="31"/>
      <c r="L1172" s="32"/>
      <c r="M1172" s="32"/>
      <c r="N1172" s="32"/>
      <c r="O1172" s="31"/>
      <c r="P1172" s="31"/>
      <c r="Q1172" s="31"/>
      <c r="R1172" s="31"/>
      <c r="S1172" s="31"/>
      <c r="T1172" s="32"/>
      <c r="U1172" s="32"/>
      <c r="V1172" s="32"/>
      <c r="W1172" s="32"/>
      <c r="X1172" s="32"/>
      <c r="Y1172" s="32"/>
    </row>
    <row r="1173">
      <c r="A1173" s="32"/>
      <c r="B1173" s="31"/>
      <c r="C1173" s="31"/>
      <c r="D1173" s="32"/>
      <c r="E1173" s="32"/>
      <c r="F1173" s="32"/>
      <c r="G1173" s="31"/>
      <c r="H1173" s="31"/>
      <c r="I1173" s="32"/>
      <c r="J1173" s="32"/>
      <c r="K1173" s="31"/>
      <c r="L1173" s="32"/>
      <c r="M1173" s="32"/>
      <c r="N1173" s="32"/>
      <c r="O1173" s="31"/>
      <c r="P1173" s="31"/>
      <c r="Q1173" s="31"/>
      <c r="R1173" s="31"/>
      <c r="S1173" s="31"/>
      <c r="T1173" s="32"/>
      <c r="U1173" s="32"/>
      <c r="V1173" s="32"/>
      <c r="W1173" s="32"/>
      <c r="X1173" s="32"/>
      <c r="Y1173" s="32"/>
    </row>
    <row r="1174">
      <c r="A1174" s="32"/>
      <c r="B1174" s="31"/>
      <c r="C1174" s="31"/>
      <c r="D1174" s="32"/>
      <c r="E1174" s="32"/>
      <c r="F1174" s="32"/>
      <c r="G1174" s="31"/>
      <c r="H1174" s="31"/>
      <c r="I1174" s="32"/>
      <c r="J1174" s="32"/>
      <c r="K1174" s="31"/>
      <c r="L1174" s="32"/>
      <c r="M1174" s="32"/>
      <c r="N1174" s="32"/>
      <c r="O1174" s="31"/>
      <c r="P1174" s="31"/>
      <c r="Q1174" s="31"/>
      <c r="R1174" s="31"/>
      <c r="S1174" s="31"/>
      <c r="T1174" s="32"/>
      <c r="U1174" s="32"/>
      <c r="V1174" s="32"/>
      <c r="W1174" s="32"/>
      <c r="X1174" s="32"/>
      <c r="Y1174" s="32"/>
    </row>
    <row r="1175">
      <c r="A1175" s="32"/>
      <c r="B1175" s="31"/>
      <c r="C1175" s="31"/>
      <c r="D1175" s="32"/>
      <c r="E1175" s="32"/>
      <c r="F1175" s="32"/>
      <c r="G1175" s="31"/>
      <c r="H1175" s="31"/>
      <c r="I1175" s="32"/>
      <c r="J1175" s="32"/>
      <c r="K1175" s="31"/>
      <c r="L1175" s="32"/>
      <c r="M1175" s="32"/>
      <c r="N1175" s="32"/>
      <c r="O1175" s="31"/>
      <c r="P1175" s="31"/>
      <c r="Q1175" s="31"/>
      <c r="R1175" s="31"/>
      <c r="S1175" s="31"/>
      <c r="T1175" s="32"/>
      <c r="U1175" s="32"/>
      <c r="V1175" s="32"/>
      <c r="W1175" s="32"/>
      <c r="X1175" s="32"/>
      <c r="Y1175" s="32"/>
    </row>
    <row r="1176">
      <c r="A1176" s="32"/>
      <c r="B1176" s="31"/>
      <c r="C1176" s="31"/>
      <c r="D1176" s="32"/>
      <c r="E1176" s="32"/>
      <c r="F1176" s="32"/>
      <c r="G1176" s="31"/>
      <c r="H1176" s="31"/>
      <c r="I1176" s="32"/>
      <c r="J1176" s="32"/>
      <c r="K1176" s="31"/>
      <c r="L1176" s="32"/>
      <c r="M1176" s="32"/>
      <c r="N1176" s="32"/>
      <c r="O1176" s="31"/>
      <c r="P1176" s="31"/>
      <c r="Q1176" s="31"/>
      <c r="R1176" s="31"/>
      <c r="S1176" s="31"/>
      <c r="T1176" s="32"/>
      <c r="U1176" s="32"/>
      <c r="V1176" s="32"/>
      <c r="W1176" s="32"/>
      <c r="X1176" s="32"/>
      <c r="Y1176" s="32"/>
    </row>
    <row r="1177">
      <c r="A1177" s="32"/>
      <c r="B1177" s="31"/>
      <c r="C1177" s="31"/>
      <c r="D1177" s="32"/>
      <c r="E1177" s="32"/>
      <c r="F1177" s="32"/>
      <c r="G1177" s="31"/>
      <c r="H1177" s="31"/>
      <c r="I1177" s="32"/>
      <c r="J1177" s="32"/>
      <c r="K1177" s="31"/>
      <c r="L1177" s="32"/>
      <c r="M1177" s="32"/>
      <c r="N1177" s="32"/>
      <c r="O1177" s="31"/>
      <c r="P1177" s="31"/>
      <c r="Q1177" s="31"/>
      <c r="R1177" s="31"/>
      <c r="S1177" s="31"/>
      <c r="T1177" s="32"/>
      <c r="U1177" s="32"/>
      <c r="V1177" s="32"/>
      <c r="W1177" s="32"/>
      <c r="X1177" s="32"/>
      <c r="Y1177" s="32"/>
    </row>
    <row r="1178">
      <c r="A1178" s="32"/>
      <c r="B1178" s="31"/>
      <c r="C1178" s="31"/>
      <c r="D1178" s="32"/>
      <c r="E1178" s="32"/>
      <c r="F1178" s="32"/>
      <c r="G1178" s="31"/>
      <c r="H1178" s="31"/>
      <c r="I1178" s="32"/>
      <c r="J1178" s="32"/>
      <c r="K1178" s="31"/>
      <c r="L1178" s="32"/>
      <c r="M1178" s="32"/>
      <c r="N1178" s="32"/>
      <c r="O1178" s="31"/>
      <c r="P1178" s="31"/>
      <c r="Q1178" s="31"/>
      <c r="R1178" s="31"/>
      <c r="S1178" s="31"/>
      <c r="T1178" s="32"/>
      <c r="U1178" s="32"/>
      <c r="V1178" s="32"/>
      <c r="W1178" s="32"/>
      <c r="X1178" s="32"/>
      <c r="Y1178" s="32"/>
    </row>
    <row r="1179">
      <c r="A1179" s="32"/>
      <c r="B1179" s="31"/>
      <c r="C1179" s="31"/>
      <c r="D1179" s="32"/>
      <c r="E1179" s="32"/>
      <c r="F1179" s="32"/>
      <c r="G1179" s="31"/>
      <c r="H1179" s="31"/>
      <c r="I1179" s="32"/>
      <c r="J1179" s="32"/>
      <c r="K1179" s="31"/>
      <c r="L1179" s="32"/>
      <c r="M1179" s="32"/>
      <c r="N1179" s="32"/>
      <c r="O1179" s="31"/>
      <c r="P1179" s="31"/>
      <c r="Q1179" s="31"/>
      <c r="R1179" s="31"/>
      <c r="S1179" s="31"/>
      <c r="T1179" s="32"/>
      <c r="U1179" s="32"/>
      <c r="V1179" s="32"/>
      <c r="W1179" s="32"/>
      <c r="X1179" s="32"/>
      <c r="Y1179" s="32"/>
    </row>
    <row r="1180">
      <c r="A1180" s="32"/>
      <c r="B1180" s="31"/>
      <c r="C1180" s="31"/>
      <c r="D1180" s="32"/>
      <c r="E1180" s="32"/>
      <c r="F1180" s="32"/>
      <c r="G1180" s="31"/>
      <c r="H1180" s="31"/>
      <c r="I1180" s="32"/>
      <c r="J1180" s="32"/>
      <c r="K1180" s="31"/>
      <c r="L1180" s="32"/>
      <c r="M1180" s="32"/>
      <c r="N1180" s="32"/>
      <c r="O1180" s="31"/>
      <c r="P1180" s="31"/>
      <c r="Q1180" s="31"/>
      <c r="R1180" s="31"/>
      <c r="S1180" s="31"/>
      <c r="T1180" s="32"/>
      <c r="U1180" s="32"/>
      <c r="V1180" s="32"/>
      <c r="W1180" s="32"/>
      <c r="X1180" s="32"/>
      <c r="Y1180" s="32"/>
    </row>
    <row r="1181">
      <c r="A1181" s="32"/>
      <c r="B1181" s="31"/>
      <c r="C1181" s="31"/>
      <c r="D1181" s="32"/>
      <c r="E1181" s="32"/>
      <c r="F1181" s="32"/>
      <c r="G1181" s="31"/>
      <c r="H1181" s="31"/>
      <c r="I1181" s="32"/>
      <c r="J1181" s="32"/>
      <c r="K1181" s="31"/>
      <c r="L1181" s="32"/>
      <c r="M1181" s="32"/>
      <c r="N1181" s="32"/>
      <c r="O1181" s="31"/>
      <c r="P1181" s="31"/>
      <c r="Q1181" s="31"/>
      <c r="R1181" s="31"/>
      <c r="S1181" s="31"/>
      <c r="T1181" s="32"/>
      <c r="U1181" s="32"/>
      <c r="V1181" s="32"/>
      <c r="W1181" s="32"/>
      <c r="X1181" s="32"/>
      <c r="Y1181" s="32"/>
    </row>
    <row r="1182">
      <c r="A1182" s="32"/>
      <c r="B1182" s="31"/>
      <c r="C1182" s="31"/>
      <c r="D1182" s="32"/>
      <c r="E1182" s="32"/>
      <c r="F1182" s="32"/>
      <c r="G1182" s="31"/>
      <c r="H1182" s="31"/>
      <c r="I1182" s="32"/>
      <c r="J1182" s="32"/>
      <c r="K1182" s="31"/>
      <c r="L1182" s="32"/>
      <c r="M1182" s="32"/>
      <c r="N1182" s="32"/>
      <c r="O1182" s="31"/>
      <c r="P1182" s="31"/>
      <c r="Q1182" s="31"/>
      <c r="R1182" s="31"/>
      <c r="S1182" s="31"/>
      <c r="T1182" s="32"/>
      <c r="U1182" s="32"/>
      <c r="V1182" s="32"/>
      <c r="W1182" s="32"/>
      <c r="X1182" s="32"/>
      <c r="Y1182" s="32"/>
    </row>
    <row r="1183">
      <c r="A1183" s="32"/>
      <c r="B1183" s="31"/>
      <c r="C1183" s="31"/>
      <c r="D1183" s="32"/>
      <c r="E1183" s="32"/>
      <c r="F1183" s="32"/>
      <c r="G1183" s="31"/>
      <c r="H1183" s="31"/>
      <c r="I1183" s="32"/>
      <c r="J1183" s="32"/>
      <c r="K1183" s="31"/>
      <c r="L1183" s="32"/>
      <c r="M1183" s="32"/>
      <c r="N1183" s="32"/>
      <c r="O1183" s="31"/>
      <c r="P1183" s="31"/>
      <c r="Q1183" s="31"/>
      <c r="R1183" s="31"/>
      <c r="S1183" s="31"/>
      <c r="T1183" s="32"/>
      <c r="U1183" s="32"/>
      <c r="V1183" s="32"/>
      <c r="W1183" s="32"/>
      <c r="X1183" s="32"/>
      <c r="Y1183" s="32"/>
    </row>
    <row r="1184">
      <c r="A1184" s="32"/>
      <c r="B1184" s="31"/>
      <c r="C1184" s="31"/>
      <c r="D1184" s="32"/>
      <c r="E1184" s="32"/>
      <c r="F1184" s="32"/>
      <c r="G1184" s="31"/>
      <c r="H1184" s="31"/>
      <c r="I1184" s="32"/>
      <c r="J1184" s="32"/>
      <c r="K1184" s="31"/>
      <c r="L1184" s="32"/>
      <c r="M1184" s="32"/>
      <c r="N1184" s="32"/>
      <c r="O1184" s="31"/>
      <c r="P1184" s="31"/>
      <c r="Q1184" s="31"/>
      <c r="R1184" s="31"/>
      <c r="S1184" s="31"/>
      <c r="T1184" s="32"/>
      <c r="U1184" s="32"/>
      <c r="V1184" s="32"/>
      <c r="W1184" s="32"/>
      <c r="X1184" s="32"/>
      <c r="Y1184" s="32"/>
    </row>
    <row r="1185">
      <c r="A1185" s="32"/>
      <c r="B1185" s="31"/>
      <c r="C1185" s="31"/>
      <c r="D1185" s="32"/>
      <c r="E1185" s="32"/>
      <c r="F1185" s="32"/>
      <c r="G1185" s="31"/>
      <c r="H1185" s="31"/>
      <c r="I1185" s="32"/>
      <c r="J1185" s="32"/>
      <c r="K1185" s="31"/>
      <c r="L1185" s="32"/>
      <c r="M1185" s="32"/>
      <c r="N1185" s="32"/>
      <c r="O1185" s="31"/>
      <c r="P1185" s="31"/>
      <c r="Q1185" s="31"/>
      <c r="R1185" s="31"/>
      <c r="S1185" s="31"/>
      <c r="T1185" s="32"/>
      <c r="U1185" s="32"/>
      <c r="V1185" s="32"/>
      <c r="W1185" s="32"/>
      <c r="X1185" s="32"/>
      <c r="Y1185" s="32"/>
    </row>
    <row r="1186">
      <c r="A1186" s="32"/>
      <c r="B1186" s="31"/>
      <c r="C1186" s="31"/>
      <c r="D1186" s="32"/>
      <c r="E1186" s="32"/>
      <c r="F1186" s="32"/>
      <c r="G1186" s="31"/>
      <c r="H1186" s="31"/>
      <c r="I1186" s="32"/>
      <c r="J1186" s="32"/>
      <c r="K1186" s="31"/>
      <c r="L1186" s="32"/>
      <c r="M1186" s="32"/>
      <c r="N1186" s="32"/>
      <c r="O1186" s="31"/>
      <c r="P1186" s="31"/>
      <c r="Q1186" s="31"/>
      <c r="R1186" s="31"/>
      <c r="S1186" s="31"/>
      <c r="T1186" s="32"/>
      <c r="U1186" s="32"/>
      <c r="V1186" s="32"/>
      <c r="W1186" s="32"/>
      <c r="X1186" s="32"/>
      <c r="Y1186" s="32"/>
    </row>
    <row r="1187">
      <c r="A1187" s="32"/>
      <c r="B1187" s="31"/>
      <c r="C1187" s="31"/>
      <c r="D1187" s="32"/>
      <c r="E1187" s="32"/>
      <c r="F1187" s="32"/>
      <c r="G1187" s="31"/>
      <c r="H1187" s="31"/>
      <c r="I1187" s="32"/>
      <c r="J1187" s="32"/>
      <c r="K1187" s="31"/>
      <c r="L1187" s="32"/>
      <c r="M1187" s="32"/>
      <c r="N1187" s="32"/>
      <c r="O1187" s="31"/>
      <c r="P1187" s="31"/>
      <c r="Q1187" s="31"/>
      <c r="R1187" s="31"/>
      <c r="S1187" s="31"/>
      <c r="T1187" s="32"/>
      <c r="U1187" s="32"/>
      <c r="V1187" s="32"/>
      <c r="W1187" s="32"/>
      <c r="X1187" s="32"/>
      <c r="Y1187" s="32"/>
    </row>
    <row r="1188">
      <c r="A1188" s="32"/>
      <c r="B1188" s="31"/>
      <c r="C1188" s="31"/>
      <c r="D1188" s="32"/>
      <c r="E1188" s="32"/>
      <c r="F1188" s="32"/>
      <c r="G1188" s="31"/>
      <c r="H1188" s="31"/>
      <c r="I1188" s="32"/>
      <c r="J1188" s="32"/>
      <c r="K1188" s="31"/>
      <c r="L1188" s="32"/>
      <c r="M1188" s="32"/>
      <c r="N1188" s="32"/>
      <c r="O1188" s="31"/>
      <c r="P1188" s="31"/>
      <c r="Q1188" s="31"/>
      <c r="R1188" s="31"/>
      <c r="S1188" s="31"/>
      <c r="T1188" s="32"/>
      <c r="U1188" s="32"/>
      <c r="V1188" s="32"/>
      <c r="W1188" s="32"/>
      <c r="X1188" s="32"/>
      <c r="Y1188" s="32"/>
    </row>
    <row r="1189">
      <c r="A1189" s="32"/>
      <c r="B1189" s="31"/>
      <c r="C1189" s="31"/>
      <c r="D1189" s="32"/>
      <c r="E1189" s="32"/>
      <c r="F1189" s="32"/>
      <c r="G1189" s="31"/>
      <c r="H1189" s="31"/>
      <c r="I1189" s="32"/>
      <c r="J1189" s="32"/>
      <c r="K1189" s="31"/>
      <c r="L1189" s="32"/>
      <c r="M1189" s="32"/>
      <c r="N1189" s="32"/>
      <c r="O1189" s="31"/>
      <c r="P1189" s="31"/>
      <c r="Q1189" s="31"/>
      <c r="R1189" s="31"/>
      <c r="S1189" s="31"/>
      <c r="T1189" s="32"/>
      <c r="U1189" s="32"/>
      <c r="V1189" s="32"/>
      <c r="W1189" s="32"/>
      <c r="X1189" s="32"/>
      <c r="Y1189" s="32"/>
    </row>
    <row r="1190">
      <c r="A1190" s="32"/>
      <c r="B1190" s="31"/>
      <c r="C1190" s="31"/>
      <c r="D1190" s="32"/>
      <c r="E1190" s="32"/>
      <c r="F1190" s="32"/>
      <c r="G1190" s="31"/>
      <c r="H1190" s="31"/>
      <c r="I1190" s="32"/>
      <c r="J1190" s="32"/>
      <c r="K1190" s="31"/>
      <c r="L1190" s="32"/>
      <c r="M1190" s="32"/>
      <c r="N1190" s="32"/>
      <c r="O1190" s="31"/>
      <c r="P1190" s="31"/>
      <c r="Q1190" s="31"/>
      <c r="R1190" s="31"/>
      <c r="S1190" s="31"/>
      <c r="T1190" s="32"/>
      <c r="U1190" s="32"/>
      <c r="V1190" s="32"/>
      <c r="W1190" s="32"/>
      <c r="X1190" s="32"/>
      <c r="Y1190" s="32"/>
    </row>
    <row r="1191">
      <c r="A1191" s="32"/>
      <c r="B1191" s="31"/>
      <c r="C1191" s="31"/>
      <c r="D1191" s="32"/>
      <c r="E1191" s="32"/>
      <c r="F1191" s="32"/>
      <c r="G1191" s="31"/>
      <c r="H1191" s="31"/>
      <c r="I1191" s="32"/>
      <c r="J1191" s="32"/>
      <c r="K1191" s="31"/>
      <c r="L1191" s="32"/>
      <c r="M1191" s="32"/>
      <c r="N1191" s="32"/>
      <c r="O1191" s="31"/>
      <c r="P1191" s="31"/>
      <c r="Q1191" s="31"/>
      <c r="R1191" s="31"/>
      <c r="S1191" s="31"/>
      <c r="T1191" s="32"/>
      <c r="U1191" s="32"/>
      <c r="V1191" s="32"/>
      <c r="W1191" s="32"/>
      <c r="X1191" s="32"/>
      <c r="Y1191" s="32"/>
    </row>
    <row r="1192">
      <c r="A1192" s="32"/>
      <c r="B1192" s="31"/>
      <c r="C1192" s="31"/>
      <c r="D1192" s="32"/>
      <c r="E1192" s="32"/>
      <c r="F1192" s="32"/>
      <c r="G1192" s="31"/>
      <c r="H1192" s="31"/>
      <c r="I1192" s="32"/>
      <c r="J1192" s="32"/>
      <c r="K1192" s="31"/>
      <c r="L1192" s="32"/>
      <c r="M1192" s="32"/>
      <c r="N1192" s="32"/>
      <c r="O1192" s="31"/>
      <c r="P1192" s="31"/>
      <c r="Q1192" s="31"/>
      <c r="R1192" s="31"/>
      <c r="S1192" s="31"/>
      <c r="T1192" s="32"/>
      <c r="U1192" s="32"/>
      <c r="V1192" s="32"/>
      <c r="W1192" s="32"/>
      <c r="X1192" s="32"/>
      <c r="Y1192" s="32"/>
    </row>
    <row r="1193">
      <c r="A1193" s="32"/>
      <c r="B1193" s="31"/>
      <c r="C1193" s="31"/>
      <c r="D1193" s="32"/>
      <c r="E1193" s="32"/>
      <c r="F1193" s="32"/>
      <c r="G1193" s="31"/>
      <c r="H1193" s="31"/>
      <c r="I1193" s="32"/>
      <c r="J1193" s="32"/>
      <c r="K1193" s="31"/>
      <c r="L1193" s="32"/>
      <c r="M1193" s="32"/>
      <c r="N1193" s="32"/>
      <c r="O1193" s="31"/>
      <c r="P1193" s="31"/>
      <c r="Q1193" s="31"/>
      <c r="R1193" s="31"/>
      <c r="S1193" s="31"/>
      <c r="T1193" s="32"/>
      <c r="U1193" s="32"/>
      <c r="V1193" s="32"/>
      <c r="W1193" s="32"/>
      <c r="X1193" s="32"/>
      <c r="Y1193" s="32"/>
    </row>
    <row r="1194">
      <c r="A1194" s="32"/>
      <c r="B1194" s="31"/>
      <c r="C1194" s="31"/>
      <c r="D1194" s="32"/>
      <c r="E1194" s="32"/>
      <c r="F1194" s="32"/>
      <c r="G1194" s="31"/>
      <c r="H1194" s="31"/>
      <c r="I1194" s="32"/>
      <c r="J1194" s="32"/>
      <c r="K1194" s="31"/>
      <c r="L1194" s="32"/>
      <c r="M1194" s="32"/>
      <c r="N1194" s="32"/>
      <c r="O1194" s="31"/>
      <c r="P1194" s="31"/>
      <c r="Q1194" s="31"/>
      <c r="R1194" s="31"/>
      <c r="S1194" s="31"/>
      <c r="T1194" s="32"/>
      <c r="U1194" s="32"/>
      <c r="V1194" s="32"/>
      <c r="W1194" s="32"/>
      <c r="X1194" s="32"/>
      <c r="Y1194" s="32"/>
    </row>
    <row r="1195">
      <c r="A1195" s="32"/>
      <c r="B1195" s="31"/>
      <c r="C1195" s="31"/>
      <c r="D1195" s="32"/>
      <c r="E1195" s="32"/>
      <c r="F1195" s="32"/>
      <c r="G1195" s="31"/>
      <c r="H1195" s="31"/>
      <c r="I1195" s="32"/>
      <c r="J1195" s="32"/>
      <c r="K1195" s="31"/>
      <c r="L1195" s="32"/>
      <c r="M1195" s="32"/>
      <c r="N1195" s="32"/>
      <c r="O1195" s="31"/>
      <c r="P1195" s="31"/>
      <c r="Q1195" s="31"/>
      <c r="R1195" s="31"/>
      <c r="S1195" s="31"/>
      <c r="T1195" s="32"/>
      <c r="U1195" s="32"/>
      <c r="V1195" s="32"/>
      <c r="W1195" s="32"/>
      <c r="X1195" s="32"/>
      <c r="Y1195" s="32"/>
    </row>
    <row r="1196">
      <c r="A1196" s="32"/>
      <c r="B1196" s="31"/>
      <c r="C1196" s="31"/>
      <c r="D1196" s="32"/>
      <c r="E1196" s="32"/>
      <c r="F1196" s="32"/>
      <c r="G1196" s="31"/>
      <c r="H1196" s="31"/>
      <c r="I1196" s="32"/>
      <c r="J1196" s="32"/>
      <c r="K1196" s="31"/>
      <c r="L1196" s="32"/>
      <c r="M1196" s="32"/>
      <c r="N1196" s="32"/>
      <c r="O1196" s="31"/>
      <c r="P1196" s="31"/>
      <c r="Q1196" s="31"/>
      <c r="R1196" s="31"/>
      <c r="S1196" s="31"/>
      <c r="T1196" s="32"/>
      <c r="U1196" s="32"/>
      <c r="V1196" s="32"/>
      <c r="W1196" s="32"/>
      <c r="X1196" s="32"/>
      <c r="Y1196" s="32"/>
    </row>
    <row r="1197">
      <c r="A1197" s="32"/>
      <c r="B1197" s="31"/>
      <c r="C1197" s="31"/>
      <c r="D1197" s="32"/>
      <c r="E1197" s="32"/>
      <c r="F1197" s="32"/>
      <c r="G1197" s="31"/>
      <c r="H1197" s="31"/>
      <c r="I1197" s="32"/>
      <c r="J1197" s="32"/>
      <c r="K1197" s="31"/>
      <c r="L1197" s="32"/>
      <c r="M1197" s="32"/>
      <c r="N1197" s="32"/>
      <c r="O1197" s="31"/>
      <c r="P1197" s="31"/>
      <c r="Q1197" s="31"/>
      <c r="R1197" s="31"/>
      <c r="S1197" s="31"/>
      <c r="T1197" s="32"/>
      <c r="U1197" s="32"/>
      <c r="V1197" s="32"/>
      <c r="W1197" s="32"/>
      <c r="X1197" s="32"/>
      <c r="Y1197" s="32"/>
    </row>
    <row r="1198">
      <c r="A1198" s="32"/>
      <c r="B1198" s="31"/>
      <c r="C1198" s="31"/>
      <c r="D1198" s="32"/>
      <c r="E1198" s="32"/>
      <c r="F1198" s="32"/>
      <c r="G1198" s="31"/>
      <c r="H1198" s="31"/>
      <c r="I1198" s="32"/>
      <c r="J1198" s="32"/>
      <c r="K1198" s="31"/>
      <c r="L1198" s="32"/>
      <c r="M1198" s="32"/>
      <c r="N1198" s="32"/>
      <c r="O1198" s="31"/>
      <c r="P1198" s="31"/>
      <c r="Q1198" s="31"/>
      <c r="R1198" s="31"/>
      <c r="S1198" s="31"/>
      <c r="T1198" s="32"/>
      <c r="U1198" s="32"/>
      <c r="V1198" s="32"/>
      <c r="W1198" s="32"/>
      <c r="X1198" s="32"/>
      <c r="Y1198" s="32"/>
    </row>
    <row r="1199">
      <c r="A1199" s="32"/>
      <c r="B1199" s="31"/>
      <c r="C1199" s="31"/>
      <c r="D1199" s="32"/>
      <c r="E1199" s="32"/>
      <c r="F1199" s="32"/>
      <c r="G1199" s="31"/>
      <c r="H1199" s="31"/>
      <c r="I1199" s="32"/>
      <c r="J1199" s="32"/>
      <c r="K1199" s="31"/>
      <c r="L1199" s="32"/>
      <c r="M1199" s="32"/>
      <c r="N1199" s="32"/>
      <c r="O1199" s="31"/>
      <c r="P1199" s="31"/>
      <c r="Q1199" s="31"/>
      <c r="R1199" s="31"/>
      <c r="S1199" s="31"/>
      <c r="T1199" s="32"/>
      <c r="U1199" s="32"/>
      <c r="V1199" s="32"/>
      <c r="W1199" s="32"/>
      <c r="X1199" s="32"/>
      <c r="Y1199" s="32"/>
    </row>
    <row r="1200">
      <c r="A1200" s="32"/>
      <c r="B1200" s="31"/>
      <c r="C1200" s="31"/>
      <c r="D1200" s="32"/>
      <c r="E1200" s="32"/>
      <c r="F1200" s="32"/>
      <c r="G1200" s="31"/>
      <c r="H1200" s="31"/>
      <c r="I1200" s="32"/>
      <c r="J1200" s="32"/>
      <c r="K1200" s="31"/>
      <c r="L1200" s="32"/>
      <c r="M1200" s="32"/>
      <c r="N1200" s="32"/>
      <c r="O1200" s="31"/>
      <c r="P1200" s="31"/>
      <c r="Q1200" s="31"/>
      <c r="R1200" s="31"/>
      <c r="S1200" s="31"/>
      <c r="T1200" s="32"/>
      <c r="U1200" s="32"/>
      <c r="V1200" s="32"/>
      <c r="W1200" s="32"/>
      <c r="X1200" s="32"/>
      <c r="Y1200" s="32"/>
    </row>
    <row r="1201">
      <c r="A1201" s="32"/>
      <c r="B1201" s="31"/>
      <c r="C1201" s="31"/>
      <c r="D1201" s="32"/>
      <c r="E1201" s="32"/>
      <c r="F1201" s="32"/>
      <c r="G1201" s="31"/>
      <c r="H1201" s="31"/>
      <c r="I1201" s="32"/>
      <c r="J1201" s="32"/>
      <c r="K1201" s="31"/>
      <c r="L1201" s="32"/>
      <c r="M1201" s="32"/>
      <c r="N1201" s="32"/>
      <c r="O1201" s="31"/>
      <c r="P1201" s="31"/>
      <c r="Q1201" s="31"/>
      <c r="R1201" s="31"/>
      <c r="S1201" s="31"/>
      <c r="T1201" s="32"/>
      <c r="U1201" s="32"/>
      <c r="V1201" s="32"/>
      <c r="W1201" s="32"/>
      <c r="X1201" s="32"/>
      <c r="Y1201" s="32"/>
    </row>
    <row r="1202">
      <c r="A1202" s="32"/>
      <c r="B1202" s="31"/>
      <c r="C1202" s="31"/>
      <c r="D1202" s="32"/>
      <c r="E1202" s="32"/>
      <c r="F1202" s="32"/>
      <c r="G1202" s="31"/>
      <c r="H1202" s="31"/>
      <c r="I1202" s="32"/>
      <c r="J1202" s="32"/>
      <c r="K1202" s="31"/>
      <c r="L1202" s="32"/>
      <c r="M1202" s="32"/>
      <c r="N1202" s="32"/>
      <c r="O1202" s="31"/>
      <c r="P1202" s="31"/>
      <c r="Q1202" s="31"/>
      <c r="R1202" s="31"/>
      <c r="S1202" s="31"/>
      <c r="T1202" s="32"/>
      <c r="U1202" s="32"/>
      <c r="V1202" s="32"/>
      <c r="W1202" s="32"/>
      <c r="X1202" s="32"/>
      <c r="Y1202" s="32"/>
    </row>
    <row r="1203">
      <c r="A1203" s="32"/>
      <c r="B1203" s="31"/>
      <c r="C1203" s="31"/>
      <c r="D1203" s="32"/>
      <c r="E1203" s="32"/>
      <c r="F1203" s="32"/>
      <c r="G1203" s="31"/>
      <c r="H1203" s="31"/>
      <c r="I1203" s="32"/>
      <c r="J1203" s="32"/>
      <c r="K1203" s="31"/>
      <c r="L1203" s="32"/>
      <c r="M1203" s="32"/>
      <c r="N1203" s="32"/>
      <c r="O1203" s="31"/>
      <c r="P1203" s="31"/>
      <c r="Q1203" s="31"/>
      <c r="R1203" s="31"/>
      <c r="S1203" s="31"/>
      <c r="T1203" s="32"/>
      <c r="U1203" s="32"/>
      <c r="V1203" s="32"/>
      <c r="W1203" s="32"/>
      <c r="X1203" s="32"/>
      <c r="Y1203" s="32"/>
    </row>
    <row r="1204">
      <c r="A1204" s="32"/>
      <c r="B1204" s="31"/>
      <c r="C1204" s="31"/>
      <c r="D1204" s="32"/>
      <c r="E1204" s="32"/>
      <c r="F1204" s="32"/>
      <c r="G1204" s="31"/>
      <c r="H1204" s="31"/>
      <c r="I1204" s="32"/>
      <c r="J1204" s="32"/>
      <c r="K1204" s="31"/>
      <c r="L1204" s="32"/>
      <c r="M1204" s="32"/>
      <c r="N1204" s="32"/>
      <c r="O1204" s="31"/>
      <c r="P1204" s="31"/>
      <c r="Q1204" s="31"/>
      <c r="R1204" s="31"/>
      <c r="S1204" s="31"/>
      <c r="T1204" s="32"/>
      <c r="U1204" s="32"/>
      <c r="V1204" s="32"/>
      <c r="W1204" s="32"/>
      <c r="X1204" s="32"/>
      <c r="Y1204" s="32"/>
    </row>
    <row r="1205">
      <c r="A1205" s="32"/>
      <c r="B1205" s="31"/>
      <c r="C1205" s="31"/>
      <c r="D1205" s="32"/>
      <c r="E1205" s="32"/>
      <c r="F1205" s="32"/>
      <c r="G1205" s="31"/>
      <c r="H1205" s="31"/>
      <c r="I1205" s="32"/>
      <c r="J1205" s="32"/>
      <c r="K1205" s="31"/>
      <c r="L1205" s="32"/>
      <c r="M1205" s="32"/>
      <c r="N1205" s="32"/>
      <c r="O1205" s="31"/>
      <c r="P1205" s="31"/>
      <c r="Q1205" s="31"/>
      <c r="R1205" s="31"/>
      <c r="S1205" s="31"/>
      <c r="T1205" s="32"/>
      <c r="U1205" s="32"/>
      <c r="V1205" s="32"/>
      <c r="W1205" s="32"/>
      <c r="X1205" s="32"/>
      <c r="Y1205" s="32"/>
    </row>
    <row r="1206">
      <c r="A1206" s="32"/>
      <c r="B1206" s="31"/>
      <c r="C1206" s="31"/>
      <c r="D1206" s="32"/>
      <c r="E1206" s="32"/>
      <c r="F1206" s="32"/>
      <c r="G1206" s="31"/>
      <c r="H1206" s="31"/>
      <c r="I1206" s="32"/>
      <c r="J1206" s="32"/>
      <c r="K1206" s="31"/>
      <c r="L1206" s="32"/>
      <c r="M1206" s="32"/>
      <c r="N1206" s="32"/>
      <c r="O1206" s="31"/>
      <c r="P1206" s="31"/>
      <c r="Q1206" s="31"/>
      <c r="R1206" s="31"/>
      <c r="S1206" s="31"/>
      <c r="T1206" s="32"/>
      <c r="U1206" s="32"/>
      <c r="V1206" s="32"/>
      <c r="W1206" s="32"/>
      <c r="X1206" s="32"/>
      <c r="Y1206" s="32"/>
    </row>
    <row r="1207">
      <c r="A1207" s="32"/>
      <c r="B1207" s="31"/>
      <c r="C1207" s="31"/>
      <c r="D1207" s="32"/>
      <c r="E1207" s="32"/>
      <c r="F1207" s="32"/>
      <c r="G1207" s="31"/>
      <c r="H1207" s="31"/>
      <c r="I1207" s="32"/>
      <c r="J1207" s="32"/>
      <c r="K1207" s="31"/>
      <c r="L1207" s="32"/>
      <c r="M1207" s="32"/>
      <c r="N1207" s="32"/>
      <c r="O1207" s="31"/>
      <c r="P1207" s="31"/>
      <c r="Q1207" s="31"/>
      <c r="R1207" s="31"/>
      <c r="S1207" s="31"/>
      <c r="T1207" s="32"/>
      <c r="U1207" s="32"/>
      <c r="V1207" s="32"/>
      <c r="W1207" s="32"/>
      <c r="X1207" s="32"/>
      <c r="Y1207" s="32"/>
    </row>
    <row r="1208">
      <c r="A1208" s="32"/>
      <c r="B1208" s="31"/>
      <c r="C1208" s="31"/>
      <c r="D1208" s="32"/>
      <c r="E1208" s="32"/>
      <c r="F1208" s="32"/>
      <c r="G1208" s="31"/>
      <c r="H1208" s="31"/>
      <c r="I1208" s="32"/>
      <c r="J1208" s="32"/>
      <c r="K1208" s="31"/>
      <c r="L1208" s="32"/>
      <c r="M1208" s="32"/>
      <c r="N1208" s="32"/>
      <c r="O1208" s="31"/>
      <c r="P1208" s="31"/>
      <c r="Q1208" s="31"/>
      <c r="R1208" s="31"/>
      <c r="S1208" s="31"/>
      <c r="T1208" s="32"/>
      <c r="U1208" s="32"/>
      <c r="V1208" s="32"/>
      <c r="W1208" s="32"/>
      <c r="X1208" s="32"/>
      <c r="Y1208" s="32"/>
    </row>
    <row r="1209">
      <c r="A1209" s="32"/>
      <c r="B1209" s="31"/>
      <c r="C1209" s="31"/>
      <c r="D1209" s="32"/>
      <c r="E1209" s="32"/>
      <c r="F1209" s="32"/>
      <c r="G1209" s="31"/>
      <c r="H1209" s="31"/>
      <c r="I1209" s="32"/>
      <c r="J1209" s="32"/>
      <c r="K1209" s="31"/>
      <c r="L1209" s="32"/>
      <c r="M1209" s="32"/>
      <c r="N1209" s="32"/>
      <c r="O1209" s="31"/>
      <c r="P1209" s="31"/>
      <c r="Q1209" s="31"/>
      <c r="R1209" s="31"/>
      <c r="S1209" s="31"/>
      <c r="T1209" s="32"/>
      <c r="U1209" s="32"/>
      <c r="V1209" s="32"/>
      <c r="W1209" s="32"/>
      <c r="X1209" s="32"/>
      <c r="Y1209" s="32"/>
    </row>
    <row r="1210">
      <c r="A1210" s="32"/>
      <c r="B1210" s="31"/>
      <c r="C1210" s="31"/>
      <c r="D1210" s="32"/>
      <c r="E1210" s="32"/>
      <c r="F1210" s="32"/>
      <c r="G1210" s="31"/>
      <c r="H1210" s="31"/>
      <c r="I1210" s="32"/>
      <c r="J1210" s="32"/>
      <c r="K1210" s="31"/>
      <c r="L1210" s="32"/>
      <c r="M1210" s="32"/>
      <c r="N1210" s="32"/>
      <c r="O1210" s="31"/>
      <c r="P1210" s="31"/>
      <c r="Q1210" s="31"/>
      <c r="R1210" s="31"/>
      <c r="S1210" s="31"/>
      <c r="T1210" s="32"/>
      <c r="U1210" s="32"/>
      <c r="V1210" s="32"/>
      <c r="W1210" s="32"/>
      <c r="X1210" s="32"/>
      <c r="Y1210" s="32"/>
    </row>
    <row r="1211">
      <c r="A1211" s="32"/>
      <c r="B1211" s="31"/>
      <c r="C1211" s="31"/>
      <c r="D1211" s="32"/>
      <c r="E1211" s="32"/>
      <c r="F1211" s="32"/>
      <c r="G1211" s="31"/>
      <c r="H1211" s="31"/>
      <c r="I1211" s="32"/>
      <c r="J1211" s="32"/>
      <c r="K1211" s="31"/>
      <c r="L1211" s="32"/>
      <c r="M1211" s="32"/>
      <c r="N1211" s="32"/>
      <c r="O1211" s="31"/>
      <c r="P1211" s="31"/>
      <c r="Q1211" s="31"/>
      <c r="R1211" s="31"/>
      <c r="S1211" s="31"/>
      <c r="T1211" s="32"/>
      <c r="U1211" s="32"/>
      <c r="V1211" s="32"/>
      <c r="W1211" s="32"/>
      <c r="X1211" s="32"/>
      <c r="Y1211" s="32"/>
    </row>
    <row r="1212">
      <c r="A1212" s="32"/>
      <c r="B1212" s="31"/>
      <c r="C1212" s="31"/>
      <c r="D1212" s="32"/>
      <c r="E1212" s="32"/>
      <c r="F1212" s="32"/>
      <c r="G1212" s="31"/>
      <c r="H1212" s="31"/>
      <c r="I1212" s="32"/>
      <c r="J1212" s="32"/>
      <c r="K1212" s="31"/>
      <c r="L1212" s="32"/>
      <c r="M1212" s="32"/>
      <c r="N1212" s="32"/>
      <c r="O1212" s="31"/>
      <c r="P1212" s="31"/>
      <c r="Q1212" s="31"/>
      <c r="R1212" s="31"/>
      <c r="S1212" s="31"/>
      <c r="T1212" s="32"/>
      <c r="U1212" s="32"/>
      <c r="V1212" s="32"/>
      <c r="W1212" s="32"/>
      <c r="X1212" s="32"/>
      <c r="Y1212" s="32"/>
    </row>
    <row r="1213">
      <c r="A1213" s="32"/>
      <c r="B1213" s="31"/>
      <c r="C1213" s="31"/>
      <c r="D1213" s="32"/>
      <c r="E1213" s="32"/>
      <c r="F1213" s="32"/>
      <c r="G1213" s="31"/>
      <c r="H1213" s="31"/>
      <c r="I1213" s="32"/>
      <c r="J1213" s="32"/>
      <c r="K1213" s="31"/>
      <c r="L1213" s="32"/>
      <c r="M1213" s="32"/>
      <c r="N1213" s="32"/>
      <c r="O1213" s="31"/>
      <c r="P1213" s="31"/>
      <c r="Q1213" s="31"/>
      <c r="R1213" s="31"/>
      <c r="S1213" s="31"/>
      <c r="T1213" s="32"/>
      <c r="U1213" s="32"/>
      <c r="V1213" s="32"/>
      <c r="W1213" s="32"/>
      <c r="X1213" s="32"/>
      <c r="Y1213" s="32"/>
    </row>
    <row r="1214">
      <c r="A1214" s="32"/>
      <c r="B1214" s="31"/>
      <c r="C1214" s="31"/>
      <c r="D1214" s="32"/>
      <c r="E1214" s="32"/>
      <c r="F1214" s="32"/>
      <c r="G1214" s="31"/>
      <c r="H1214" s="31"/>
      <c r="I1214" s="32"/>
      <c r="J1214" s="32"/>
      <c r="K1214" s="31"/>
      <c r="L1214" s="32"/>
      <c r="M1214" s="32"/>
      <c r="N1214" s="32"/>
      <c r="O1214" s="31"/>
      <c r="P1214" s="31"/>
      <c r="Q1214" s="31"/>
      <c r="R1214" s="31"/>
      <c r="S1214" s="31"/>
      <c r="T1214" s="32"/>
      <c r="U1214" s="32"/>
      <c r="V1214" s="32"/>
      <c r="W1214" s="32"/>
      <c r="X1214" s="32"/>
      <c r="Y1214" s="32"/>
    </row>
    <row r="1215">
      <c r="A1215" s="32"/>
      <c r="B1215" s="31"/>
      <c r="C1215" s="31"/>
      <c r="D1215" s="32"/>
      <c r="E1215" s="32"/>
      <c r="F1215" s="32"/>
      <c r="G1215" s="31"/>
      <c r="H1215" s="31"/>
      <c r="I1215" s="32"/>
      <c r="J1215" s="32"/>
      <c r="K1215" s="31"/>
      <c r="L1215" s="32"/>
      <c r="M1215" s="32"/>
      <c r="N1215" s="32"/>
      <c r="O1215" s="31"/>
      <c r="P1215" s="31"/>
      <c r="Q1215" s="31"/>
      <c r="R1215" s="31"/>
      <c r="S1215" s="31"/>
      <c r="T1215" s="32"/>
      <c r="U1215" s="32"/>
      <c r="V1215" s="32"/>
      <c r="W1215" s="32"/>
      <c r="X1215" s="32"/>
      <c r="Y1215" s="32"/>
    </row>
    <row r="1216">
      <c r="A1216" s="32"/>
      <c r="B1216" s="31"/>
      <c r="C1216" s="31"/>
      <c r="D1216" s="32"/>
      <c r="E1216" s="32"/>
      <c r="F1216" s="32"/>
      <c r="G1216" s="31"/>
      <c r="H1216" s="31"/>
      <c r="I1216" s="32"/>
      <c r="J1216" s="32"/>
      <c r="K1216" s="31"/>
      <c r="L1216" s="32"/>
      <c r="M1216" s="32"/>
      <c r="N1216" s="32"/>
      <c r="O1216" s="31"/>
      <c r="P1216" s="31"/>
      <c r="Q1216" s="31"/>
      <c r="R1216" s="31"/>
      <c r="S1216" s="31"/>
      <c r="T1216" s="32"/>
      <c r="U1216" s="32"/>
      <c r="V1216" s="32"/>
      <c r="W1216" s="32"/>
      <c r="X1216" s="32"/>
      <c r="Y1216" s="32"/>
    </row>
    <row r="1217">
      <c r="A1217" s="32"/>
      <c r="B1217" s="31"/>
      <c r="C1217" s="31"/>
      <c r="D1217" s="32"/>
      <c r="E1217" s="32"/>
      <c r="F1217" s="32"/>
      <c r="G1217" s="31"/>
      <c r="H1217" s="31"/>
      <c r="I1217" s="32"/>
      <c r="J1217" s="32"/>
      <c r="K1217" s="31"/>
      <c r="L1217" s="32"/>
      <c r="M1217" s="32"/>
      <c r="N1217" s="32"/>
      <c r="O1217" s="31"/>
      <c r="P1217" s="31"/>
      <c r="Q1217" s="31"/>
      <c r="R1217" s="31"/>
      <c r="S1217" s="31"/>
      <c r="T1217" s="32"/>
      <c r="U1217" s="32"/>
      <c r="V1217" s="32"/>
      <c r="W1217" s="32"/>
      <c r="X1217" s="32"/>
      <c r="Y1217" s="32"/>
    </row>
    <row r="1218">
      <c r="A1218" s="32"/>
      <c r="B1218" s="31"/>
      <c r="C1218" s="31"/>
      <c r="D1218" s="32"/>
      <c r="E1218" s="32"/>
      <c r="F1218" s="32"/>
      <c r="G1218" s="31"/>
      <c r="H1218" s="31"/>
      <c r="I1218" s="32"/>
      <c r="J1218" s="32"/>
      <c r="K1218" s="31"/>
      <c r="L1218" s="32"/>
      <c r="M1218" s="32"/>
      <c r="N1218" s="32"/>
      <c r="O1218" s="31"/>
      <c r="P1218" s="31"/>
      <c r="Q1218" s="31"/>
      <c r="R1218" s="31"/>
      <c r="S1218" s="31"/>
      <c r="T1218" s="32"/>
      <c r="U1218" s="32"/>
      <c r="V1218" s="32"/>
      <c r="W1218" s="32"/>
      <c r="X1218" s="32"/>
      <c r="Y1218" s="32"/>
    </row>
    <row r="1219">
      <c r="A1219" s="32"/>
      <c r="B1219" s="31"/>
      <c r="C1219" s="31"/>
      <c r="D1219" s="32"/>
      <c r="E1219" s="32"/>
      <c r="F1219" s="32"/>
      <c r="G1219" s="31"/>
      <c r="H1219" s="31"/>
      <c r="I1219" s="32"/>
      <c r="J1219" s="32"/>
      <c r="K1219" s="31"/>
      <c r="L1219" s="32"/>
      <c r="M1219" s="32"/>
      <c r="N1219" s="32"/>
      <c r="O1219" s="31"/>
      <c r="P1219" s="31"/>
      <c r="Q1219" s="31"/>
      <c r="R1219" s="31"/>
      <c r="S1219" s="31"/>
      <c r="T1219" s="32"/>
      <c r="U1219" s="32"/>
      <c r="V1219" s="32"/>
      <c r="W1219" s="32"/>
      <c r="X1219" s="32"/>
      <c r="Y1219" s="32"/>
    </row>
    <row r="1220">
      <c r="A1220" s="32"/>
      <c r="B1220" s="31"/>
      <c r="C1220" s="31"/>
      <c r="D1220" s="32"/>
      <c r="E1220" s="32"/>
      <c r="F1220" s="32"/>
      <c r="G1220" s="31"/>
      <c r="H1220" s="31"/>
      <c r="I1220" s="32"/>
      <c r="J1220" s="32"/>
      <c r="K1220" s="31"/>
      <c r="L1220" s="32"/>
      <c r="M1220" s="32"/>
      <c r="N1220" s="32"/>
      <c r="O1220" s="31"/>
      <c r="P1220" s="31"/>
      <c r="Q1220" s="31"/>
      <c r="R1220" s="31"/>
      <c r="S1220" s="31"/>
      <c r="T1220" s="32"/>
      <c r="U1220" s="32"/>
      <c r="V1220" s="32"/>
      <c r="W1220" s="32"/>
      <c r="X1220" s="32"/>
      <c r="Y1220" s="32"/>
    </row>
    <row r="1221">
      <c r="A1221" s="32"/>
      <c r="B1221" s="31"/>
      <c r="C1221" s="31"/>
      <c r="D1221" s="32"/>
      <c r="E1221" s="32"/>
      <c r="F1221" s="32"/>
      <c r="G1221" s="31"/>
      <c r="H1221" s="31"/>
      <c r="I1221" s="32"/>
      <c r="J1221" s="32"/>
      <c r="K1221" s="31"/>
      <c r="L1221" s="32"/>
      <c r="M1221" s="32"/>
      <c r="N1221" s="32"/>
      <c r="O1221" s="31"/>
      <c r="P1221" s="31"/>
      <c r="Q1221" s="31"/>
      <c r="R1221" s="31"/>
      <c r="S1221" s="31"/>
      <c r="T1221" s="32"/>
      <c r="U1221" s="32"/>
      <c r="V1221" s="32"/>
      <c r="W1221" s="32"/>
      <c r="X1221" s="32"/>
      <c r="Y1221" s="32"/>
    </row>
    <row r="1222">
      <c r="A1222" s="32"/>
      <c r="B1222" s="31"/>
      <c r="C1222" s="31"/>
      <c r="D1222" s="32"/>
      <c r="E1222" s="32"/>
      <c r="F1222" s="32"/>
      <c r="G1222" s="31"/>
      <c r="H1222" s="31"/>
      <c r="I1222" s="32"/>
      <c r="J1222" s="32"/>
      <c r="K1222" s="31"/>
      <c r="L1222" s="32"/>
      <c r="M1222" s="32"/>
      <c r="N1222" s="32"/>
      <c r="O1222" s="31"/>
      <c r="P1222" s="31"/>
      <c r="Q1222" s="31"/>
      <c r="R1222" s="31"/>
      <c r="S1222" s="31"/>
      <c r="T1222" s="32"/>
      <c r="U1222" s="32"/>
      <c r="V1222" s="32"/>
      <c r="W1222" s="32"/>
      <c r="X1222" s="32"/>
      <c r="Y1222" s="32"/>
    </row>
    <row r="1223">
      <c r="A1223" s="32"/>
      <c r="B1223" s="31"/>
      <c r="C1223" s="31"/>
      <c r="D1223" s="32"/>
      <c r="E1223" s="32"/>
      <c r="F1223" s="32"/>
      <c r="G1223" s="31"/>
      <c r="H1223" s="31"/>
      <c r="I1223" s="32"/>
      <c r="J1223" s="32"/>
      <c r="K1223" s="31"/>
      <c r="L1223" s="32"/>
      <c r="M1223" s="32"/>
      <c r="N1223" s="32"/>
      <c r="O1223" s="31"/>
      <c r="P1223" s="31"/>
      <c r="Q1223" s="31"/>
      <c r="R1223" s="31"/>
      <c r="S1223" s="31"/>
      <c r="T1223" s="32"/>
      <c r="U1223" s="32"/>
      <c r="V1223" s="32"/>
      <c r="W1223" s="32"/>
      <c r="X1223" s="32"/>
      <c r="Y1223" s="32"/>
    </row>
    <row r="1224">
      <c r="A1224" s="32"/>
      <c r="B1224" s="31"/>
      <c r="C1224" s="31"/>
      <c r="D1224" s="32"/>
      <c r="E1224" s="32"/>
      <c r="F1224" s="32"/>
      <c r="G1224" s="31"/>
      <c r="H1224" s="31"/>
      <c r="I1224" s="32"/>
      <c r="J1224" s="32"/>
      <c r="K1224" s="31"/>
      <c r="L1224" s="32"/>
      <c r="M1224" s="32"/>
      <c r="N1224" s="32"/>
      <c r="O1224" s="31"/>
      <c r="P1224" s="31"/>
      <c r="Q1224" s="31"/>
      <c r="R1224" s="31"/>
      <c r="S1224" s="31"/>
      <c r="T1224" s="32"/>
      <c r="U1224" s="32"/>
      <c r="V1224" s="32"/>
      <c r="W1224" s="32"/>
      <c r="X1224" s="32"/>
      <c r="Y1224" s="32"/>
    </row>
    <row r="1225">
      <c r="A1225" s="32"/>
      <c r="B1225" s="31"/>
      <c r="C1225" s="31"/>
      <c r="D1225" s="32"/>
      <c r="E1225" s="32"/>
      <c r="F1225" s="32"/>
      <c r="G1225" s="31"/>
      <c r="H1225" s="31"/>
      <c r="I1225" s="32"/>
      <c r="J1225" s="32"/>
      <c r="K1225" s="31"/>
      <c r="L1225" s="32"/>
      <c r="M1225" s="32"/>
      <c r="N1225" s="32"/>
      <c r="O1225" s="31"/>
      <c r="P1225" s="31"/>
      <c r="Q1225" s="31"/>
      <c r="R1225" s="31"/>
      <c r="S1225" s="31"/>
      <c r="T1225" s="32"/>
      <c r="U1225" s="32"/>
      <c r="V1225" s="32"/>
      <c r="W1225" s="32"/>
      <c r="X1225" s="32"/>
      <c r="Y1225" s="32"/>
    </row>
    <row r="1226">
      <c r="A1226" s="32"/>
      <c r="B1226" s="31"/>
      <c r="C1226" s="31"/>
      <c r="D1226" s="32"/>
      <c r="E1226" s="32"/>
      <c r="F1226" s="32"/>
      <c r="G1226" s="31"/>
      <c r="H1226" s="31"/>
      <c r="I1226" s="32"/>
      <c r="J1226" s="32"/>
      <c r="K1226" s="31"/>
      <c r="L1226" s="32"/>
      <c r="M1226" s="32"/>
      <c r="N1226" s="32"/>
      <c r="O1226" s="31"/>
      <c r="P1226" s="31"/>
      <c r="Q1226" s="31"/>
      <c r="R1226" s="31"/>
      <c r="S1226" s="31"/>
      <c r="T1226" s="32"/>
      <c r="U1226" s="32"/>
      <c r="V1226" s="32"/>
      <c r="W1226" s="32"/>
      <c r="X1226" s="32"/>
      <c r="Y1226" s="32"/>
    </row>
    <row r="1227">
      <c r="A1227" s="32"/>
      <c r="B1227" s="31"/>
      <c r="C1227" s="31"/>
      <c r="D1227" s="32"/>
      <c r="E1227" s="32"/>
      <c r="F1227" s="32"/>
      <c r="G1227" s="31"/>
      <c r="H1227" s="31"/>
      <c r="I1227" s="32"/>
      <c r="J1227" s="32"/>
      <c r="K1227" s="31"/>
      <c r="L1227" s="32"/>
      <c r="M1227" s="32"/>
      <c r="N1227" s="32"/>
      <c r="O1227" s="31"/>
      <c r="P1227" s="31"/>
      <c r="Q1227" s="31"/>
      <c r="R1227" s="31"/>
      <c r="S1227" s="31"/>
      <c r="T1227" s="32"/>
      <c r="U1227" s="32"/>
      <c r="V1227" s="32"/>
      <c r="W1227" s="32"/>
      <c r="X1227" s="32"/>
      <c r="Y1227" s="32"/>
    </row>
    <row r="1228">
      <c r="A1228" s="32"/>
      <c r="B1228" s="31"/>
      <c r="C1228" s="31"/>
      <c r="D1228" s="32"/>
      <c r="E1228" s="32"/>
      <c r="F1228" s="32"/>
      <c r="G1228" s="31"/>
      <c r="H1228" s="31"/>
      <c r="I1228" s="32"/>
      <c r="J1228" s="32"/>
      <c r="K1228" s="31"/>
      <c r="L1228" s="32"/>
      <c r="M1228" s="32"/>
      <c r="N1228" s="32"/>
      <c r="O1228" s="31"/>
      <c r="P1228" s="31"/>
      <c r="Q1228" s="31"/>
      <c r="R1228" s="31"/>
      <c r="S1228" s="31"/>
      <c r="T1228" s="32"/>
      <c r="U1228" s="32"/>
      <c r="V1228" s="32"/>
      <c r="W1228" s="32"/>
      <c r="X1228" s="32"/>
      <c r="Y1228" s="32"/>
    </row>
    <row r="1229">
      <c r="A1229" s="32"/>
      <c r="B1229" s="31"/>
      <c r="C1229" s="31"/>
      <c r="D1229" s="32"/>
      <c r="E1229" s="32"/>
      <c r="F1229" s="32"/>
      <c r="G1229" s="31"/>
      <c r="H1229" s="31"/>
      <c r="I1229" s="32"/>
      <c r="J1229" s="32"/>
      <c r="K1229" s="31"/>
      <c r="L1229" s="32"/>
      <c r="M1229" s="32"/>
      <c r="N1229" s="32"/>
      <c r="O1229" s="31"/>
      <c r="P1229" s="31"/>
      <c r="Q1229" s="31"/>
      <c r="R1229" s="31"/>
      <c r="S1229" s="31"/>
      <c r="T1229" s="32"/>
      <c r="U1229" s="32"/>
      <c r="V1229" s="32"/>
      <c r="W1229" s="32"/>
      <c r="X1229" s="32"/>
      <c r="Y1229" s="32"/>
    </row>
    <row r="1230">
      <c r="A1230" s="32"/>
      <c r="B1230" s="31"/>
      <c r="C1230" s="31"/>
      <c r="D1230" s="32"/>
      <c r="E1230" s="32"/>
      <c r="F1230" s="32"/>
      <c r="G1230" s="31"/>
      <c r="H1230" s="31"/>
      <c r="I1230" s="32"/>
      <c r="J1230" s="32"/>
      <c r="K1230" s="31"/>
      <c r="L1230" s="32"/>
      <c r="M1230" s="32"/>
      <c r="N1230" s="32"/>
      <c r="O1230" s="31"/>
      <c r="P1230" s="31"/>
      <c r="Q1230" s="31"/>
      <c r="R1230" s="31"/>
      <c r="S1230" s="31"/>
      <c r="T1230" s="32"/>
      <c r="U1230" s="32"/>
      <c r="V1230" s="32"/>
      <c r="W1230" s="32"/>
      <c r="X1230" s="32"/>
      <c r="Y1230" s="32"/>
    </row>
    <row r="1231">
      <c r="A1231" s="32"/>
      <c r="B1231" s="31"/>
      <c r="C1231" s="31"/>
      <c r="D1231" s="32"/>
      <c r="E1231" s="32"/>
      <c r="F1231" s="32"/>
      <c r="G1231" s="31"/>
      <c r="H1231" s="31"/>
      <c r="I1231" s="32"/>
      <c r="J1231" s="32"/>
      <c r="K1231" s="31"/>
      <c r="L1231" s="32"/>
      <c r="M1231" s="32"/>
      <c r="N1231" s="32"/>
      <c r="O1231" s="31"/>
      <c r="P1231" s="31"/>
      <c r="Q1231" s="31"/>
      <c r="R1231" s="31"/>
      <c r="S1231" s="31"/>
      <c r="T1231" s="32"/>
      <c r="U1231" s="32"/>
      <c r="V1231" s="32"/>
      <c r="W1231" s="32"/>
      <c r="X1231" s="32"/>
      <c r="Y1231" s="32"/>
    </row>
    <row r="1232">
      <c r="A1232" s="32"/>
      <c r="B1232" s="31"/>
      <c r="C1232" s="31"/>
      <c r="D1232" s="32"/>
      <c r="E1232" s="32"/>
      <c r="F1232" s="32"/>
      <c r="G1232" s="31"/>
      <c r="H1232" s="31"/>
      <c r="I1232" s="32"/>
      <c r="J1232" s="32"/>
      <c r="K1232" s="31"/>
      <c r="L1232" s="32"/>
      <c r="M1232" s="32"/>
      <c r="N1232" s="32"/>
      <c r="O1232" s="31"/>
      <c r="P1232" s="31"/>
      <c r="Q1232" s="31"/>
      <c r="R1232" s="31"/>
      <c r="S1232" s="31"/>
      <c r="T1232" s="32"/>
      <c r="U1232" s="32"/>
      <c r="V1232" s="32"/>
      <c r="W1232" s="32"/>
      <c r="X1232" s="32"/>
      <c r="Y1232" s="32"/>
    </row>
    <row r="1233">
      <c r="A1233" s="32"/>
      <c r="B1233" s="31"/>
      <c r="C1233" s="31"/>
      <c r="D1233" s="32"/>
      <c r="E1233" s="32"/>
      <c r="F1233" s="32"/>
      <c r="G1233" s="31"/>
      <c r="H1233" s="31"/>
      <c r="I1233" s="32"/>
      <c r="J1233" s="32"/>
      <c r="K1233" s="31"/>
      <c r="L1233" s="32"/>
      <c r="M1233" s="32"/>
      <c r="N1233" s="32"/>
      <c r="O1233" s="31"/>
      <c r="P1233" s="31"/>
      <c r="Q1233" s="31"/>
      <c r="R1233" s="31"/>
      <c r="S1233" s="31"/>
      <c r="T1233" s="32"/>
      <c r="U1233" s="32"/>
      <c r="V1233" s="32"/>
      <c r="W1233" s="32"/>
      <c r="X1233" s="32"/>
      <c r="Y1233" s="32"/>
    </row>
    <row r="1234">
      <c r="A1234" s="32"/>
      <c r="B1234" s="31"/>
      <c r="C1234" s="31"/>
      <c r="D1234" s="32"/>
      <c r="E1234" s="32"/>
      <c r="F1234" s="32"/>
      <c r="G1234" s="31"/>
      <c r="H1234" s="31"/>
      <c r="I1234" s="32"/>
      <c r="J1234" s="32"/>
      <c r="K1234" s="31"/>
      <c r="L1234" s="32"/>
      <c r="M1234" s="32"/>
      <c r="N1234" s="32"/>
      <c r="O1234" s="31"/>
      <c r="P1234" s="31"/>
      <c r="Q1234" s="31"/>
      <c r="R1234" s="31"/>
      <c r="S1234" s="31"/>
      <c r="T1234" s="32"/>
      <c r="U1234" s="32"/>
      <c r="V1234" s="32"/>
      <c r="W1234" s="32"/>
      <c r="X1234" s="32"/>
      <c r="Y1234" s="32"/>
    </row>
    <row r="1235">
      <c r="A1235" s="32"/>
      <c r="B1235" s="31"/>
      <c r="C1235" s="31"/>
      <c r="D1235" s="32"/>
      <c r="E1235" s="32"/>
      <c r="F1235" s="32"/>
      <c r="G1235" s="31"/>
      <c r="H1235" s="31"/>
      <c r="I1235" s="32"/>
      <c r="J1235" s="32"/>
      <c r="K1235" s="31"/>
      <c r="L1235" s="32"/>
      <c r="M1235" s="32"/>
      <c r="N1235" s="32"/>
      <c r="O1235" s="31"/>
      <c r="P1235" s="31"/>
      <c r="Q1235" s="31"/>
      <c r="R1235" s="31"/>
      <c r="S1235" s="31"/>
      <c r="T1235" s="32"/>
      <c r="U1235" s="32"/>
      <c r="V1235" s="32"/>
      <c r="W1235" s="32"/>
      <c r="X1235" s="32"/>
      <c r="Y1235" s="32"/>
    </row>
    <row r="1236">
      <c r="A1236" s="32"/>
      <c r="B1236" s="31"/>
      <c r="C1236" s="31"/>
      <c r="D1236" s="32"/>
      <c r="E1236" s="32"/>
      <c r="F1236" s="32"/>
      <c r="G1236" s="31"/>
      <c r="H1236" s="31"/>
      <c r="I1236" s="32"/>
      <c r="J1236" s="32"/>
      <c r="K1236" s="31"/>
      <c r="L1236" s="32"/>
      <c r="M1236" s="32"/>
      <c r="N1236" s="32"/>
      <c r="O1236" s="31"/>
      <c r="P1236" s="31"/>
      <c r="Q1236" s="31"/>
      <c r="R1236" s="31"/>
      <c r="S1236" s="31"/>
      <c r="T1236" s="32"/>
      <c r="U1236" s="32"/>
      <c r="V1236" s="32"/>
      <c r="W1236" s="32"/>
      <c r="X1236" s="32"/>
      <c r="Y1236" s="32"/>
    </row>
    <row r="1237">
      <c r="A1237" s="32"/>
      <c r="B1237" s="31"/>
      <c r="C1237" s="31"/>
      <c r="D1237" s="32"/>
      <c r="E1237" s="32"/>
      <c r="F1237" s="32"/>
      <c r="G1237" s="31"/>
      <c r="H1237" s="31"/>
      <c r="I1237" s="32"/>
      <c r="J1237" s="32"/>
      <c r="K1237" s="31"/>
      <c r="L1237" s="32"/>
      <c r="M1237" s="32"/>
      <c r="N1237" s="32"/>
      <c r="O1237" s="31"/>
      <c r="P1237" s="31"/>
      <c r="Q1237" s="31"/>
      <c r="R1237" s="31"/>
      <c r="S1237" s="31"/>
      <c r="T1237" s="32"/>
      <c r="U1237" s="32"/>
      <c r="V1237" s="32"/>
      <c r="W1237" s="32"/>
      <c r="X1237" s="32"/>
      <c r="Y1237" s="32"/>
    </row>
    <row r="1238">
      <c r="A1238" s="32"/>
      <c r="B1238" s="31"/>
      <c r="C1238" s="31"/>
      <c r="D1238" s="32"/>
      <c r="E1238" s="32"/>
      <c r="F1238" s="32"/>
      <c r="G1238" s="31"/>
      <c r="H1238" s="31"/>
      <c r="I1238" s="32"/>
      <c r="J1238" s="32"/>
      <c r="K1238" s="31"/>
      <c r="L1238" s="32"/>
      <c r="M1238" s="32"/>
      <c r="N1238" s="32"/>
      <c r="O1238" s="31"/>
      <c r="P1238" s="31"/>
      <c r="Q1238" s="31"/>
      <c r="R1238" s="31"/>
      <c r="S1238" s="31"/>
      <c r="T1238" s="32"/>
      <c r="U1238" s="32"/>
      <c r="V1238" s="32"/>
      <c r="W1238" s="32"/>
      <c r="X1238" s="32"/>
      <c r="Y1238" s="32"/>
    </row>
    <row r="1239">
      <c r="A1239" s="32"/>
      <c r="B1239" s="31"/>
      <c r="C1239" s="31"/>
      <c r="D1239" s="32"/>
      <c r="E1239" s="32"/>
      <c r="F1239" s="32"/>
      <c r="G1239" s="31"/>
      <c r="H1239" s="31"/>
      <c r="I1239" s="32"/>
      <c r="J1239" s="32"/>
      <c r="K1239" s="31"/>
      <c r="L1239" s="32"/>
      <c r="M1239" s="32"/>
      <c r="N1239" s="32"/>
      <c r="O1239" s="31"/>
      <c r="P1239" s="31"/>
      <c r="Q1239" s="31"/>
      <c r="R1239" s="31"/>
      <c r="S1239" s="31"/>
      <c r="T1239" s="32"/>
      <c r="U1239" s="32"/>
      <c r="V1239" s="32"/>
      <c r="W1239" s="32"/>
      <c r="X1239" s="32"/>
      <c r="Y1239" s="32"/>
    </row>
    <row r="1240">
      <c r="A1240" s="32"/>
      <c r="B1240" s="31"/>
      <c r="C1240" s="31"/>
      <c r="D1240" s="32"/>
      <c r="E1240" s="32"/>
      <c r="F1240" s="32"/>
      <c r="G1240" s="31"/>
      <c r="H1240" s="31"/>
      <c r="I1240" s="32"/>
      <c r="J1240" s="32"/>
      <c r="K1240" s="31"/>
      <c r="L1240" s="32"/>
      <c r="M1240" s="32"/>
      <c r="N1240" s="32"/>
      <c r="O1240" s="31"/>
      <c r="P1240" s="31"/>
      <c r="Q1240" s="31"/>
      <c r="R1240" s="31"/>
      <c r="S1240" s="31"/>
      <c r="T1240" s="32"/>
      <c r="U1240" s="32"/>
      <c r="V1240" s="32"/>
      <c r="W1240" s="32"/>
      <c r="X1240" s="32"/>
      <c r="Y1240" s="32"/>
    </row>
    <row r="1241">
      <c r="A1241" s="32"/>
      <c r="B1241" s="31"/>
      <c r="C1241" s="31"/>
      <c r="D1241" s="32"/>
      <c r="E1241" s="32"/>
      <c r="F1241" s="32"/>
      <c r="G1241" s="31"/>
      <c r="H1241" s="31"/>
      <c r="I1241" s="32"/>
      <c r="J1241" s="32"/>
      <c r="K1241" s="31"/>
      <c r="L1241" s="32"/>
      <c r="M1241" s="32"/>
      <c r="N1241" s="32"/>
      <c r="O1241" s="31"/>
      <c r="P1241" s="31"/>
      <c r="Q1241" s="31"/>
      <c r="R1241" s="31"/>
      <c r="S1241" s="31"/>
      <c r="T1241" s="32"/>
      <c r="U1241" s="32"/>
      <c r="V1241" s="32"/>
      <c r="W1241" s="32"/>
      <c r="X1241" s="32"/>
      <c r="Y1241" s="32"/>
    </row>
    <row r="1242">
      <c r="A1242" s="32"/>
      <c r="B1242" s="31"/>
      <c r="C1242" s="31"/>
      <c r="D1242" s="32"/>
      <c r="E1242" s="32"/>
      <c r="F1242" s="32"/>
      <c r="G1242" s="31"/>
      <c r="H1242" s="31"/>
      <c r="I1242" s="32"/>
      <c r="J1242" s="32"/>
      <c r="K1242" s="31"/>
      <c r="L1242" s="32"/>
      <c r="M1242" s="32"/>
      <c r="N1242" s="32"/>
      <c r="O1242" s="31"/>
      <c r="P1242" s="31"/>
      <c r="Q1242" s="31"/>
      <c r="R1242" s="31"/>
      <c r="S1242" s="31"/>
      <c r="T1242" s="32"/>
      <c r="U1242" s="32"/>
      <c r="V1242" s="32"/>
      <c r="W1242" s="32"/>
      <c r="X1242" s="32"/>
      <c r="Y1242" s="32"/>
    </row>
    <row r="1243">
      <c r="A1243" s="32"/>
      <c r="B1243" s="31"/>
      <c r="C1243" s="31"/>
      <c r="D1243" s="32"/>
      <c r="E1243" s="32"/>
      <c r="F1243" s="32"/>
      <c r="G1243" s="31"/>
      <c r="H1243" s="31"/>
      <c r="I1243" s="32"/>
      <c r="J1243" s="32"/>
      <c r="K1243" s="31"/>
      <c r="L1243" s="32"/>
      <c r="M1243" s="32"/>
      <c r="N1243" s="32"/>
      <c r="O1243" s="31"/>
      <c r="P1243" s="31"/>
      <c r="Q1243" s="31"/>
      <c r="R1243" s="31"/>
      <c r="S1243" s="31"/>
      <c r="T1243" s="32"/>
      <c r="U1243" s="32"/>
      <c r="V1243" s="32"/>
      <c r="W1243" s="32"/>
      <c r="X1243" s="32"/>
      <c r="Y1243" s="32"/>
    </row>
    <row r="1244">
      <c r="A1244" s="32"/>
      <c r="B1244" s="31"/>
      <c r="C1244" s="31"/>
      <c r="D1244" s="32"/>
      <c r="E1244" s="32"/>
      <c r="F1244" s="32"/>
      <c r="G1244" s="31"/>
      <c r="H1244" s="31"/>
      <c r="I1244" s="32"/>
      <c r="J1244" s="32"/>
      <c r="K1244" s="31"/>
      <c r="L1244" s="32"/>
      <c r="M1244" s="32"/>
      <c r="N1244" s="32"/>
      <c r="O1244" s="31"/>
      <c r="P1244" s="31"/>
      <c r="Q1244" s="31"/>
      <c r="R1244" s="31"/>
      <c r="S1244" s="31"/>
      <c r="T1244" s="32"/>
      <c r="U1244" s="32"/>
      <c r="V1244" s="32"/>
      <c r="W1244" s="32"/>
      <c r="X1244" s="32"/>
      <c r="Y1244" s="32"/>
    </row>
    <row r="1245">
      <c r="A1245" s="32"/>
      <c r="B1245" s="31"/>
      <c r="C1245" s="31"/>
      <c r="D1245" s="32"/>
      <c r="E1245" s="32"/>
      <c r="F1245" s="32"/>
      <c r="G1245" s="31"/>
      <c r="H1245" s="31"/>
      <c r="I1245" s="32"/>
      <c r="J1245" s="32"/>
      <c r="K1245" s="31"/>
      <c r="L1245" s="32"/>
      <c r="M1245" s="32"/>
      <c r="N1245" s="32"/>
      <c r="O1245" s="31"/>
      <c r="P1245" s="31"/>
      <c r="Q1245" s="31"/>
      <c r="R1245" s="31"/>
      <c r="S1245" s="31"/>
      <c r="T1245" s="32"/>
      <c r="U1245" s="32"/>
      <c r="V1245" s="32"/>
      <c r="W1245" s="32"/>
      <c r="X1245" s="32"/>
      <c r="Y1245" s="32"/>
    </row>
    <row r="1246">
      <c r="A1246" s="32"/>
      <c r="B1246" s="31"/>
      <c r="C1246" s="31"/>
      <c r="D1246" s="32"/>
      <c r="E1246" s="32"/>
      <c r="F1246" s="32"/>
      <c r="G1246" s="31"/>
      <c r="H1246" s="31"/>
      <c r="I1246" s="32"/>
      <c r="J1246" s="32"/>
      <c r="K1246" s="31"/>
      <c r="L1246" s="32"/>
      <c r="M1246" s="32"/>
      <c r="N1246" s="32"/>
      <c r="O1246" s="31"/>
      <c r="P1246" s="31"/>
      <c r="Q1246" s="31"/>
      <c r="R1246" s="31"/>
      <c r="S1246" s="31"/>
      <c r="T1246" s="32"/>
      <c r="U1246" s="32"/>
      <c r="V1246" s="32"/>
      <c r="W1246" s="32"/>
      <c r="X1246" s="32"/>
      <c r="Y1246" s="32"/>
    </row>
    <row r="1247">
      <c r="A1247" s="32"/>
      <c r="B1247" s="31"/>
      <c r="C1247" s="31"/>
      <c r="D1247" s="32"/>
      <c r="E1247" s="32"/>
      <c r="F1247" s="32"/>
      <c r="G1247" s="31"/>
      <c r="H1247" s="31"/>
      <c r="I1247" s="32"/>
      <c r="J1247" s="32"/>
      <c r="K1247" s="31"/>
      <c r="L1247" s="32"/>
      <c r="M1247" s="32"/>
      <c r="N1247" s="32"/>
      <c r="O1247" s="31"/>
      <c r="P1247" s="31"/>
      <c r="Q1247" s="31"/>
      <c r="R1247" s="31"/>
      <c r="S1247" s="31"/>
      <c r="T1247" s="32"/>
      <c r="U1247" s="32"/>
      <c r="V1247" s="32"/>
      <c r="W1247" s="32"/>
      <c r="X1247" s="32"/>
      <c r="Y1247" s="32"/>
    </row>
    <row r="1248">
      <c r="A1248" s="32"/>
      <c r="B1248" s="31"/>
      <c r="C1248" s="31"/>
      <c r="D1248" s="32"/>
      <c r="E1248" s="32"/>
      <c r="F1248" s="32"/>
      <c r="G1248" s="31"/>
      <c r="H1248" s="31"/>
      <c r="I1248" s="32"/>
      <c r="J1248" s="32"/>
      <c r="K1248" s="31"/>
      <c r="L1248" s="32"/>
      <c r="M1248" s="32"/>
      <c r="N1248" s="32"/>
      <c r="O1248" s="31"/>
      <c r="P1248" s="31"/>
      <c r="Q1248" s="31"/>
      <c r="R1248" s="31"/>
      <c r="S1248" s="31"/>
      <c r="T1248" s="32"/>
      <c r="U1248" s="32"/>
      <c r="V1248" s="32"/>
      <c r="W1248" s="32"/>
      <c r="X1248" s="32"/>
      <c r="Y1248" s="32"/>
    </row>
    <row r="1249">
      <c r="A1249" s="32"/>
      <c r="B1249" s="31"/>
      <c r="C1249" s="31"/>
      <c r="D1249" s="32"/>
      <c r="E1249" s="32"/>
      <c r="F1249" s="32"/>
      <c r="G1249" s="31"/>
      <c r="H1249" s="31"/>
      <c r="I1249" s="32"/>
      <c r="J1249" s="32"/>
      <c r="K1249" s="31"/>
      <c r="L1249" s="32"/>
      <c r="M1249" s="32"/>
      <c r="N1249" s="32"/>
      <c r="O1249" s="31"/>
      <c r="P1249" s="31"/>
      <c r="Q1249" s="31"/>
      <c r="R1249" s="31"/>
      <c r="S1249" s="31"/>
      <c r="T1249" s="32"/>
      <c r="U1249" s="32"/>
      <c r="V1249" s="32"/>
      <c r="W1249" s="32"/>
      <c r="X1249" s="32"/>
      <c r="Y1249" s="32"/>
    </row>
    <row r="1250">
      <c r="A1250" s="32"/>
      <c r="B1250" s="31"/>
      <c r="C1250" s="31"/>
      <c r="D1250" s="32"/>
      <c r="E1250" s="32"/>
      <c r="F1250" s="32"/>
      <c r="G1250" s="31"/>
      <c r="H1250" s="31"/>
      <c r="I1250" s="32"/>
      <c r="J1250" s="32"/>
      <c r="K1250" s="31"/>
      <c r="L1250" s="32"/>
      <c r="M1250" s="32"/>
      <c r="N1250" s="32"/>
      <c r="O1250" s="31"/>
      <c r="P1250" s="31"/>
      <c r="Q1250" s="31"/>
      <c r="R1250" s="31"/>
      <c r="S1250" s="31"/>
      <c r="T1250" s="32"/>
      <c r="U1250" s="32"/>
      <c r="V1250" s="32"/>
      <c r="W1250" s="32"/>
      <c r="X1250" s="32"/>
      <c r="Y1250" s="32"/>
    </row>
    <row r="1251">
      <c r="A1251" s="32"/>
      <c r="B1251" s="31"/>
      <c r="C1251" s="31"/>
      <c r="D1251" s="32"/>
      <c r="E1251" s="32"/>
      <c r="F1251" s="32"/>
      <c r="G1251" s="31"/>
      <c r="H1251" s="31"/>
      <c r="I1251" s="32"/>
      <c r="J1251" s="32"/>
      <c r="K1251" s="31"/>
      <c r="L1251" s="32"/>
      <c r="M1251" s="32"/>
      <c r="N1251" s="32"/>
      <c r="O1251" s="31"/>
      <c r="P1251" s="31"/>
      <c r="Q1251" s="31"/>
      <c r="R1251" s="31"/>
      <c r="S1251" s="31"/>
      <c r="T1251" s="32"/>
      <c r="U1251" s="32"/>
      <c r="V1251" s="32"/>
      <c r="W1251" s="32"/>
      <c r="X1251" s="32"/>
      <c r="Y1251" s="32"/>
    </row>
    <row r="1252">
      <c r="A1252" s="32"/>
      <c r="B1252" s="31"/>
      <c r="C1252" s="31"/>
      <c r="D1252" s="32"/>
      <c r="E1252" s="32"/>
      <c r="F1252" s="32"/>
      <c r="G1252" s="31"/>
      <c r="H1252" s="31"/>
      <c r="I1252" s="32"/>
      <c r="J1252" s="32"/>
      <c r="K1252" s="31"/>
      <c r="L1252" s="32"/>
      <c r="M1252" s="32"/>
      <c r="N1252" s="32"/>
      <c r="O1252" s="31"/>
      <c r="P1252" s="31"/>
      <c r="Q1252" s="31"/>
      <c r="R1252" s="31"/>
      <c r="S1252" s="31"/>
      <c r="T1252" s="32"/>
      <c r="U1252" s="32"/>
      <c r="V1252" s="32"/>
      <c r="W1252" s="32"/>
      <c r="X1252" s="32"/>
      <c r="Y1252" s="32"/>
    </row>
    <row r="1253">
      <c r="A1253" s="32"/>
      <c r="B1253" s="31"/>
      <c r="C1253" s="31"/>
      <c r="D1253" s="32"/>
      <c r="E1253" s="32"/>
      <c r="F1253" s="32"/>
      <c r="G1253" s="31"/>
      <c r="H1253" s="31"/>
      <c r="I1253" s="32"/>
      <c r="J1253" s="32"/>
      <c r="K1253" s="31"/>
      <c r="L1253" s="32"/>
      <c r="M1253" s="32"/>
      <c r="N1253" s="32"/>
      <c r="O1253" s="31"/>
      <c r="P1253" s="31"/>
      <c r="Q1253" s="31"/>
      <c r="R1253" s="31"/>
      <c r="S1253" s="31"/>
      <c r="T1253" s="32"/>
      <c r="U1253" s="32"/>
      <c r="V1253" s="32"/>
      <c r="W1253" s="32"/>
      <c r="X1253" s="32"/>
      <c r="Y1253" s="32"/>
    </row>
    <row r="1254">
      <c r="A1254" s="32"/>
      <c r="B1254" s="31"/>
      <c r="C1254" s="31"/>
      <c r="D1254" s="32"/>
      <c r="E1254" s="32"/>
      <c r="F1254" s="32"/>
      <c r="G1254" s="31"/>
      <c r="H1254" s="31"/>
      <c r="I1254" s="32"/>
      <c r="J1254" s="32"/>
      <c r="K1254" s="31"/>
      <c r="L1254" s="32"/>
      <c r="M1254" s="32"/>
      <c r="N1254" s="32"/>
      <c r="O1254" s="31"/>
      <c r="P1254" s="31"/>
      <c r="Q1254" s="31"/>
      <c r="R1254" s="31"/>
      <c r="S1254" s="31"/>
      <c r="T1254" s="32"/>
      <c r="U1254" s="32"/>
      <c r="V1254" s="32"/>
      <c r="W1254" s="32"/>
      <c r="X1254" s="32"/>
      <c r="Y1254" s="32"/>
    </row>
    <row r="1255">
      <c r="A1255" s="32"/>
      <c r="B1255" s="31"/>
      <c r="C1255" s="31"/>
      <c r="D1255" s="32"/>
      <c r="E1255" s="32"/>
      <c r="F1255" s="32"/>
      <c r="G1255" s="31"/>
      <c r="H1255" s="31"/>
      <c r="I1255" s="32"/>
      <c r="J1255" s="32"/>
      <c r="K1255" s="31"/>
      <c r="L1255" s="32"/>
      <c r="M1255" s="32"/>
      <c r="N1255" s="32"/>
      <c r="O1255" s="31"/>
      <c r="P1255" s="31"/>
      <c r="Q1255" s="31"/>
      <c r="R1255" s="31"/>
      <c r="S1255" s="31"/>
      <c r="T1255" s="32"/>
      <c r="U1255" s="32"/>
      <c r="V1255" s="32"/>
      <c r="W1255" s="32"/>
      <c r="X1255" s="32"/>
      <c r="Y1255" s="32"/>
    </row>
    <row r="1256">
      <c r="A1256" s="32"/>
      <c r="B1256" s="31"/>
      <c r="C1256" s="31"/>
      <c r="D1256" s="32"/>
      <c r="E1256" s="32"/>
      <c r="F1256" s="32"/>
      <c r="G1256" s="31"/>
      <c r="H1256" s="31"/>
      <c r="I1256" s="32"/>
      <c r="J1256" s="32"/>
      <c r="K1256" s="31"/>
      <c r="L1256" s="32"/>
      <c r="M1256" s="32"/>
      <c r="N1256" s="32"/>
      <c r="O1256" s="31"/>
      <c r="P1256" s="31"/>
      <c r="Q1256" s="31"/>
      <c r="R1256" s="31"/>
      <c r="S1256" s="31"/>
      <c r="T1256" s="32"/>
      <c r="U1256" s="32"/>
      <c r="V1256" s="32"/>
      <c r="W1256" s="32"/>
      <c r="X1256" s="32"/>
      <c r="Y1256" s="32"/>
    </row>
    <row r="1257">
      <c r="A1257" s="32"/>
      <c r="B1257" s="31"/>
      <c r="C1257" s="31"/>
      <c r="D1257" s="32"/>
      <c r="E1257" s="32"/>
      <c r="F1257" s="32"/>
      <c r="G1257" s="31"/>
      <c r="H1257" s="31"/>
      <c r="I1257" s="32"/>
      <c r="J1257" s="32"/>
      <c r="K1257" s="31"/>
      <c r="L1257" s="32"/>
      <c r="M1257" s="32"/>
      <c r="N1257" s="32"/>
      <c r="O1257" s="31"/>
      <c r="P1257" s="31"/>
      <c r="Q1257" s="31"/>
      <c r="R1257" s="31"/>
      <c r="S1257" s="31"/>
      <c r="T1257" s="32"/>
      <c r="U1257" s="32"/>
      <c r="V1257" s="32"/>
      <c r="W1257" s="32"/>
      <c r="X1257" s="32"/>
      <c r="Y1257" s="32"/>
    </row>
    <row r="1258">
      <c r="A1258" s="32"/>
      <c r="B1258" s="31"/>
      <c r="C1258" s="31"/>
      <c r="D1258" s="32"/>
      <c r="E1258" s="32"/>
      <c r="F1258" s="32"/>
      <c r="G1258" s="31"/>
      <c r="H1258" s="31"/>
      <c r="I1258" s="32"/>
      <c r="J1258" s="32"/>
      <c r="K1258" s="31"/>
      <c r="L1258" s="32"/>
      <c r="M1258" s="32"/>
      <c r="N1258" s="32"/>
      <c r="O1258" s="31"/>
      <c r="P1258" s="31"/>
      <c r="Q1258" s="31"/>
      <c r="R1258" s="31"/>
      <c r="S1258" s="31"/>
      <c r="T1258" s="32"/>
      <c r="U1258" s="32"/>
      <c r="V1258" s="32"/>
      <c r="W1258" s="32"/>
      <c r="X1258" s="32"/>
      <c r="Y1258" s="32"/>
    </row>
    <row r="1259">
      <c r="A1259" s="32"/>
      <c r="B1259" s="31"/>
      <c r="C1259" s="31"/>
      <c r="D1259" s="32"/>
      <c r="E1259" s="32"/>
      <c r="F1259" s="32"/>
      <c r="G1259" s="31"/>
      <c r="H1259" s="31"/>
      <c r="I1259" s="32"/>
      <c r="J1259" s="32"/>
      <c r="K1259" s="31"/>
      <c r="L1259" s="32"/>
      <c r="M1259" s="32"/>
      <c r="N1259" s="32"/>
      <c r="O1259" s="31"/>
      <c r="P1259" s="31"/>
      <c r="Q1259" s="31"/>
      <c r="R1259" s="31"/>
      <c r="S1259" s="31"/>
      <c r="T1259" s="32"/>
      <c r="U1259" s="32"/>
      <c r="V1259" s="32"/>
      <c r="W1259" s="32"/>
      <c r="X1259" s="32"/>
      <c r="Y1259" s="32"/>
    </row>
    <row r="1260">
      <c r="A1260" s="32"/>
      <c r="B1260" s="31"/>
      <c r="C1260" s="31"/>
      <c r="D1260" s="32"/>
      <c r="E1260" s="32"/>
      <c r="F1260" s="32"/>
      <c r="G1260" s="31"/>
      <c r="H1260" s="31"/>
      <c r="I1260" s="32"/>
      <c r="J1260" s="32"/>
      <c r="K1260" s="31"/>
      <c r="L1260" s="32"/>
      <c r="M1260" s="32"/>
      <c r="N1260" s="32"/>
      <c r="O1260" s="31"/>
      <c r="P1260" s="31"/>
      <c r="Q1260" s="31"/>
      <c r="R1260" s="31"/>
      <c r="S1260" s="31"/>
      <c r="T1260" s="32"/>
      <c r="U1260" s="32"/>
      <c r="V1260" s="32"/>
      <c r="W1260" s="32"/>
      <c r="X1260" s="32"/>
      <c r="Y1260" s="32"/>
    </row>
    <row r="1261">
      <c r="A1261" s="32"/>
      <c r="B1261" s="31"/>
      <c r="C1261" s="31"/>
      <c r="D1261" s="32"/>
      <c r="E1261" s="32"/>
      <c r="F1261" s="32"/>
      <c r="G1261" s="31"/>
      <c r="H1261" s="31"/>
      <c r="I1261" s="32"/>
      <c r="J1261" s="32"/>
      <c r="K1261" s="31"/>
      <c r="L1261" s="32"/>
      <c r="M1261" s="32"/>
      <c r="N1261" s="32"/>
      <c r="O1261" s="31"/>
      <c r="P1261" s="31"/>
      <c r="Q1261" s="31"/>
      <c r="R1261" s="31"/>
      <c r="S1261" s="31"/>
      <c r="T1261" s="32"/>
      <c r="U1261" s="32"/>
      <c r="V1261" s="32"/>
      <c r="W1261" s="32"/>
      <c r="X1261" s="32"/>
      <c r="Y1261" s="32"/>
    </row>
    <row r="1262">
      <c r="A1262" s="32"/>
      <c r="B1262" s="31"/>
      <c r="C1262" s="31"/>
      <c r="D1262" s="32"/>
      <c r="E1262" s="32"/>
      <c r="F1262" s="32"/>
      <c r="G1262" s="31"/>
      <c r="H1262" s="31"/>
      <c r="I1262" s="32"/>
      <c r="J1262" s="32"/>
      <c r="K1262" s="31"/>
      <c r="L1262" s="32"/>
      <c r="M1262" s="32"/>
      <c r="N1262" s="32"/>
      <c r="O1262" s="31"/>
      <c r="P1262" s="31"/>
      <c r="Q1262" s="31"/>
      <c r="R1262" s="31"/>
      <c r="S1262" s="31"/>
      <c r="T1262" s="32"/>
      <c r="U1262" s="32"/>
      <c r="V1262" s="32"/>
      <c r="W1262" s="32"/>
      <c r="X1262" s="32"/>
      <c r="Y1262" s="32"/>
    </row>
    <row r="1263">
      <c r="A1263" s="32"/>
      <c r="B1263" s="31"/>
      <c r="C1263" s="31"/>
      <c r="D1263" s="32"/>
      <c r="E1263" s="32"/>
      <c r="F1263" s="32"/>
      <c r="G1263" s="31"/>
      <c r="H1263" s="31"/>
      <c r="I1263" s="32"/>
      <c r="J1263" s="32"/>
      <c r="K1263" s="31"/>
      <c r="L1263" s="32"/>
      <c r="M1263" s="32"/>
      <c r="N1263" s="32"/>
      <c r="O1263" s="31"/>
      <c r="P1263" s="31"/>
      <c r="Q1263" s="31"/>
      <c r="R1263" s="31"/>
      <c r="S1263" s="31"/>
      <c r="T1263" s="32"/>
      <c r="U1263" s="32"/>
      <c r="V1263" s="32"/>
      <c r="W1263" s="32"/>
      <c r="X1263" s="32"/>
      <c r="Y1263" s="32"/>
    </row>
    <row r="1264">
      <c r="A1264" s="32"/>
      <c r="B1264" s="31"/>
      <c r="C1264" s="31"/>
      <c r="D1264" s="32"/>
      <c r="E1264" s="32"/>
      <c r="F1264" s="32"/>
      <c r="G1264" s="31"/>
      <c r="H1264" s="31"/>
      <c r="I1264" s="32"/>
      <c r="J1264" s="32"/>
      <c r="K1264" s="31"/>
      <c r="L1264" s="32"/>
      <c r="M1264" s="32"/>
      <c r="N1264" s="32"/>
      <c r="O1264" s="31"/>
      <c r="P1264" s="31"/>
      <c r="Q1264" s="31"/>
      <c r="R1264" s="31"/>
      <c r="S1264" s="31"/>
      <c r="T1264" s="32"/>
      <c r="U1264" s="32"/>
      <c r="V1264" s="32"/>
      <c r="W1264" s="32"/>
      <c r="X1264" s="32"/>
      <c r="Y1264" s="32"/>
    </row>
    <row r="1265">
      <c r="A1265" s="32"/>
      <c r="B1265" s="31"/>
      <c r="C1265" s="31"/>
      <c r="D1265" s="32"/>
      <c r="E1265" s="32"/>
      <c r="F1265" s="32"/>
      <c r="G1265" s="31"/>
      <c r="H1265" s="31"/>
      <c r="I1265" s="32"/>
      <c r="J1265" s="32"/>
      <c r="K1265" s="31"/>
      <c r="L1265" s="32"/>
      <c r="M1265" s="32"/>
      <c r="N1265" s="32"/>
      <c r="O1265" s="31"/>
      <c r="P1265" s="31"/>
      <c r="Q1265" s="31"/>
      <c r="R1265" s="31"/>
      <c r="S1265" s="31"/>
      <c r="T1265" s="32"/>
      <c r="U1265" s="32"/>
      <c r="V1265" s="32"/>
      <c r="W1265" s="32"/>
      <c r="X1265" s="32"/>
      <c r="Y1265" s="32"/>
    </row>
    <row r="1266">
      <c r="A1266" s="32"/>
      <c r="B1266" s="31"/>
      <c r="C1266" s="31"/>
      <c r="D1266" s="32"/>
      <c r="E1266" s="32"/>
      <c r="F1266" s="32"/>
      <c r="G1266" s="31"/>
      <c r="H1266" s="31"/>
      <c r="I1266" s="32"/>
      <c r="J1266" s="32"/>
      <c r="K1266" s="31"/>
      <c r="L1266" s="32"/>
      <c r="M1266" s="32"/>
      <c r="N1266" s="32"/>
      <c r="O1266" s="31"/>
      <c r="P1266" s="31"/>
      <c r="Q1266" s="31"/>
      <c r="R1266" s="31"/>
      <c r="S1266" s="31"/>
      <c r="T1266" s="32"/>
      <c r="U1266" s="32"/>
      <c r="V1266" s="32"/>
      <c r="W1266" s="32"/>
      <c r="X1266" s="32"/>
      <c r="Y1266" s="32"/>
    </row>
    <row r="1267">
      <c r="A1267" s="32"/>
      <c r="B1267" s="31"/>
      <c r="C1267" s="31"/>
      <c r="D1267" s="32"/>
      <c r="E1267" s="32"/>
      <c r="F1267" s="32"/>
      <c r="G1267" s="31"/>
      <c r="H1267" s="31"/>
      <c r="I1267" s="32"/>
      <c r="J1267" s="32"/>
      <c r="K1267" s="31"/>
      <c r="L1267" s="32"/>
      <c r="M1267" s="32"/>
      <c r="N1267" s="32"/>
      <c r="O1267" s="31"/>
      <c r="P1267" s="31"/>
      <c r="Q1267" s="31"/>
      <c r="R1267" s="31"/>
      <c r="S1267" s="31"/>
      <c r="T1267" s="32"/>
      <c r="U1267" s="32"/>
      <c r="V1267" s="32"/>
      <c r="W1267" s="32"/>
      <c r="X1267" s="32"/>
      <c r="Y1267" s="32"/>
    </row>
    <row r="1268">
      <c r="A1268" s="32"/>
      <c r="B1268" s="31"/>
      <c r="C1268" s="31"/>
      <c r="D1268" s="32"/>
      <c r="E1268" s="32"/>
      <c r="F1268" s="32"/>
      <c r="G1268" s="31"/>
      <c r="H1268" s="31"/>
      <c r="I1268" s="32"/>
      <c r="J1268" s="32"/>
      <c r="K1268" s="31"/>
      <c r="L1268" s="32"/>
      <c r="M1268" s="32"/>
      <c r="N1268" s="32"/>
      <c r="O1268" s="31"/>
      <c r="P1268" s="31"/>
      <c r="Q1268" s="31"/>
      <c r="R1268" s="31"/>
      <c r="S1268" s="31"/>
      <c r="T1268" s="32"/>
      <c r="U1268" s="32"/>
      <c r="V1268" s="32"/>
      <c r="W1268" s="32"/>
      <c r="X1268" s="32"/>
      <c r="Y1268" s="32"/>
    </row>
    <row r="1269">
      <c r="A1269" s="32"/>
      <c r="B1269" s="31"/>
      <c r="C1269" s="31"/>
      <c r="D1269" s="32"/>
      <c r="E1269" s="32"/>
      <c r="F1269" s="32"/>
      <c r="G1269" s="31"/>
      <c r="H1269" s="31"/>
      <c r="I1269" s="32"/>
      <c r="J1269" s="32"/>
      <c r="K1269" s="31"/>
      <c r="L1269" s="32"/>
      <c r="M1269" s="32"/>
      <c r="N1269" s="32"/>
      <c r="O1269" s="31"/>
      <c r="P1269" s="31"/>
      <c r="Q1269" s="31"/>
      <c r="R1269" s="31"/>
      <c r="S1269" s="31"/>
      <c r="T1269" s="32"/>
      <c r="U1269" s="32"/>
      <c r="V1269" s="32"/>
      <c r="W1269" s="32"/>
      <c r="X1269" s="32"/>
      <c r="Y1269" s="32"/>
    </row>
    <row r="1270">
      <c r="A1270" s="32"/>
      <c r="B1270" s="31"/>
      <c r="C1270" s="31"/>
      <c r="D1270" s="32"/>
      <c r="E1270" s="32"/>
      <c r="F1270" s="32"/>
      <c r="G1270" s="31"/>
      <c r="H1270" s="31"/>
      <c r="I1270" s="32"/>
      <c r="J1270" s="32"/>
      <c r="K1270" s="31"/>
      <c r="L1270" s="32"/>
      <c r="M1270" s="32"/>
      <c r="N1270" s="32"/>
      <c r="O1270" s="31"/>
      <c r="P1270" s="31"/>
      <c r="Q1270" s="31"/>
      <c r="R1270" s="31"/>
      <c r="S1270" s="31"/>
      <c r="T1270" s="32"/>
      <c r="U1270" s="32"/>
      <c r="V1270" s="32"/>
      <c r="W1270" s="32"/>
      <c r="X1270" s="32"/>
      <c r="Y1270" s="32"/>
    </row>
    <row r="1271">
      <c r="A1271" s="32"/>
      <c r="B1271" s="31"/>
      <c r="C1271" s="31"/>
      <c r="D1271" s="32"/>
      <c r="E1271" s="32"/>
      <c r="F1271" s="32"/>
      <c r="G1271" s="31"/>
      <c r="H1271" s="31"/>
      <c r="I1271" s="32"/>
      <c r="J1271" s="32"/>
      <c r="K1271" s="31"/>
      <c r="L1271" s="32"/>
      <c r="M1271" s="32"/>
      <c r="N1271" s="32"/>
      <c r="O1271" s="31"/>
      <c r="P1271" s="31"/>
      <c r="Q1271" s="31"/>
      <c r="R1271" s="31"/>
      <c r="S1271" s="31"/>
      <c r="T1271" s="32"/>
      <c r="U1271" s="32"/>
      <c r="V1271" s="32"/>
      <c r="W1271" s="32"/>
      <c r="X1271" s="32"/>
      <c r="Y1271" s="32"/>
    </row>
    <row r="1272">
      <c r="A1272" s="32"/>
      <c r="B1272" s="31"/>
      <c r="C1272" s="31"/>
      <c r="D1272" s="32"/>
      <c r="E1272" s="32"/>
      <c r="F1272" s="32"/>
      <c r="G1272" s="31"/>
      <c r="H1272" s="31"/>
      <c r="I1272" s="32"/>
      <c r="J1272" s="32"/>
      <c r="K1272" s="31"/>
      <c r="L1272" s="32"/>
      <c r="M1272" s="32"/>
      <c r="N1272" s="32"/>
      <c r="O1272" s="31"/>
      <c r="P1272" s="31"/>
      <c r="Q1272" s="31"/>
      <c r="R1272" s="31"/>
      <c r="S1272" s="31"/>
      <c r="T1272" s="32"/>
      <c r="U1272" s="32"/>
      <c r="V1272" s="32"/>
      <c r="W1272" s="32"/>
      <c r="X1272" s="32"/>
      <c r="Y1272" s="32"/>
    </row>
    <row r="1273">
      <c r="A1273" s="32"/>
      <c r="B1273" s="31"/>
      <c r="C1273" s="31"/>
      <c r="D1273" s="32"/>
      <c r="E1273" s="32"/>
      <c r="F1273" s="32"/>
      <c r="G1273" s="31"/>
      <c r="H1273" s="31"/>
      <c r="I1273" s="32"/>
      <c r="J1273" s="32"/>
      <c r="K1273" s="31"/>
      <c r="L1273" s="32"/>
      <c r="M1273" s="32"/>
      <c r="N1273" s="32"/>
      <c r="O1273" s="31"/>
      <c r="P1273" s="31"/>
      <c r="Q1273" s="31"/>
      <c r="R1273" s="31"/>
      <c r="S1273" s="31"/>
      <c r="T1273" s="32"/>
      <c r="U1273" s="32"/>
      <c r="V1273" s="32"/>
      <c r="W1273" s="32"/>
      <c r="X1273" s="32"/>
      <c r="Y1273" s="32"/>
    </row>
    <row r="1274">
      <c r="A1274" s="32"/>
      <c r="B1274" s="31"/>
      <c r="C1274" s="31"/>
      <c r="D1274" s="32"/>
      <c r="E1274" s="32"/>
      <c r="F1274" s="32"/>
      <c r="G1274" s="31"/>
      <c r="H1274" s="31"/>
      <c r="I1274" s="32"/>
      <c r="J1274" s="32"/>
      <c r="K1274" s="31"/>
      <c r="L1274" s="32"/>
      <c r="M1274" s="32"/>
      <c r="N1274" s="32"/>
      <c r="O1274" s="31"/>
      <c r="P1274" s="31"/>
      <c r="Q1274" s="31"/>
      <c r="R1274" s="31"/>
      <c r="S1274" s="31"/>
      <c r="T1274" s="32"/>
      <c r="U1274" s="32"/>
      <c r="V1274" s="32"/>
      <c r="W1274" s="32"/>
      <c r="X1274" s="32"/>
      <c r="Y1274" s="32"/>
    </row>
    <row r="1275">
      <c r="A1275" s="32"/>
      <c r="B1275" s="31"/>
      <c r="C1275" s="31"/>
      <c r="D1275" s="32"/>
      <c r="E1275" s="32"/>
      <c r="F1275" s="32"/>
      <c r="G1275" s="31"/>
      <c r="H1275" s="31"/>
      <c r="I1275" s="32"/>
      <c r="J1275" s="32"/>
      <c r="K1275" s="31"/>
      <c r="L1275" s="32"/>
      <c r="M1275" s="32"/>
      <c r="N1275" s="32"/>
      <c r="O1275" s="31"/>
      <c r="P1275" s="31"/>
      <c r="Q1275" s="31"/>
      <c r="R1275" s="31"/>
      <c r="S1275" s="31"/>
      <c r="T1275" s="32"/>
      <c r="U1275" s="32"/>
      <c r="V1275" s="32"/>
      <c r="W1275" s="32"/>
      <c r="X1275" s="32"/>
      <c r="Y1275" s="32"/>
    </row>
    <row r="1276">
      <c r="A1276" s="32"/>
      <c r="B1276" s="31"/>
      <c r="C1276" s="31"/>
      <c r="D1276" s="32"/>
      <c r="E1276" s="32"/>
      <c r="F1276" s="32"/>
      <c r="G1276" s="31"/>
      <c r="H1276" s="31"/>
      <c r="I1276" s="32"/>
      <c r="J1276" s="32"/>
      <c r="K1276" s="31"/>
      <c r="L1276" s="32"/>
      <c r="M1276" s="32"/>
      <c r="N1276" s="32"/>
      <c r="O1276" s="31"/>
      <c r="P1276" s="31"/>
      <c r="Q1276" s="31"/>
      <c r="R1276" s="31"/>
      <c r="S1276" s="31"/>
      <c r="T1276" s="32"/>
      <c r="U1276" s="32"/>
      <c r="V1276" s="32"/>
      <c r="W1276" s="32"/>
      <c r="X1276" s="32"/>
      <c r="Y1276" s="32"/>
    </row>
    <row r="1277">
      <c r="A1277" s="32"/>
      <c r="B1277" s="31"/>
      <c r="C1277" s="31"/>
      <c r="D1277" s="32"/>
      <c r="E1277" s="32"/>
      <c r="F1277" s="32"/>
      <c r="G1277" s="31"/>
      <c r="H1277" s="31"/>
      <c r="I1277" s="32"/>
      <c r="J1277" s="32"/>
      <c r="K1277" s="31"/>
      <c r="L1277" s="32"/>
      <c r="M1277" s="32"/>
      <c r="N1277" s="32"/>
      <c r="O1277" s="31"/>
      <c r="P1277" s="31"/>
      <c r="Q1277" s="31"/>
      <c r="R1277" s="31"/>
      <c r="S1277" s="31"/>
      <c r="T1277" s="32"/>
      <c r="U1277" s="32"/>
      <c r="V1277" s="32"/>
      <c r="W1277" s="32"/>
      <c r="X1277" s="32"/>
      <c r="Y1277" s="32"/>
    </row>
    <row r="1278">
      <c r="A1278" s="32"/>
      <c r="B1278" s="31"/>
      <c r="C1278" s="31"/>
      <c r="D1278" s="32"/>
      <c r="E1278" s="32"/>
      <c r="F1278" s="32"/>
      <c r="G1278" s="31"/>
      <c r="H1278" s="31"/>
      <c r="I1278" s="32"/>
      <c r="J1278" s="32"/>
      <c r="K1278" s="31"/>
      <c r="L1278" s="32"/>
      <c r="M1278" s="32"/>
      <c r="N1278" s="32"/>
      <c r="O1278" s="31"/>
      <c r="P1278" s="31"/>
      <c r="Q1278" s="31"/>
      <c r="R1278" s="31"/>
      <c r="S1278" s="31"/>
      <c r="T1278" s="32"/>
      <c r="U1278" s="32"/>
      <c r="V1278" s="32"/>
      <c r="W1278" s="32"/>
      <c r="X1278" s="32"/>
      <c r="Y1278" s="32"/>
    </row>
    <row r="1279">
      <c r="A1279" s="32"/>
      <c r="B1279" s="31"/>
      <c r="C1279" s="31"/>
      <c r="D1279" s="32"/>
      <c r="E1279" s="32"/>
      <c r="F1279" s="32"/>
      <c r="G1279" s="31"/>
      <c r="H1279" s="31"/>
      <c r="I1279" s="32"/>
      <c r="J1279" s="32"/>
      <c r="K1279" s="31"/>
      <c r="L1279" s="32"/>
      <c r="M1279" s="32"/>
      <c r="N1279" s="32"/>
      <c r="O1279" s="31"/>
      <c r="P1279" s="31"/>
      <c r="Q1279" s="31"/>
      <c r="R1279" s="31"/>
      <c r="S1279" s="31"/>
      <c r="T1279" s="32"/>
      <c r="U1279" s="32"/>
      <c r="V1279" s="32"/>
      <c r="W1279" s="32"/>
      <c r="X1279" s="32"/>
      <c r="Y1279" s="32"/>
    </row>
    <row r="1280">
      <c r="A1280" s="32"/>
      <c r="B1280" s="31"/>
      <c r="C1280" s="31"/>
      <c r="D1280" s="32"/>
      <c r="E1280" s="32"/>
      <c r="F1280" s="32"/>
      <c r="G1280" s="31"/>
      <c r="H1280" s="31"/>
      <c r="I1280" s="32"/>
      <c r="J1280" s="32"/>
      <c r="K1280" s="31"/>
      <c r="L1280" s="32"/>
      <c r="M1280" s="32"/>
      <c r="N1280" s="32"/>
      <c r="O1280" s="31"/>
      <c r="P1280" s="31"/>
      <c r="Q1280" s="31"/>
      <c r="R1280" s="31"/>
      <c r="S1280" s="31"/>
      <c r="T1280" s="32"/>
      <c r="U1280" s="32"/>
      <c r="V1280" s="32"/>
      <c r="W1280" s="32"/>
      <c r="X1280" s="32"/>
      <c r="Y1280" s="32"/>
    </row>
    <row r="1281">
      <c r="A1281" s="32"/>
      <c r="B1281" s="31"/>
      <c r="C1281" s="31"/>
      <c r="D1281" s="32"/>
      <c r="E1281" s="32"/>
      <c r="F1281" s="32"/>
      <c r="G1281" s="31"/>
      <c r="H1281" s="31"/>
      <c r="I1281" s="32"/>
      <c r="J1281" s="32"/>
      <c r="K1281" s="31"/>
      <c r="L1281" s="32"/>
      <c r="M1281" s="32"/>
      <c r="N1281" s="32"/>
      <c r="O1281" s="31"/>
      <c r="P1281" s="31"/>
      <c r="Q1281" s="31"/>
      <c r="R1281" s="31"/>
      <c r="S1281" s="31"/>
      <c r="T1281" s="32"/>
      <c r="U1281" s="32"/>
      <c r="V1281" s="32"/>
      <c r="W1281" s="32"/>
      <c r="X1281" s="32"/>
      <c r="Y1281" s="32"/>
    </row>
    <row r="1282">
      <c r="A1282" s="32"/>
      <c r="B1282" s="31"/>
      <c r="C1282" s="31"/>
      <c r="D1282" s="32"/>
      <c r="E1282" s="32"/>
      <c r="F1282" s="32"/>
      <c r="G1282" s="31"/>
      <c r="H1282" s="31"/>
      <c r="I1282" s="32"/>
      <c r="J1282" s="32"/>
      <c r="K1282" s="31"/>
      <c r="L1282" s="32"/>
      <c r="M1282" s="32"/>
      <c r="N1282" s="32"/>
      <c r="O1282" s="31"/>
      <c r="P1282" s="31"/>
      <c r="Q1282" s="31"/>
      <c r="R1282" s="31"/>
      <c r="S1282" s="31"/>
      <c r="T1282" s="32"/>
      <c r="U1282" s="32"/>
      <c r="V1282" s="32"/>
      <c r="W1282" s="32"/>
      <c r="X1282" s="32"/>
      <c r="Y1282" s="32"/>
    </row>
    <row r="1283">
      <c r="A1283" s="32"/>
      <c r="B1283" s="31"/>
      <c r="C1283" s="31"/>
      <c r="D1283" s="32"/>
      <c r="E1283" s="32"/>
      <c r="F1283" s="32"/>
      <c r="G1283" s="31"/>
      <c r="H1283" s="31"/>
      <c r="I1283" s="32"/>
      <c r="J1283" s="32"/>
      <c r="K1283" s="31"/>
      <c r="L1283" s="32"/>
      <c r="M1283" s="32"/>
      <c r="N1283" s="32"/>
      <c r="O1283" s="31"/>
      <c r="P1283" s="31"/>
      <c r="Q1283" s="31"/>
      <c r="R1283" s="31"/>
      <c r="S1283" s="31"/>
      <c r="T1283" s="32"/>
      <c r="U1283" s="32"/>
      <c r="V1283" s="32"/>
      <c r="W1283" s="32"/>
      <c r="X1283" s="32"/>
      <c r="Y1283" s="32"/>
    </row>
    <row r="1284">
      <c r="A1284" s="32"/>
      <c r="B1284" s="31"/>
      <c r="C1284" s="31"/>
      <c r="D1284" s="32"/>
      <c r="E1284" s="32"/>
      <c r="F1284" s="32"/>
      <c r="G1284" s="31"/>
      <c r="H1284" s="31"/>
      <c r="I1284" s="32"/>
      <c r="J1284" s="32"/>
      <c r="K1284" s="31"/>
      <c r="L1284" s="32"/>
      <c r="M1284" s="32"/>
      <c r="N1284" s="32"/>
      <c r="O1284" s="31"/>
      <c r="P1284" s="31"/>
      <c r="Q1284" s="31"/>
      <c r="R1284" s="31"/>
      <c r="S1284" s="31"/>
      <c r="T1284" s="32"/>
      <c r="U1284" s="32"/>
      <c r="V1284" s="32"/>
      <c r="W1284" s="32"/>
      <c r="X1284" s="32"/>
      <c r="Y1284" s="32"/>
    </row>
    <row r="1285">
      <c r="A1285" s="32"/>
      <c r="B1285" s="31"/>
      <c r="C1285" s="31"/>
      <c r="D1285" s="32"/>
      <c r="E1285" s="32"/>
      <c r="F1285" s="32"/>
      <c r="G1285" s="31"/>
      <c r="H1285" s="31"/>
      <c r="I1285" s="32"/>
      <c r="J1285" s="32"/>
      <c r="K1285" s="31"/>
      <c r="L1285" s="32"/>
      <c r="M1285" s="32"/>
      <c r="N1285" s="32"/>
      <c r="O1285" s="31"/>
      <c r="P1285" s="31"/>
      <c r="Q1285" s="31"/>
      <c r="R1285" s="31"/>
      <c r="S1285" s="31"/>
      <c r="T1285" s="32"/>
      <c r="U1285" s="32"/>
      <c r="V1285" s="32"/>
      <c r="W1285" s="32"/>
      <c r="X1285" s="32"/>
      <c r="Y1285" s="32"/>
    </row>
    <row r="1286">
      <c r="A1286" s="32"/>
      <c r="B1286" s="31"/>
      <c r="C1286" s="31"/>
      <c r="D1286" s="32"/>
      <c r="E1286" s="32"/>
      <c r="F1286" s="32"/>
      <c r="G1286" s="31"/>
      <c r="H1286" s="31"/>
      <c r="I1286" s="32"/>
      <c r="J1286" s="32"/>
      <c r="K1286" s="31"/>
      <c r="L1286" s="32"/>
      <c r="M1286" s="32"/>
      <c r="N1286" s="32"/>
      <c r="O1286" s="31"/>
      <c r="P1286" s="31"/>
      <c r="Q1286" s="31"/>
      <c r="R1286" s="31"/>
      <c r="S1286" s="31"/>
      <c r="T1286" s="32"/>
      <c r="U1286" s="32"/>
      <c r="V1286" s="32"/>
      <c r="W1286" s="32"/>
      <c r="X1286" s="32"/>
      <c r="Y1286" s="32"/>
    </row>
    <row r="1287">
      <c r="A1287" s="32"/>
      <c r="B1287" s="31"/>
      <c r="C1287" s="31"/>
      <c r="D1287" s="32"/>
      <c r="E1287" s="32"/>
      <c r="F1287" s="32"/>
      <c r="G1287" s="31"/>
      <c r="H1287" s="31"/>
      <c r="I1287" s="32"/>
      <c r="J1287" s="32"/>
      <c r="K1287" s="31"/>
      <c r="L1287" s="32"/>
      <c r="M1287" s="32"/>
      <c r="N1287" s="32"/>
      <c r="O1287" s="31"/>
      <c r="P1287" s="31"/>
      <c r="Q1287" s="31"/>
      <c r="R1287" s="31"/>
      <c r="S1287" s="31"/>
      <c r="T1287" s="32"/>
      <c r="U1287" s="32"/>
      <c r="V1287" s="32"/>
      <c r="W1287" s="32"/>
      <c r="X1287" s="32"/>
      <c r="Y1287" s="32"/>
    </row>
    <row r="1288">
      <c r="A1288" s="32"/>
      <c r="B1288" s="31"/>
      <c r="C1288" s="31"/>
      <c r="D1288" s="32"/>
      <c r="E1288" s="32"/>
      <c r="F1288" s="32"/>
      <c r="G1288" s="31"/>
      <c r="H1288" s="31"/>
      <c r="I1288" s="32"/>
      <c r="J1288" s="32"/>
      <c r="K1288" s="31"/>
      <c r="L1288" s="32"/>
      <c r="M1288" s="32"/>
      <c r="N1288" s="32"/>
      <c r="O1288" s="31"/>
      <c r="P1288" s="31"/>
      <c r="Q1288" s="31"/>
      <c r="R1288" s="31"/>
      <c r="S1288" s="31"/>
      <c r="T1288" s="32"/>
      <c r="U1288" s="32"/>
      <c r="V1288" s="32"/>
      <c r="W1288" s="32"/>
      <c r="X1288" s="32"/>
      <c r="Y1288" s="32"/>
    </row>
    <row r="1289">
      <c r="A1289" s="32"/>
      <c r="B1289" s="31"/>
      <c r="C1289" s="31"/>
      <c r="D1289" s="32"/>
      <c r="E1289" s="32"/>
      <c r="F1289" s="32"/>
      <c r="G1289" s="31"/>
      <c r="H1289" s="31"/>
      <c r="I1289" s="32"/>
      <c r="J1289" s="32"/>
      <c r="K1289" s="31"/>
      <c r="L1289" s="32"/>
      <c r="M1289" s="32"/>
      <c r="N1289" s="32"/>
      <c r="O1289" s="31"/>
      <c r="P1289" s="31"/>
      <c r="Q1289" s="31"/>
      <c r="R1289" s="31"/>
      <c r="S1289" s="31"/>
      <c r="T1289" s="32"/>
      <c r="U1289" s="32"/>
      <c r="V1289" s="32"/>
      <c r="W1289" s="32"/>
      <c r="X1289" s="32"/>
      <c r="Y1289" s="32"/>
    </row>
    <row r="1290">
      <c r="A1290" s="32"/>
      <c r="B1290" s="31"/>
      <c r="C1290" s="31"/>
      <c r="D1290" s="32"/>
      <c r="E1290" s="32"/>
      <c r="F1290" s="32"/>
      <c r="G1290" s="31"/>
      <c r="H1290" s="31"/>
      <c r="I1290" s="32"/>
      <c r="J1290" s="32"/>
      <c r="K1290" s="31"/>
      <c r="L1290" s="32"/>
      <c r="M1290" s="32"/>
      <c r="N1290" s="32"/>
      <c r="O1290" s="31"/>
      <c r="P1290" s="31"/>
      <c r="Q1290" s="31"/>
      <c r="R1290" s="31"/>
      <c r="S1290" s="31"/>
      <c r="T1290" s="32"/>
      <c r="U1290" s="32"/>
      <c r="V1290" s="32"/>
      <c r="W1290" s="32"/>
      <c r="X1290" s="32"/>
      <c r="Y1290" s="32"/>
    </row>
    <row r="1291">
      <c r="A1291" s="32"/>
      <c r="B1291" s="31"/>
      <c r="C1291" s="31"/>
      <c r="D1291" s="32"/>
      <c r="E1291" s="32"/>
      <c r="F1291" s="32"/>
      <c r="G1291" s="31"/>
      <c r="H1291" s="31"/>
      <c r="I1291" s="32"/>
      <c r="J1291" s="32"/>
      <c r="K1291" s="31"/>
      <c r="L1291" s="32"/>
      <c r="M1291" s="32"/>
      <c r="N1291" s="32"/>
      <c r="O1291" s="31"/>
      <c r="P1291" s="31"/>
      <c r="Q1291" s="31"/>
      <c r="R1291" s="31"/>
      <c r="S1291" s="31"/>
      <c r="T1291" s="32"/>
      <c r="U1291" s="32"/>
      <c r="V1291" s="32"/>
      <c r="W1291" s="32"/>
      <c r="X1291" s="32"/>
      <c r="Y1291" s="32"/>
    </row>
    <row r="1292">
      <c r="A1292" s="32"/>
      <c r="B1292" s="31"/>
      <c r="C1292" s="31"/>
      <c r="D1292" s="32"/>
      <c r="E1292" s="32"/>
      <c r="F1292" s="32"/>
      <c r="G1292" s="31"/>
      <c r="H1292" s="31"/>
      <c r="I1292" s="32"/>
      <c r="J1292" s="32"/>
      <c r="K1292" s="31"/>
      <c r="L1292" s="32"/>
      <c r="M1292" s="32"/>
      <c r="N1292" s="32"/>
      <c r="O1292" s="31"/>
      <c r="P1292" s="31"/>
      <c r="Q1292" s="31"/>
      <c r="R1292" s="31"/>
      <c r="S1292" s="31"/>
      <c r="T1292" s="32"/>
      <c r="U1292" s="32"/>
      <c r="V1292" s="32"/>
      <c r="W1292" s="32"/>
      <c r="X1292" s="32"/>
      <c r="Y1292" s="32"/>
    </row>
    <row r="1293">
      <c r="A1293" s="32"/>
      <c r="B1293" s="31"/>
      <c r="C1293" s="31"/>
      <c r="D1293" s="32"/>
      <c r="E1293" s="32"/>
      <c r="F1293" s="32"/>
      <c r="G1293" s="31"/>
      <c r="H1293" s="31"/>
      <c r="I1293" s="32"/>
      <c r="J1293" s="32"/>
      <c r="K1293" s="31"/>
      <c r="L1293" s="32"/>
      <c r="M1293" s="32"/>
      <c r="N1293" s="32"/>
      <c r="O1293" s="31"/>
      <c r="P1293" s="31"/>
      <c r="Q1293" s="31"/>
      <c r="R1293" s="31"/>
      <c r="S1293" s="31"/>
      <c r="T1293" s="32"/>
      <c r="U1293" s="32"/>
      <c r="V1293" s="32"/>
      <c r="W1293" s="32"/>
      <c r="X1293" s="32"/>
      <c r="Y1293" s="32"/>
    </row>
    <row r="1294">
      <c r="A1294" s="32"/>
      <c r="B1294" s="31"/>
      <c r="C1294" s="31"/>
      <c r="D1294" s="32"/>
      <c r="E1294" s="32"/>
      <c r="F1294" s="32"/>
      <c r="G1294" s="31"/>
      <c r="H1294" s="31"/>
      <c r="I1294" s="32"/>
      <c r="J1294" s="32"/>
      <c r="K1294" s="31"/>
      <c r="L1294" s="32"/>
      <c r="M1294" s="32"/>
      <c r="N1294" s="32"/>
      <c r="O1294" s="31"/>
      <c r="P1294" s="31"/>
      <c r="Q1294" s="31"/>
      <c r="R1294" s="31"/>
      <c r="S1294" s="31"/>
      <c r="T1294" s="32"/>
      <c r="U1294" s="32"/>
      <c r="V1294" s="32"/>
      <c r="W1294" s="32"/>
      <c r="X1294" s="32"/>
      <c r="Y1294" s="32"/>
    </row>
    <row r="1295">
      <c r="A1295" s="32"/>
      <c r="B1295" s="31"/>
      <c r="C1295" s="31"/>
      <c r="D1295" s="32"/>
      <c r="E1295" s="32"/>
      <c r="F1295" s="32"/>
      <c r="G1295" s="31"/>
      <c r="H1295" s="31"/>
      <c r="I1295" s="32"/>
      <c r="J1295" s="32"/>
      <c r="K1295" s="31"/>
      <c r="L1295" s="32"/>
      <c r="M1295" s="32"/>
      <c r="N1295" s="32"/>
      <c r="O1295" s="31"/>
      <c r="P1295" s="31"/>
      <c r="Q1295" s="31"/>
      <c r="R1295" s="31"/>
      <c r="S1295" s="31"/>
      <c r="T1295" s="32"/>
      <c r="U1295" s="32"/>
      <c r="V1295" s="32"/>
      <c r="W1295" s="32"/>
      <c r="X1295" s="32"/>
      <c r="Y1295" s="32"/>
    </row>
    <row r="1296">
      <c r="A1296" s="32"/>
      <c r="B1296" s="31"/>
      <c r="C1296" s="31"/>
      <c r="D1296" s="32"/>
      <c r="E1296" s="32"/>
      <c r="F1296" s="32"/>
      <c r="G1296" s="31"/>
      <c r="H1296" s="31"/>
      <c r="I1296" s="32"/>
      <c r="J1296" s="32"/>
      <c r="K1296" s="31"/>
      <c r="L1296" s="32"/>
      <c r="M1296" s="32"/>
      <c r="N1296" s="32"/>
      <c r="O1296" s="31"/>
      <c r="P1296" s="31"/>
      <c r="Q1296" s="31"/>
      <c r="R1296" s="31"/>
      <c r="S1296" s="31"/>
      <c r="T1296" s="32"/>
      <c r="U1296" s="32"/>
      <c r="V1296" s="32"/>
      <c r="W1296" s="32"/>
      <c r="X1296" s="32"/>
      <c r="Y1296" s="32"/>
    </row>
    <row r="1297">
      <c r="A1297" s="32"/>
      <c r="B1297" s="31"/>
      <c r="C1297" s="31"/>
      <c r="D1297" s="32"/>
      <c r="E1297" s="32"/>
      <c r="F1297" s="32"/>
      <c r="G1297" s="31"/>
      <c r="H1297" s="31"/>
      <c r="I1297" s="32"/>
      <c r="J1297" s="32"/>
      <c r="K1297" s="31"/>
      <c r="L1297" s="32"/>
      <c r="M1297" s="32"/>
      <c r="N1297" s="32"/>
      <c r="O1297" s="31"/>
      <c r="P1297" s="31"/>
      <c r="Q1297" s="31"/>
      <c r="R1297" s="31"/>
      <c r="S1297" s="31"/>
      <c r="T1297" s="32"/>
      <c r="U1297" s="32"/>
      <c r="V1297" s="32"/>
      <c r="W1297" s="32"/>
      <c r="X1297" s="32"/>
      <c r="Y1297" s="32"/>
    </row>
    <row r="1298">
      <c r="A1298" s="32"/>
      <c r="B1298" s="31"/>
      <c r="C1298" s="31"/>
      <c r="D1298" s="32"/>
      <c r="E1298" s="32"/>
      <c r="F1298" s="32"/>
      <c r="G1298" s="31"/>
      <c r="H1298" s="31"/>
      <c r="I1298" s="32"/>
      <c r="J1298" s="32"/>
      <c r="K1298" s="31"/>
      <c r="L1298" s="32"/>
      <c r="M1298" s="32"/>
      <c r="N1298" s="32"/>
      <c r="O1298" s="31"/>
      <c r="P1298" s="31"/>
      <c r="Q1298" s="31"/>
      <c r="R1298" s="31"/>
      <c r="S1298" s="31"/>
      <c r="T1298" s="32"/>
      <c r="U1298" s="32"/>
      <c r="V1298" s="32"/>
      <c r="W1298" s="32"/>
      <c r="X1298" s="32"/>
      <c r="Y1298" s="32"/>
    </row>
    <row r="1299">
      <c r="A1299" s="32"/>
      <c r="B1299" s="31"/>
      <c r="C1299" s="31"/>
      <c r="D1299" s="32"/>
      <c r="E1299" s="32"/>
      <c r="F1299" s="32"/>
      <c r="G1299" s="31"/>
      <c r="H1299" s="31"/>
      <c r="I1299" s="32"/>
      <c r="J1299" s="32"/>
      <c r="K1299" s="31"/>
      <c r="L1299" s="32"/>
      <c r="M1299" s="32"/>
      <c r="N1299" s="32"/>
      <c r="O1299" s="31"/>
      <c r="P1299" s="31"/>
      <c r="Q1299" s="31"/>
      <c r="R1299" s="31"/>
      <c r="S1299" s="31"/>
      <c r="T1299" s="32"/>
      <c r="U1299" s="32"/>
      <c r="V1299" s="32"/>
      <c r="W1299" s="32"/>
      <c r="X1299" s="32"/>
      <c r="Y1299" s="32"/>
    </row>
    <row r="1300">
      <c r="A1300" s="32"/>
      <c r="B1300" s="31"/>
      <c r="C1300" s="31"/>
      <c r="D1300" s="32"/>
      <c r="E1300" s="32"/>
      <c r="F1300" s="32"/>
      <c r="G1300" s="31"/>
      <c r="H1300" s="31"/>
      <c r="I1300" s="32"/>
      <c r="J1300" s="32"/>
      <c r="K1300" s="31"/>
      <c r="L1300" s="32"/>
      <c r="M1300" s="32"/>
      <c r="N1300" s="32"/>
      <c r="O1300" s="31"/>
      <c r="P1300" s="31"/>
      <c r="Q1300" s="31"/>
      <c r="R1300" s="31"/>
      <c r="S1300" s="31"/>
      <c r="T1300" s="32"/>
      <c r="U1300" s="32"/>
      <c r="V1300" s="32"/>
      <c r="W1300" s="32"/>
      <c r="X1300" s="32"/>
      <c r="Y1300" s="32"/>
    </row>
    <row r="1301">
      <c r="A1301" s="32"/>
      <c r="B1301" s="31"/>
      <c r="C1301" s="31"/>
      <c r="D1301" s="32"/>
      <c r="E1301" s="32"/>
      <c r="F1301" s="32"/>
      <c r="G1301" s="31"/>
      <c r="H1301" s="31"/>
      <c r="I1301" s="32"/>
      <c r="J1301" s="32"/>
      <c r="K1301" s="31"/>
      <c r="L1301" s="32"/>
      <c r="M1301" s="32"/>
      <c r="N1301" s="32"/>
      <c r="O1301" s="31"/>
      <c r="P1301" s="31"/>
      <c r="Q1301" s="31"/>
      <c r="R1301" s="31"/>
      <c r="S1301" s="31"/>
      <c r="T1301" s="32"/>
      <c r="U1301" s="32"/>
      <c r="V1301" s="32"/>
      <c r="W1301" s="32"/>
      <c r="X1301" s="32"/>
      <c r="Y1301" s="32"/>
    </row>
    <row r="1302">
      <c r="A1302" s="32"/>
      <c r="B1302" s="31"/>
      <c r="C1302" s="31"/>
      <c r="D1302" s="32"/>
      <c r="E1302" s="32"/>
      <c r="F1302" s="32"/>
      <c r="G1302" s="31"/>
      <c r="H1302" s="31"/>
      <c r="I1302" s="32"/>
      <c r="J1302" s="32"/>
      <c r="K1302" s="31"/>
      <c r="L1302" s="32"/>
      <c r="M1302" s="32"/>
      <c r="N1302" s="32"/>
      <c r="O1302" s="31"/>
      <c r="P1302" s="31"/>
      <c r="Q1302" s="31"/>
      <c r="R1302" s="31"/>
      <c r="S1302" s="31"/>
      <c r="T1302" s="32"/>
      <c r="U1302" s="32"/>
      <c r="V1302" s="32"/>
      <c r="W1302" s="32"/>
      <c r="X1302" s="32"/>
      <c r="Y1302" s="32"/>
    </row>
    <row r="1303">
      <c r="A1303" s="32"/>
      <c r="B1303" s="31"/>
      <c r="C1303" s="31"/>
      <c r="D1303" s="32"/>
      <c r="E1303" s="32"/>
      <c r="F1303" s="32"/>
      <c r="G1303" s="31"/>
      <c r="H1303" s="31"/>
      <c r="I1303" s="32"/>
      <c r="J1303" s="32"/>
      <c r="K1303" s="31"/>
      <c r="L1303" s="32"/>
      <c r="M1303" s="32"/>
      <c r="N1303" s="32"/>
      <c r="O1303" s="31"/>
      <c r="P1303" s="31"/>
      <c r="Q1303" s="31"/>
      <c r="R1303" s="31"/>
      <c r="S1303" s="31"/>
      <c r="T1303" s="32"/>
      <c r="U1303" s="32"/>
      <c r="V1303" s="32"/>
      <c r="W1303" s="32"/>
      <c r="X1303" s="32"/>
      <c r="Y1303" s="32"/>
    </row>
    <row r="1304">
      <c r="A1304" s="32"/>
      <c r="B1304" s="31"/>
      <c r="C1304" s="31"/>
      <c r="D1304" s="32"/>
      <c r="E1304" s="32"/>
      <c r="F1304" s="32"/>
      <c r="G1304" s="31"/>
      <c r="H1304" s="31"/>
      <c r="I1304" s="32"/>
      <c r="J1304" s="32"/>
      <c r="K1304" s="31"/>
      <c r="L1304" s="32"/>
      <c r="M1304" s="32"/>
      <c r="N1304" s="32"/>
      <c r="O1304" s="31"/>
      <c r="P1304" s="31"/>
      <c r="Q1304" s="31"/>
      <c r="R1304" s="31"/>
      <c r="S1304" s="31"/>
      <c r="T1304" s="32"/>
      <c r="U1304" s="32"/>
      <c r="V1304" s="32"/>
      <c r="W1304" s="32"/>
      <c r="X1304" s="32"/>
      <c r="Y1304" s="32"/>
    </row>
    <row r="1305">
      <c r="A1305" s="32"/>
      <c r="B1305" s="31"/>
      <c r="C1305" s="31"/>
      <c r="D1305" s="32"/>
      <c r="E1305" s="32"/>
      <c r="F1305" s="32"/>
      <c r="G1305" s="31"/>
      <c r="H1305" s="31"/>
      <c r="I1305" s="32"/>
      <c r="J1305" s="32"/>
      <c r="K1305" s="31"/>
      <c r="L1305" s="32"/>
      <c r="M1305" s="32"/>
      <c r="N1305" s="32"/>
      <c r="O1305" s="31"/>
      <c r="P1305" s="31"/>
      <c r="Q1305" s="31"/>
      <c r="R1305" s="31"/>
      <c r="S1305" s="31"/>
      <c r="T1305" s="32"/>
      <c r="U1305" s="32"/>
      <c r="V1305" s="32"/>
      <c r="W1305" s="32"/>
      <c r="X1305" s="32"/>
      <c r="Y1305" s="32"/>
    </row>
    <row r="1306">
      <c r="A1306" s="32"/>
      <c r="B1306" s="31"/>
      <c r="C1306" s="31"/>
      <c r="D1306" s="32"/>
      <c r="E1306" s="32"/>
      <c r="F1306" s="32"/>
      <c r="G1306" s="31"/>
      <c r="H1306" s="31"/>
      <c r="I1306" s="32"/>
      <c r="J1306" s="32"/>
      <c r="K1306" s="31"/>
      <c r="L1306" s="32"/>
      <c r="M1306" s="32"/>
      <c r="N1306" s="32"/>
      <c r="O1306" s="31"/>
      <c r="P1306" s="31"/>
      <c r="Q1306" s="31"/>
      <c r="R1306" s="31"/>
      <c r="S1306" s="31"/>
      <c r="T1306" s="32"/>
      <c r="U1306" s="32"/>
      <c r="V1306" s="32"/>
      <c r="W1306" s="32"/>
      <c r="X1306" s="32"/>
      <c r="Y1306" s="32"/>
    </row>
    <row r="1307">
      <c r="A1307" s="32"/>
      <c r="B1307" s="31"/>
      <c r="C1307" s="31"/>
      <c r="D1307" s="32"/>
      <c r="E1307" s="32"/>
      <c r="F1307" s="32"/>
      <c r="G1307" s="31"/>
      <c r="H1307" s="31"/>
      <c r="I1307" s="32"/>
      <c r="J1307" s="32"/>
      <c r="K1307" s="31"/>
      <c r="L1307" s="32"/>
      <c r="M1307" s="32"/>
      <c r="N1307" s="32"/>
      <c r="O1307" s="31"/>
      <c r="P1307" s="31"/>
      <c r="Q1307" s="31"/>
      <c r="R1307" s="31"/>
      <c r="S1307" s="31"/>
      <c r="T1307" s="32"/>
      <c r="U1307" s="32"/>
      <c r="V1307" s="32"/>
      <c r="W1307" s="32"/>
      <c r="X1307" s="32"/>
      <c r="Y1307" s="32"/>
    </row>
    <row r="1308">
      <c r="A1308" s="32"/>
      <c r="B1308" s="31"/>
      <c r="C1308" s="31"/>
      <c r="D1308" s="32"/>
      <c r="E1308" s="32"/>
      <c r="F1308" s="32"/>
      <c r="G1308" s="31"/>
      <c r="H1308" s="31"/>
      <c r="I1308" s="32"/>
      <c r="J1308" s="32"/>
      <c r="K1308" s="31"/>
      <c r="L1308" s="32"/>
      <c r="M1308" s="32"/>
      <c r="N1308" s="32"/>
      <c r="O1308" s="31"/>
      <c r="P1308" s="31"/>
      <c r="Q1308" s="31"/>
      <c r="R1308" s="31"/>
      <c r="S1308" s="31"/>
      <c r="T1308" s="32"/>
      <c r="U1308" s="32"/>
      <c r="V1308" s="32"/>
      <c r="W1308" s="32"/>
      <c r="X1308" s="32"/>
      <c r="Y1308" s="32"/>
    </row>
    <row r="1309">
      <c r="A1309" s="32"/>
      <c r="B1309" s="31"/>
      <c r="C1309" s="31"/>
      <c r="D1309" s="32"/>
      <c r="E1309" s="32"/>
      <c r="F1309" s="32"/>
      <c r="G1309" s="31"/>
      <c r="H1309" s="31"/>
      <c r="I1309" s="32"/>
      <c r="J1309" s="32"/>
      <c r="K1309" s="31"/>
      <c r="L1309" s="32"/>
      <c r="M1309" s="32"/>
      <c r="N1309" s="32"/>
      <c r="O1309" s="31"/>
      <c r="P1309" s="31"/>
      <c r="Q1309" s="31"/>
      <c r="R1309" s="31"/>
      <c r="S1309" s="31"/>
      <c r="T1309" s="32"/>
      <c r="U1309" s="32"/>
      <c r="V1309" s="32"/>
      <c r="W1309" s="32"/>
      <c r="X1309" s="32"/>
      <c r="Y1309" s="32"/>
    </row>
    <row r="1310">
      <c r="A1310" s="32"/>
      <c r="B1310" s="31"/>
      <c r="C1310" s="31"/>
      <c r="D1310" s="32"/>
      <c r="E1310" s="32"/>
      <c r="F1310" s="32"/>
      <c r="G1310" s="31"/>
      <c r="H1310" s="31"/>
      <c r="I1310" s="32"/>
      <c r="J1310" s="32"/>
      <c r="K1310" s="31"/>
      <c r="L1310" s="32"/>
      <c r="M1310" s="32"/>
      <c r="N1310" s="32"/>
      <c r="O1310" s="31"/>
      <c r="P1310" s="31"/>
      <c r="Q1310" s="31"/>
      <c r="R1310" s="31"/>
      <c r="S1310" s="31"/>
      <c r="T1310" s="32"/>
      <c r="U1310" s="32"/>
      <c r="V1310" s="32"/>
      <c r="W1310" s="32"/>
      <c r="X1310" s="32"/>
      <c r="Y1310" s="32"/>
    </row>
    <row r="1311">
      <c r="A1311" s="32"/>
      <c r="B1311" s="31"/>
      <c r="C1311" s="31"/>
      <c r="D1311" s="32"/>
      <c r="E1311" s="32"/>
      <c r="F1311" s="32"/>
      <c r="G1311" s="31"/>
      <c r="H1311" s="31"/>
      <c r="I1311" s="32"/>
      <c r="J1311" s="32"/>
      <c r="K1311" s="31"/>
      <c r="L1311" s="32"/>
      <c r="M1311" s="32"/>
      <c r="N1311" s="32"/>
      <c r="O1311" s="31"/>
      <c r="P1311" s="31"/>
      <c r="Q1311" s="31"/>
      <c r="R1311" s="31"/>
      <c r="S1311" s="31"/>
      <c r="T1311" s="32"/>
      <c r="U1311" s="32"/>
      <c r="V1311" s="32"/>
      <c r="W1311" s="32"/>
      <c r="X1311" s="32"/>
      <c r="Y1311" s="32"/>
    </row>
    <row r="1312">
      <c r="A1312" s="32"/>
      <c r="B1312" s="31"/>
      <c r="C1312" s="31"/>
      <c r="D1312" s="32"/>
      <c r="E1312" s="32"/>
      <c r="F1312" s="32"/>
      <c r="G1312" s="31"/>
      <c r="H1312" s="31"/>
      <c r="I1312" s="32"/>
      <c r="J1312" s="32"/>
      <c r="K1312" s="31"/>
      <c r="L1312" s="32"/>
      <c r="M1312" s="32"/>
      <c r="N1312" s="32"/>
      <c r="O1312" s="31"/>
      <c r="P1312" s="31"/>
      <c r="Q1312" s="31"/>
      <c r="R1312" s="31"/>
      <c r="S1312" s="31"/>
      <c r="T1312" s="32"/>
      <c r="U1312" s="32"/>
      <c r="V1312" s="32"/>
      <c r="W1312" s="32"/>
      <c r="X1312" s="32"/>
      <c r="Y1312" s="32"/>
    </row>
    <row r="1313">
      <c r="A1313" s="32"/>
      <c r="B1313" s="31"/>
      <c r="C1313" s="31"/>
      <c r="D1313" s="32"/>
      <c r="E1313" s="32"/>
      <c r="F1313" s="32"/>
      <c r="G1313" s="31"/>
      <c r="H1313" s="31"/>
      <c r="I1313" s="32"/>
      <c r="J1313" s="32"/>
      <c r="K1313" s="31"/>
      <c r="L1313" s="32"/>
      <c r="M1313" s="32"/>
      <c r="N1313" s="32"/>
      <c r="O1313" s="31"/>
      <c r="P1313" s="31"/>
      <c r="Q1313" s="31"/>
      <c r="R1313" s="31"/>
      <c r="S1313" s="31"/>
      <c r="T1313" s="32"/>
      <c r="U1313" s="32"/>
      <c r="V1313" s="32"/>
      <c r="W1313" s="32"/>
      <c r="X1313" s="32"/>
      <c r="Y1313" s="32"/>
    </row>
    <row r="1314">
      <c r="A1314" s="32"/>
      <c r="B1314" s="31"/>
      <c r="C1314" s="31"/>
      <c r="D1314" s="32"/>
      <c r="E1314" s="32"/>
      <c r="F1314" s="32"/>
      <c r="G1314" s="31"/>
      <c r="H1314" s="31"/>
      <c r="I1314" s="32"/>
      <c r="J1314" s="32"/>
      <c r="K1314" s="31"/>
      <c r="L1314" s="32"/>
      <c r="M1314" s="32"/>
      <c r="N1314" s="32"/>
      <c r="O1314" s="31"/>
      <c r="P1314" s="31"/>
      <c r="Q1314" s="31"/>
      <c r="R1314" s="31"/>
      <c r="S1314" s="31"/>
      <c r="T1314" s="32"/>
      <c r="U1314" s="32"/>
      <c r="V1314" s="32"/>
      <c r="W1314" s="32"/>
      <c r="X1314" s="32"/>
      <c r="Y1314" s="32"/>
    </row>
    <row r="1315">
      <c r="A1315" s="32"/>
      <c r="B1315" s="31"/>
      <c r="C1315" s="31"/>
      <c r="D1315" s="32"/>
      <c r="E1315" s="32"/>
      <c r="F1315" s="32"/>
      <c r="G1315" s="31"/>
      <c r="H1315" s="31"/>
      <c r="I1315" s="32"/>
      <c r="J1315" s="32"/>
      <c r="K1315" s="31"/>
      <c r="L1315" s="32"/>
      <c r="M1315" s="32"/>
      <c r="N1315" s="32"/>
      <c r="O1315" s="31"/>
      <c r="P1315" s="31"/>
      <c r="Q1315" s="31"/>
      <c r="R1315" s="31"/>
      <c r="S1315" s="31"/>
      <c r="T1315" s="32"/>
      <c r="U1315" s="32"/>
      <c r="V1315" s="32"/>
      <c r="W1315" s="32"/>
      <c r="X1315" s="32"/>
      <c r="Y1315" s="32"/>
    </row>
    <row r="1316">
      <c r="A1316" s="32"/>
      <c r="B1316" s="31"/>
      <c r="C1316" s="31"/>
      <c r="D1316" s="32"/>
      <c r="E1316" s="32"/>
      <c r="F1316" s="32"/>
      <c r="G1316" s="31"/>
      <c r="H1316" s="31"/>
      <c r="I1316" s="32"/>
      <c r="J1316" s="32"/>
      <c r="K1316" s="31"/>
      <c r="L1316" s="32"/>
      <c r="M1316" s="32"/>
      <c r="N1316" s="32"/>
      <c r="O1316" s="31"/>
      <c r="P1316" s="31"/>
      <c r="Q1316" s="31"/>
      <c r="R1316" s="31"/>
      <c r="S1316" s="31"/>
      <c r="T1316" s="32"/>
      <c r="U1316" s="32"/>
      <c r="V1316" s="32"/>
      <c r="W1316" s="32"/>
      <c r="X1316" s="32"/>
      <c r="Y1316" s="32"/>
    </row>
    <row r="1317">
      <c r="A1317" s="32"/>
      <c r="B1317" s="31"/>
      <c r="C1317" s="31"/>
      <c r="D1317" s="32"/>
      <c r="E1317" s="32"/>
      <c r="F1317" s="32"/>
      <c r="G1317" s="31"/>
      <c r="H1317" s="31"/>
      <c r="I1317" s="32"/>
      <c r="J1317" s="32"/>
      <c r="K1317" s="31"/>
      <c r="L1317" s="32"/>
      <c r="M1317" s="32"/>
      <c r="N1317" s="32"/>
      <c r="O1317" s="31"/>
      <c r="P1317" s="31"/>
      <c r="Q1317" s="31"/>
      <c r="R1317" s="31"/>
      <c r="S1317" s="31"/>
      <c r="T1317" s="32"/>
      <c r="U1317" s="32"/>
      <c r="V1317" s="32"/>
      <c r="W1317" s="32"/>
      <c r="X1317" s="32"/>
      <c r="Y1317" s="32"/>
    </row>
    <row r="1318">
      <c r="A1318" s="32"/>
      <c r="B1318" s="31"/>
      <c r="C1318" s="31"/>
      <c r="D1318" s="32"/>
      <c r="E1318" s="32"/>
      <c r="F1318" s="32"/>
      <c r="G1318" s="31"/>
      <c r="H1318" s="31"/>
      <c r="I1318" s="32"/>
      <c r="J1318" s="32"/>
      <c r="K1318" s="31"/>
      <c r="L1318" s="32"/>
      <c r="M1318" s="32"/>
      <c r="N1318" s="32"/>
      <c r="O1318" s="31"/>
      <c r="P1318" s="31"/>
      <c r="Q1318" s="31"/>
      <c r="R1318" s="31"/>
      <c r="S1318" s="31"/>
      <c r="T1318" s="32"/>
      <c r="U1318" s="32"/>
      <c r="V1318" s="32"/>
      <c r="W1318" s="32"/>
      <c r="X1318" s="32"/>
      <c r="Y1318" s="32"/>
    </row>
    <row r="1319">
      <c r="A1319" s="32"/>
      <c r="B1319" s="31"/>
      <c r="C1319" s="31"/>
      <c r="D1319" s="32"/>
      <c r="E1319" s="32"/>
      <c r="F1319" s="32"/>
      <c r="G1319" s="31"/>
      <c r="H1319" s="31"/>
      <c r="I1319" s="32"/>
      <c r="J1319" s="32"/>
      <c r="K1319" s="31"/>
      <c r="L1319" s="32"/>
      <c r="M1319" s="32"/>
      <c r="N1319" s="32"/>
      <c r="O1319" s="31"/>
      <c r="P1319" s="31"/>
      <c r="Q1319" s="31"/>
      <c r="R1319" s="31"/>
      <c r="S1319" s="31"/>
      <c r="T1319" s="32"/>
      <c r="U1319" s="32"/>
      <c r="V1319" s="32"/>
      <c r="W1319" s="32"/>
      <c r="X1319" s="32"/>
      <c r="Y1319" s="32"/>
    </row>
    <row r="1320">
      <c r="A1320" s="32"/>
      <c r="B1320" s="31"/>
      <c r="C1320" s="31"/>
      <c r="D1320" s="32"/>
      <c r="E1320" s="32"/>
      <c r="F1320" s="32"/>
      <c r="G1320" s="31"/>
      <c r="H1320" s="31"/>
      <c r="I1320" s="32"/>
      <c r="J1320" s="32"/>
      <c r="K1320" s="31"/>
      <c r="L1320" s="32"/>
      <c r="M1320" s="32"/>
      <c r="N1320" s="32"/>
      <c r="O1320" s="31"/>
      <c r="P1320" s="31"/>
      <c r="Q1320" s="31"/>
      <c r="R1320" s="31"/>
      <c r="S1320" s="31"/>
      <c r="T1320" s="32"/>
      <c r="U1320" s="32"/>
      <c r="V1320" s="32"/>
      <c r="W1320" s="32"/>
      <c r="X1320" s="32"/>
      <c r="Y1320" s="32"/>
    </row>
    <row r="1321">
      <c r="A1321" s="32"/>
      <c r="B1321" s="31"/>
      <c r="C1321" s="31"/>
      <c r="D1321" s="32"/>
      <c r="E1321" s="32"/>
      <c r="F1321" s="32"/>
      <c r="G1321" s="31"/>
      <c r="H1321" s="31"/>
      <c r="I1321" s="32"/>
      <c r="J1321" s="32"/>
      <c r="K1321" s="31"/>
      <c r="L1321" s="32"/>
      <c r="M1321" s="32"/>
      <c r="N1321" s="32"/>
      <c r="O1321" s="31"/>
      <c r="P1321" s="31"/>
      <c r="Q1321" s="31"/>
      <c r="R1321" s="31"/>
      <c r="S1321" s="31"/>
      <c r="T1321" s="32"/>
      <c r="U1321" s="32"/>
      <c r="V1321" s="32"/>
      <c r="W1321" s="32"/>
      <c r="X1321" s="32"/>
      <c r="Y1321" s="32"/>
    </row>
    <row r="1322">
      <c r="A1322" s="32"/>
      <c r="B1322" s="31"/>
      <c r="C1322" s="31"/>
      <c r="D1322" s="32"/>
      <c r="E1322" s="32"/>
      <c r="F1322" s="32"/>
      <c r="G1322" s="31"/>
      <c r="H1322" s="31"/>
      <c r="I1322" s="32"/>
      <c r="J1322" s="32"/>
      <c r="K1322" s="31"/>
      <c r="L1322" s="32"/>
      <c r="M1322" s="32"/>
      <c r="N1322" s="32"/>
      <c r="O1322" s="31"/>
      <c r="P1322" s="31"/>
      <c r="Q1322" s="31"/>
      <c r="R1322" s="31"/>
      <c r="S1322" s="31"/>
      <c r="T1322" s="32"/>
      <c r="U1322" s="32"/>
      <c r="V1322" s="32"/>
      <c r="W1322" s="32"/>
      <c r="X1322" s="32"/>
      <c r="Y1322" s="32"/>
    </row>
    <row r="1323">
      <c r="A1323" s="32"/>
      <c r="B1323" s="31"/>
      <c r="C1323" s="31"/>
      <c r="D1323" s="32"/>
      <c r="E1323" s="32"/>
      <c r="F1323" s="32"/>
      <c r="G1323" s="31"/>
      <c r="H1323" s="31"/>
      <c r="I1323" s="32"/>
      <c r="J1323" s="32"/>
      <c r="K1323" s="31"/>
      <c r="L1323" s="32"/>
      <c r="M1323" s="32"/>
      <c r="N1323" s="32"/>
      <c r="O1323" s="31"/>
      <c r="P1323" s="31"/>
      <c r="Q1323" s="31"/>
      <c r="R1323" s="31"/>
      <c r="S1323" s="31"/>
      <c r="T1323" s="32"/>
      <c r="U1323" s="32"/>
      <c r="V1323" s="32"/>
      <c r="W1323" s="32"/>
      <c r="X1323" s="32"/>
      <c r="Y1323" s="32"/>
    </row>
    <row r="1324">
      <c r="A1324" s="32"/>
      <c r="B1324" s="31"/>
      <c r="C1324" s="31"/>
      <c r="D1324" s="32"/>
      <c r="E1324" s="32"/>
      <c r="F1324" s="32"/>
      <c r="G1324" s="31"/>
      <c r="H1324" s="31"/>
      <c r="I1324" s="32"/>
      <c r="J1324" s="32"/>
      <c r="K1324" s="31"/>
      <c r="L1324" s="32"/>
      <c r="M1324" s="32"/>
      <c r="N1324" s="32"/>
      <c r="O1324" s="31"/>
      <c r="P1324" s="31"/>
      <c r="Q1324" s="31"/>
      <c r="R1324" s="31"/>
      <c r="S1324" s="31"/>
      <c r="T1324" s="32"/>
      <c r="U1324" s="32"/>
      <c r="V1324" s="32"/>
      <c r="W1324" s="32"/>
      <c r="X1324" s="32"/>
      <c r="Y1324" s="32"/>
    </row>
    <row r="1325">
      <c r="A1325" s="32"/>
      <c r="B1325" s="31"/>
      <c r="C1325" s="31"/>
      <c r="D1325" s="32"/>
      <c r="E1325" s="32"/>
      <c r="F1325" s="32"/>
      <c r="G1325" s="31"/>
      <c r="H1325" s="31"/>
      <c r="I1325" s="32"/>
      <c r="J1325" s="32"/>
      <c r="K1325" s="31"/>
      <c r="L1325" s="32"/>
      <c r="M1325" s="32"/>
      <c r="N1325" s="32"/>
      <c r="O1325" s="31"/>
      <c r="P1325" s="31"/>
      <c r="Q1325" s="31"/>
      <c r="R1325" s="31"/>
      <c r="S1325" s="31"/>
      <c r="T1325" s="32"/>
      <c r="U1325" s="32"/>
      <c r="V1325" s="32"/>
      <c r="W1325" s="32"/>
      <c r="X1325" s="32"/>
      <c r="Y1325" s="32"/>
    </row>
    <row r="1326">
      <c r="A1326" s="32"/>
      <c r="B1326" s="31"/>
      <c r="C1326" s="31"/>
      <c r="D1326" s="32"/>
      <c r="E1326" s="32"/>
      <c r="F1326" s="32"/>
      <c r="G1326" s="31"/>
      <c r="H1326" s="31"/>
      <c r="I1326" s="32"/>
      <c r="J1326" s="32"/>
      <c r="K1326" s="31"/>
      <c r="L1326" s="32"/>
      <c r="M1326" s="32"/>
      <c r="N1326" s="32"/>
      <c r="O1326" s="31"/>
      <c r="P1326" s="31"/>
      <c r="Q1326" s="31"/>
      <c r="R1326" s="31"/>
      <c r="S1326" s="31"/>
      <c r="T1326" s="32"/>
      <c r="U1326" s="32"/>
      <c r="V1326" s="32"/>
      <c r="W1326" s="32"/>
      <c r="X1326" s="32"/>
      <c r="Y1326" s="32"/>
    </row>
    <row r="1327">
      <c r="A1327" s="32"/>
      <c r="B1327" s="31"/>
      <c r="C1327" s="31"/>
      <c r="D1327" s="32"/>
      <c r="E1327" s="32"/>
      <c r="F1327" s="32"/>
      <c r="G1327" s="31"/>
      <c r="H1327" s="31"/>
      <c r="I1327" s="32"/>
      <c r="J1327" s="32"/>
      <c r="K1327" s="31"/>
      <c r="L1327" s="32"/>
      <c r="M1327" s="32"/>
      <c r="N1327" s="32"/>
      <c r="O1327" s="31"/>
      <c r="P1327" s="31"/>
      <c r="Q1327" s="31"/>
      <c r="R1327" s="31"/>
      <c r="S1327" s="31"/>
      <c r="T1327" s="32"/>
      <c r="U1327" s="32"/>
      <c r="V1327" s="32"/>
      <c r="W1327" s="32"/>
      <c r="X1327" s="32"/>
      <c r="Y1327" s="32"/>
    </row>
    <row r="1328">
      <c r="A1328" s="32"/>
      <c r="B1328" s="31"/>
      <c r="C1328" s="31"/>
      <c r="D1328" s="32"/>
      <c r="E1328" s="32"/>
      <c r="F1328" s="32"/>
      <c r="G1328" s="31"/>
      <c r="H1328" s="31"/>
      <c r="I1328" s="32"/>
      <c r="J1328" s="32"/>
      <c r="K1328" s="31"/>
      <c r="L1328" s="32"/>
      <c r="M1328" s="32"/>
      <c r="N1328" s="32"/>
      <c r="O1328" s="31"/>
      <c r="P1328" s="31"/>
      <c r="Q1328" s="31"/>
      <c r="R1328" s="31"/>
      <c r="S1328" s="31"/>
      <c r="T1328" s="32"/>
      <c r="U1328" s="32"/>
      <c r="V1328" s="32"/>
      <c r="W1328" s="32"/>
      <c r="X1328" s="32"/>
      <c r="Y1328" s="32"/>
    </row>
    <row r="1329">
      <c r="A1329" s="32"/>
      <c r="B1329" s="31"/>
      <c r="C1329" s="31"/>
      <c r="D1329" s="32"/>
      <c r="E1329" s="32"/>
      <c r="F1329" s="32"/>
      <c r="G1329" s="31"/>
      <c r="H1329" s="31"/>
      <c r="I1329" s="32"/>
      <c r="J1329" s="32"/>
      <c r="K1329" s="31"/>
      <c r="L1329" s="32"/>
      <c r="M1329" s="32"/>
      <c r="N1329" s="32"/>
      <c r="O1329" s="31"/>
      <c r="P1329" s="31"/>
      <c r="Q1329" s="31"/>
      <c r="R1329" s="31"/>
      <c r="S1329" s="31"/>
      <c r="T1329" s="32"/>
      <c r="U1329" s="32"/>
      <c r="V1329" s="32"/>
      <c r="W1329" s="32"/>
      <c r="X1329" s="32"/>
      <c r="Y1329" s="32"/>
    </row>
    <row r="1330">
      <c r="A1330" s="32"/>
      <c r="B1330" s="31"/>
      <c r="C1330" s="31"/>
      <c r="D1330" s="32"/>
      <c r="E1330" s="32"/>
      <c r="F1330" s="32"/>
      <c r="G1330" s="31"/>
      <c r="H1330" s="31"/>
      <c r="I1330" s="32"/>
      <c r="J1330" s="32"/>
      <c r="K1330" s="31"/>
      <c r="L1330" s="32"/>
      <c r="M1330" s="32"/>
      <c r="N1330" s="32"/>
      <c r="O1330" s="31"/>
      <c r="P1330" s="31"/>
      <c r="Q1330" s="31"/>
      <c r="R1330" s="31"/>
      <c r="S1330" s="31"/>
      <c r="T1330" s="32"/>
      <c r="U1330" s="32"/>
      <c r="V1330" s="32"/>
      <c r="W1330" s="32"/>
      <c r="X1330" s="32"/>
      <c r="Y1330" s="32"/>
    </row>
    <row r="1331">
      <c r="A1331" s="32"/>
      <c r="B1331" s="31"/>
      <c r="C1331" s="31"/>
      <c r="D1331" s="32"/>
      <c r="E1331" s="32"/>
      <c r="F1331" s="32"/>
      <c r="G1331" s="31"/>
      <c r="H1331" s="31"/>
      <c r="I1331" s="32"/>
      <c r="J1331" s="32"/>
      <c r="K1331" s="31"/>
      <c r="L1331" s="32"/>
      <c r="M1331" s="32"/>
      <c r="N1331" s="32"/>
      <c r="O1331" s="31"/>
      <c r="P1331" s="31"/>
      <c r="Q1331" s="31"/>
      <c r="R1331" s="31"/>
      <c r="S1331" s="31"/>
      <c r="T1331" s="32"/>
      <c r="U1331" s="32"/>
      <c r="V1331" s="32"/>
      <c r="W1331" s="32"/>
      <c r="X1331" s="32"/>
      <c r="Y1331" s="32"/>
    </row>
    <row r="1332">
      <c r="A1332" s="32"/>
      <c r="B1332" s="31"/>
      <c r="C1332" s="31"/>
      <c r="D1332" s="32"/>
      <c r="E1332" s="32"/>
      <c r="F1332" s="32"/>
      <c r="G1332" s="31"/>
      <c r="H1332" s="31"/>
      <c r="I1332" s="32"/>
      <c r="J1332" s="32"/>
      <c r="K1332" s="31"/>
      <c r="L1332" s="32"/>
      <c r="M1332" s="32"/>
      <c r="N1332" s="32"/>
      <c r="O1332" s="31"/>
      <c r="P1332" s="31"/>
      <c r="Q1332" s="31"/>
      <c r="R1332" s="31"/>
      <c r="S1332" s="31"/>
      <c r="T1332" s="32"/>
      <c r="U1332" s="32"/>
      <c r="V1332" s="32"/>
      <c r="W1332" s="32"/>
      <c r="X1332" s="32"/>
      <c r="Y1332" s="32"/>
    </row>
    <row r="1333">
      <c r="A1333" s="32"/>
      <c r="B1333" s="31"/>
      <c r="C1333" s="31"/>
      <c r="D1333" s="32"/>
      <c r="E1333" s="32"/>
      <c r="F1333" s="32"/>
      <c r="G1333" s="31"/>
      <c r="H1333" s="31"/>
      <c r="I1333" s="32"/>
      <c r="J1333" s="32"/>
      <c r="K1333" s="31"/>
      <c r="L1333" s="32"/>
      <c r="M1333" s="32"/>
      <c r="N1333" s="32"/>
      <c r="O1333" s="31"/>
      <c r="P1333" s="31"/>
      <c r="Q1333" s="31"/>
      <c r="R1333" s="31"/>
      <c r="S1333" s="31"/>
      <c r="T1333" s="32"/>
      <c r="U1333" s="32"/>
      <c r="V1333" s="32"/>
      <c r="W1333" s="32"/>
      <c r="X1333" s="32"/>
      <c r="Y1333" s="32"/>
    </row>
    <row r="1334">
      <c r="A1334" s="32"/>
      <c r="B1334" s="31"/>
      <c r="C1334" s="31"/>
      <c r="D1334" s="32"/>
      <c r="E1334" s="32"/>
      <c r="F1334" s="32"/>
      <c r="G1334" s="31"/>
      <c r="H1334" s="31"/>
      <c r="I1334" s="32"/>
      <c r="J1334" s="32"/>
      <c r="K1334" s="31"/>
      <c r="L1334" s="32"/>
      <c r="M1334" s="32"/>
      <c r="N1334" s="32"/>
      <c r="O1334" s="31"/>
      <c r="P1334" s="31"/>
      <c r="Q1334" s="31"/>
      <c r="R1334" s="31"/>
      <c r="S1334" s="31"/>
      <c r="T1334" s="32"/>
      <c r="U1334" s="32"/>
      <c r="V1334" s="32"/>
      <c r="W1334" s="32"/>
      <c r="X1334" s="32"/>
      <c r="Y1334" s="32"/>
    </row>
    <row r="1335">
      <c r="A1335" s="32"/>
      <c r="B1335" s="31"/>
      <c r="C1335" s="31"/>
      <c r="D1335" s="32"/>
      <c r="E1335" s="32"/>
      <c r="F1335" s="32"/>
      <c r="G1335" s="31"/>
      <c r="H1335" s="31"/>
      <c r="I1335" s="32"/>
      <c r="J1335" s="32"/>
      <c r="K1335" s="31"/>
      <c r="L1335" s="32"/>
      <c r="M1335" s="32"/>
      <c r="N1335" s="32"/>
      <c r="O1335" s="31"/>
      <c r="P1335" s="31"/>
      <c r="Q1335" s="31"/>
      <c r="R1335" s="31"/>
      <c r="S1335" s="31"/>
      <c r="T1335" s="32"/>
      <c r="U1335" s="32"/>
      <c r="V1335" s="32"/>
      <c r="W1335" s="32"/>
      <c r="X1335" s="32"/>
      <c r="Y1335" s="32"/>
    </row>
    <row r="1336">
      <c r="A1336" s="32"/>
      <c r="B1336" s="31"/>
      <c r="C1336" s="31"/>
      <c r="D1336" s="32"/>
      <c r="E1336" s="32"/>
      <c r="F1336" s="32"/>
      <c r="G1336" s="31"/>
      <c r="H1336" s="31"/>
      <c r="I1336" s="32"/>
      <c r="J1336" s="32"/>
      <c r="K1336" s="31"/>
      <c r="L1336" s="32"/>
      <c r="M1336" s="32"/>
      <c r="N1336" s="32"/>
      <c r="O1336" s="31"/>
      <c r="P1336" s="31"/>
      <c r="Q1336" s="31"/>
      <c r="R1336" s="31"/>
      <c r="S1336" s="31"/>
      <c r="T1336" s="32"/>
      <c r="U1336" s="32"/>
      <c r="V1336" s="32"/>
      <c r="W1336" s="32"/>
      <c r="X1336" s="32"/>
      <c r="Y1336" s="32"/>
    </row>
    <row r="1337">
      <c r="A1337" s="32"/>
      <c r="B1337" s="31"/>
      <c r="C1337" s="31"/>
      <c r="D1337" s="32"/>
      <c r="E1337" s="32"/>
      <c r="F1337" s="32"/>
      <c r="G1337" s="31"/>
      <c r="H1337" s="31"/>
      <c r="I1337" s="32"/>
      <c r="J1337" s="32"/>
      <c r="K1337" s="31"/>
      <c r="L1337" s="32"/>
      <c r="M1337" s="32"/>
      <c r="N1337" s="32"/>
      <c r="O1337" s="31"/>
      <c r="P1337" s="31"/>
      <c r="Q1337" s="31"/>
      <c r="R1337" s="31"/>
      <c r="S1337" s="31"/>
      <c r="T1337" s="32"/>
      <c r="U1337" s="32"/>
      <c r="V1337" s="32"/>
      <c r="W1337" s="32"/>
      <c r="X1337" s="32"/>
      <c r="Y1337" s="32"/>
    </row>
    <row r="1338">
      <c r="A1338" s="32"/>
      <c r="B1338" s="31"/>
      <c r="C1338" s="31"/>
      <c r="D1338" s="32"/>
      <c r="E1338" s="32"/>
      <c r="F1338" s="32"/>
      <c r="G1338" s="31"/>
      <c r="H1338" s="31"/>
      <c r="I1338" s="32"/>
      <c r="J1338" s="32"/>
      <c r="K1338" s="31"/>
      <c r="L1338" s="32"/>
      <c r="M1338" s="32"/>
      <c r="N1338" s="32"/>
      <c r="O1338" s="31"/>
      <c r="P1338" s="31"/>
      <c r="Q1338" s="31"/>
      <c r="R1338" s="31"/>
      <c r="S1338" s="31"/>
      <c r="T1338" s="32"/>
      <c r="U1338" s="32"/>
      <c r="V1338" s="32"/>
      <c r="W1338" s="32"/>
      <c r="X1338" s="32"/>
      <c r="Y1338" s="32"/>
    </row>
    <row r="1339">
      <c r="A1339" s="32"/>
      <c r="B1339" s="31"/>
      <c r="C1339" s="31"/>
      <c r="D1339" s="32"/>
      <c r="E1339" s="32"/>
      <c r="F1339" s="32"/>
      <c r="G1339" s="31"/>
      <c r="H1339" s="31"/>
      <c r="I1339" s="32"/>
      <c r="J1339" s="32"/>
      <c r="K1339" s="31"/>
      <c r="L1339" s="32"/>
      <c r="M1339" s="32"/>
      <c r="N1339" s="32"/>
      <c r="O1339" s="31"/>
      <c r="P1339" s="31"/>
      <c r="Q1339" s="31"/>
      <c r="R1339" s="31"/>
      <c r="S1339" s="31"/>
      <c r="T1339" s="32"/>
      <c r="U1339" s="32"/>
      <c r="V1339" s="32"/>
      <c r="W1339" s="32"/>
      <c r="X1339" s="32"/>
      <c r="Y1339" s="32"/>
    </row>
    <row r="1340">
      <c r="A1340" s="32"/>
      <c r="B1340" s="31"/>
      <c r="C1340" s="31"/>
      <c r="D1340" s="32"/>
      <c r="E1340" s="32"/>
      <c r="F1340" s="32"/>
      <c r="G1340" s="31"/>
      <c r="H1340" s="31"/>
      <c r="I1340" s="32"/>
      <c r="J1340" s="32"/>
      <c r="K1340" s="31"/>
      <c r="L1340" s="32"/>
      <c r="M1340" s="32"/>
      <c r="N1340" s="32"/>
      <c r="O1340" s="31"/>
      <c r="P1340" s="31"/>
      <c r="Q1340" s="31"/>
      <c r="R1340" s="31"/>
      <c r="S1340" s="31"/>
      <c r="T1340" s="32"/>
      <c r="U1340" s="32"/>
      <c r="V1340" s="32"/>
      <c r="W1340" s="32"/>
      <c r="X1340" s="32"/>
      <c r="Y1340" s="32"/>
    </row>
    <row r="1341">
      <c r="A1341" s="32"/>
      <c r="B1341" s="31"/>
      <c r="C1341" s="31"/>
      <c r="D1341" s="32"/>
      <c r="E1341" s="32"/>
      <c r="F1341" s="32"/>
      <c r="G1341" s="31"/>
      <c r="H1341" s="31"/>
      <c r="I1341" s="32"/>
      <c r="J1341" s="32"/>
      <c r="K1341" s="31"/>
      <c r="L1341" s="32"/>
      <c r="M1341" s="32"/>
      <c r="N1341" s="32"/>
      <c r="O1341" s="31"/>
      <c r="P1341" s="31"/>
      <c r="Q1341" s="31"/>
      <c r="R1341" s="31"/>
      <c r="S1341" s="31"/>
      <c r="T1341" s="32"/>
      <c r="U1341" s="32"/>
      <c r="V1341" s="32"/>
      <c r="W1341" s="32"/>
      <c r="X1341" s="32"/>
      <c r="Y1341" s="32"/>
    </row>
    <row r="1342">
      <c r="A1342" s="32"/>
      <c r="B1342" s="31"/>
      <c r="C1342" s="31"/>
      <c r="D1342" s="32"/>
      <c r="E1342" s="32"/>
      <c r="F1342" s="32"/>
      <c r="G1342" s="31"/>
      <c r="H1342" s="31"/>
      <c r="I1342" s="32"/>
      <c r="J1342" s="32"/>
      <c r="K1342" s="31"/>
      <c r="L1342" s="32"/>
      <c r="M1342" s="32"/>
      <c r="N1342" s="32"/>
      <c r="O1342" s="31"/>
      <c r="P1342" s="31"/>
      <c r="Q1342" s="31"/>
      <c r="R1342" s="31"/>
      <c r="S1342" s="31"/>
      <c r="T1342" s="32"/>
      <c r="U1342" s="32"/>
      <c r="V1342" s="32"/>
      <c r="W1342" s="32"/>
      <c r="X1342" s="32"/>
      <c r="Y1342" s="32"/>
    </row>
    <row r="1343">
      <c r="A1343" s="32"/>
      <c r="B1343" s="31"/>
      <c r="C1343" s="31"/>
      <c r="D1343" s="32"/>
      <c r="E1343" s="32"/>
      <c r="F1343" s="32"/>
      <c r="G1343" s="31"/>
      <c r="H1343" s="31"/>
      <c r="I1343" s="32"/>
      <c r="J1343" s="32"/>
      <c r="K1343" s="31"/>
      <c r="L1343" s="32"/>
      <c r="M1343" s="32"/>
      <c r="N1343" s="32"/>
      <c r="O1343" s="31"/>
      <c r="P1343" s="31"/>
      <c r="Q1343" s="31"/>
      <c r="R1343" s="31"/>
      <c r="S1343" s="31"/>
      <c r="T1343" s="32"/>
      <c r="U1343" s="32"/>
      <c r="V1343" s="32"/>
      <c r="W1343" s="32"/>
      <c r="X1343" s="32"/>
      <c r="Y1343" s="32"/>
    </row>
    <row r="1344">
      <c r="A1344" s="32"/>
      <c r="B1344" s="31"/>
      <c r="C1344" s="31"/>
      <c r="D1344" s="32"/>
      <c r="E1344" s="32"/>
      <c r="F1344" s="32"/>
      <c r="G1344" s="31"/>
      <c r="H1344" s="31"/>
      <c r="I1344" s="32"/>
      <c r="J1344" s="32"/>
      <c r="K1344" s="31"/>
      <c r="L1344" s="32"/>
      <c r="M1344" s="32"/>
      <c r="N1344" s="32"/>
      <c r="O1344" s="31"/>
      <c r="P1344" s="31"/>
      <c r="Q1344" s="31"/>
      <c r="R1344" s="31"/>
      <c r="S1344" s="31"/>
      <c r="T1344" s="32"/>
      <c r="U1344" s="32"/>
      <c r="V1344" s="32"/>
      <c r="W1344" s="32"/>
      <c r="X1344" s="32"/>
      <c r="Y1344" s="32"/>
    </row>
    <row r="1345">
      <c r="A1345" s="32"/>
      <c r="B1345" s="31"/>
      <c r="C1345" s="31"/>
      <c r="D1345" s="32"/>
      <c r="E1345" s="32"/>
      <c r="F1345" s="32"/>
      <c r="G1345" s="31"/>
      <c r="H1345" s="31"/>
      <c r="I1345" s="32"/>
      <c r="J1345" s="32"/>
      <c r="K1345" s="31"/>
      <c r="L1345" s="32"/>
      <c r="M1345" s="32"/>
      <c r="N1345" s="32"/>
      <c r="O1345" s="31"/>
      <c r="P1345" s="31"/>
      <c r="Q1345" s="31"/>
      <c r="R1345" s="31"/>
      <c r="S1345" s="31"/>
      <c r="T1345" s="32"/>
      <c r="U1345" s="32"/>
      <c r="V1345" s="32"/>
      <c r="W1345" s="32"/>
      <c r="X1345" s="32"/>
      <c r="Y1345" s="32"/>
    </row>
    <row r="1346">
      <c r="A1346" s="32"/>
      <c r="B1346" s="31"/>
      <c r="C1346" s="31"/>
      <c r="D1346" s="32"/>
      <c r="E1346" s="32"/>
      <c r="F1346" s="32"/>
      <c r="G1346" s="31"/>
      <c r="H1346" s="31"/>
      <c r="I1346" s="32"/>
      <c r="J1346" s="32"/>
      <c r="K1346" s="31"/>
      <c r="L1346" s="32"/>
      <c r="M1346" s="32"/>
      <c r="N1346" s="32"/>
      <c r="O1346" s="31"/>
      <c r="P1346" s="31"/>
      <c r="Q1346" s="31"/>
      <c r="R1346" s="31"/>
      <c r="S1346" s="31"/>
      <c r="T1346" s="32"/>
      <c r="U1346" s="32"/>
      <c r="V1346" s="32"/>
      <c r="W1346" s="32"/>
      <c r="X1346" s="32"/>
      <c r="Y1346" s="32"/>
    </row>
    <row r="1347">
      <c r="A1347" s="32"/>
      <c r="B1347" s="31"/>
      <c r="C1347" s="31"/>
      <c r="D1347" s="32"/>
      <c r="E1347" s="32"/>
      <c r="F1347" s="32"/>
      <c r="G1347" s="31"/>
      <c r="H1347" s="31"/>
      <c r="I1347" s="32"/>
      <c r="J1347" s="32"/>
      <c r="K1347" s="31"/>
      <c r="L1347" s="32"/>
      <c r="M1347" s="32"/>
      <c r="N1347" s="32"/>
      <c r="O1347" s="31"/>
      <c r="P1347" s="31"/>
      <c r="Q1347" s="31"/>
      <c r="R1347" s="31"/>
      <c r="S1347" s="31"/>
      <c r="T1347" s="32"/>
      <c r="U1347" s="32"/>
      <c r="V1347" s="32"/>
      <c r="W1347" s="32"/>
      <c r="X1347" s="32"/>
      <c r="Y1347" s="32"/>
    </row>
    <row r="1348">
      <c r="A1348" s="32"/>
      <c r="B1348" s="31"/>
      <c r="C1348" s="31"/>
      <c r="D1348" s="32"/>
      <c r="E1348" s="32"/>
      <c r="F1348" s="32"/>
      <c r="G1348" s="31"/>
      <c r="H1348" s="31"/>
      <c r="I1348" s="32"/>
      <c r="J1348" s="32"/>
      <c r="K1348" s="31"/>
      <c r="L1348" s="32"/>
      <c r="M1348" s="32"/>
      <c r="N1348" s="32"/>
      <c r="O1348" s="31"/>
      <c r="P1348" s="31"/>
      <c r="Q1348" s="31"/>
      <c r="R1348" s="31"/>
      <c r="S1348" s="31"/>
      <c r="T1348" s="32"/>
      <c r="U1348" s="32"/>
      <c r="V1348" s="32"/>
      <c r="W1348" s="32"/>
      <c r="X1348" s="32"/>
      <c r="Y1348" s="32"/>
    </row>
    <row r="1349">
      <c r="A1349" s="32"/>
      <c r="B1349" s="31"/>
      <c r="C1349" s="31"/>
      <c r="D1349" s="32"/>
      <c r="E1349" s="32"/>
      <c r="F1349" s="32"/>
      <c r="G1349" s="31"/>
      <c r="H1349" s="31"/>
      <c r="I1349" s="32"/>
      <c r="J1349" s="32"/>
      <c r="K1349" s="31"/>
      <c r="L1349" s="32"/>
      <c r="M1349" s="32"/>
      <c r="N1349" s="32"/>
      <c r="O1349" s="31"/>
      <c r="P1349" s="31"/>
      <c r="Q1349" s="31"/>
      <c r="R1349" s="31"/>
      <c r="S1349" s="31"/>
      <c r="T1349" s="32"/>
      <c r="U1349" s="32"/>
      <c r="V1349" s="32"/>
      <c r="W1349" s="32"/>
      <c r="X1349" s="32"/>
      <c r="Y1349" s="32"/>
    </row>
    <row r="1350">
      <c r="A1350" s="32"/>
      <c r="B1350" s="31"/>
      <c r="C1350" s="31"/>
      <c r="D1350" s="32"/>
      <c r="E1350" s="32"/>
      <c r="F1350" s="32"/>
      <c r="G1350" s="31"/>
      <c r="H1350" s="31"/>
      <c r="I1350" s="32"/>
      <c r="J1350" s="32"/>
      <c r="K1350" s="31"/>
      <c r="L1350" s="32"/>
      <c r="M1350" s="32"/>
      <c r="N1350" s="32"/>
      <c r="O1350" s="31"/>
      <c r="P1350" s="31"/>
      <c r="Q1350" s="31"/>
      <c r="R1350" s="31"/>
      <c r="S1350" s="31"/>
      <c r="T1350" s="32"/>
      <c r="U1350" s="32"/>
      <c r="V1350" s="32"/>
      <c r="W1350" s="32"/>
      <c r="X1350" s="32"/>
      <c r="Y1350" s="32"/>
    </row>
    <row r="1351">
      <c r="A1351" s="32"/>
      <c r="B1351" s="31"/>
      <c r="C1351" s="31"/>
      <c r="D1351" s="32"/>
      <c r="E1351" s="32"/>
      <c r="F1351" s="32"/>
      <c r="G1351" s="31"/>
      <c r="H1351" s="31"/>
      <c r="I1351" s="32"/>
      <c r="J1351" s="32"/>
      <c r="K1351" s="31"/>
      <c r="L1351" s="32"/>
      <c r="M1351" s="32"/>
      <c r="N1351" s="32"/>
      <c r="O1351" s="31"/>
      <c r="P1351" s="31"/>
      <c r="Q1351" s="31"/>
      <c r="R1351" s="31"/>
      <c r="S1351" s="31"/>
      <c r="T1351" s="32"/>
      <c r="U1351" s="32"/>
      <c r="V1351" s="32"/>
      <c r="W1351" s="32"/>
      <c r="X1351" s="32"/>
      <c r="Y1351" s="32"/>
    </row>
    <row r="1352">
      <c r="A1352" s="32"/>
      <c r="B1352" s="31"/>
      <c r="C1352" s="31"/>
      <c r="D1352" s="32"/>
      <c r="E1352" s="32"/>
      <c r="F1352" s="32"/>
      <c r="G1352" s="31"/>
      <c r="H1352" s="31"/>
      <c r="I1352" s="32"/>
      <c r="J1352" s="32"/>
      <c r="K1352" s="31"/>
      <c r="L1352" s="32"/>
      <c r="M1352" s="32"/>
      <c r="N1352" s="32"/>
      <c r="O1352" s="31"/>
      <c r="P1352" s="31"/>
      <c r="Q1352" s="31"/>
      <c r="R1352" s="31"/>
      <c r="S1352" s="31"/>
      <c r="T1352" s="32"/>
      <c r="U1352" s="32"/>
      <c r="V1352" s="32"/>
      <c r="W1352" s="32"/>
      <c r="X1352" s="32"/>
      <c r="Y1352" s="32"/>
    </row>
    <row r="1353">
      <c r="A1353" s="32"/>
      <c r="B1353" s="31"/>
      <c r="C1353" s="31"/>
      <c r="D1353" s="32"/>
      <c r="E1353" s="32"/>
      <c r="F1353" s="32"/>
      <c r="G1353" s="31"/>
      <c r="H1353" s="31"/>
      <c r="I1353" s="32"/>
      <c r="J1353" s="32"/>
      <c r="K1353" s="31"/>
      <c r="L1353" s="32"/>
      <c r="M1353" s="32"/>
      <c r="N1353" s="32"/>
      <c r="O1353" s="31"/>
      <c r="P1353" s="31"/>
      <c r="Q1353" s="31"/>
      <c r="R1353" s="31"/>
      <c r="S1353" s="31"/>
      <c r="T1353" s="32"/>
      <c r="U1353" s="32"/>
      <c r="V1353" s="32"/>
      <c r="W1353" s="32"/>
      <c r="X1353" s="32"/>
      <c r="Y1353" s="32"/>
    </row>
    <row r="1354">
      <c r="A1354" s="32"/>
      <c r="B1354" s="31"/>
      <c r="C1354" s="31"/>
      <c r="D1354" s="32"/>
      <c r="E1354" s="32"/>
      <c r="F1354" s="32"/>
      <c r="G1354" s="31"/>
      <c r="H1354" s="31"/>
      <c r="I1354" s="32"/>
      <c r="J1354" s="32"/>
      <c r="K1354" s="31"/>
      <c r="L1354" s="32"/>
      <c r="M1354" s="32"/>
      <c r="N1354" s="32"/>
      <c r="O1354" s="31"/>
      <c r="P1354" s="31"/>
      <c r="Q1354" s="31"/>
      <c r="R1354" s="31"/>
      <c r="S1354" s="31"/>
      <c r="T1354" s="32"/>
      <c r="U1354" s="32"/>
      <c r="V1354" s="32"/>
      <c r="W1354" s="32"/>
      <c r="X1354" s="32"/>
      <c r="Y1354" s="32"/>
    </row>
    <row r="1355">
      <c r="A1355" s="32"/>
      <c r="B1355" s="31"/>
      <c r="C1355" s="31"/>
      <c r="D1355" s="32"/>
      <c r="E1355" s="32"/>
      <c r="F1355" s="32"/>
      <c r="G1355" s="31"/>
      <c r="H1355" s="31"/>
      <c r="I1355" s="32"/>
      <c r="J1355" s="32"/>
      <c r="K1355" s="31"/>
      <c r="L1355" s="32"/>
      <c r="M1355" s="32"/>
      <c r="N1355" s="32"/>
      <c r="O1355" s="31"/>
      <c r="P1355" s="31"/>
      <c r="Q1355" s="31"/>
      <c r="R1355" s="31"/>
      <c r="S1355" s="31"/>
      <c r="T1355" s="32"/>
      <c r="U1355" s="32"/>
      <c r="V1355" s="32"/>
      <c r="W1355" s="32"/>
      <c r="X1355" s="32"/>
      <c r="Y1355" s="32"/>
    </row>
    <row r="1356">
      <c r="A1356" s="32"/>
      <c r="B1356" s="31"/>
      <c r="C1356" s="31"/>
      <c r="D1356" s="32"/>
      <c r="E1356" s="32"/>
      <c r="F1356" s="32"/>
      <c r="G1356" s="31"/>
      <c r="H1356" s="31"/>
      <c r="I1356" s="32"/>
      <c r="J1356" s="32"/>
      <c r="K1356" s="31"/>
      <c r="L1356" s="32"/>
      <c r="M1356" s="32"/>
      <c r="N1356" s="32"/>
      <c r="O1356" s="31"/>
      <c r="P1356" s="31"/>
      <c r="Q1356" s="31"/>
      <c r="R1356" s="31"/>
      <c r="S1356" s="31"/>
      <c r="T1356" s="32"/>
      <c r="U1356" s="32"/>
      <c r="V1356" s="32"/>
      <c r="W1356" s="32"/>
      <c r="X1356" s="32"/>
      <c r="Y1356" s="32"/>
    </row>
    <row r="1357">
      <c r="A1357" s="32"/>
      <c r="B1357" s="31"/>
      <c r="C1357" s="31"/>
      <c r="D1357" s="32"/>
      <c r="E1357" s="32"/>
      <c r="F1357" s="32"/>
      <c r="G1357" s="31"/>
      <c r="H1357" s="31"/>
      <c r="I1357" s="32"/>
      <c r="J1357" s="32"/>
      <c r="K1357" s="31"/>
      <c r="L1357" s="32"/>
      <c r="M1357" s="32"/>
      <c r="N1357" s="32"/>
      <c r="O1357" s="31"/>
      <c r="P1357" s="31"/>
      <c r="Q1357" s="31"/>
      <c r="R1357" s="31"/>
      <c r="S1357" s="31"/>
      <c r="T1357" s="32"/>
      <c r="U1357" s="32"/>
      <c r="V1357" s="32"/>
      <c r="W1357" s="32"/>
      <c r="X1357" s="32"/>
      <c r="Y1357" s="32"/>
    </row>
    <row r="1358">
      <c r="A1358" s="32"/>
      <c r="B1358" s="31"/>
      <c r="C1358" s="31"/>
      <c r="D1358" s="32"/>
      <c r="E1358" s="32"/>
      <c r="F1358" s="32"/>
      <c r="G1358" s="31"/>
      <c r="H1358" s="31"/>
      <c r="I1358" s="32"/>
      <c r="J1358" s="32"/>
      <c r="K1358" s="31"/>
      <c r="L1358" s="32"/>
      <c r="M1358" s="32"/>
      <c r="N1358" s="32"/>
      <c r="O1358" s="31"/>
      <c r="P1358" s="31"/>
      <c r="Q1358" s="31"/>
      <c r="R1358" s="31"/>
      <c r="S1358" s="31"/>
      <c r="T1358" s="32"/>
      <c r="U1358" s="32"/>
      <c r="V1358" s="32"/>
      <c r="W1358" s="32"/>
      <c r="X1358" s="32"/>
      <c r="Y1358" s="32"/>
    </row>
    <row r="1359">
      <c r="A1359" s="32"/>
      <c r="B1359" s="31"/>
      <c r="C1359" s="31"/>
      <c r="D1359" s="32"/>
      <c r="E1359" s="32"/>
      <c r="F1359" s="32"/>
      <c r="G1359" s="31"/>
      <c r="H1359" s="31"/>
      <c r="I1359" s="32"/>
      <c r="J1359" s="32"/>
      <c r="K1359" s="31"/>
      <c r="L1359" s="32"/>
      <c r="M1359" s="32"/>
      <c r="N1359" s="32"/>
      <c r="O1359" s="31"/>
      <c r="P1359" s="31"/>
      <c r="Q1359" s="31"/>
      <c r="R1359" s="31"/>
      <c r="S1359" s="31"/>
      <c r="T1359" s="32"/>
      <c r="U1359" s="32"/>
      <c r="V1359" s="32"/>
      <c r="W1359" s="32"/>
      <c r="X1359" s="32"/>
      <c r="Y1359" s="32"/>
    </row>
    <row r="1360">
      <c r="A1360" s="32"/>
      <c r="B1360" s="31"/>
      <c r="C1360" s="31"/>
      <c r="D1360" s="32"/>
      <c r="E1360" s="32"/>
      <c r="F1360" s="32"/>
      <c r="G1360" s="31"/>
      <c r="H1360" s="31"/>
      <c r="I1360" s="32"/>
      <c r="J1360" s="32"/>
      <c r="K1360" s="31"/>
      <c r="L1360" s="32"/>
      <c r="M1360" s="32"/>
      <c r="N1360" s="32"/>
      <c r="O1360" s="31"/>
      <c r="P1360" s="31"/>
      <c r="Q1360" s="31"/>
      <c r="R1360" s="31"/>
      <c r="S1360" s="31"/>
      <c r="T1360" s="32"/>
      <c r="U1360" s="32"/>
      <c r="V1360" s="32"/>
      <c r="W1360" s="32"/>
      <c r="X1360" s="32"/>
      <c r="Y1360" s="32"/>
    </row>
    <row r="1361">
      <c r="A1361" s="32"/>
      <c r="B1361" s="31"/>
      <c r="C1361" s="31"/>
      <c r="D1361" s="32"/>
      <c r="E1361" s="32"/>
      <c r="F1361" s="32"/>
      <c r="G1361" s="31"/>
      <c r="H1361" s="31"/>
      <c r="I1361" s="32"/>
      <c r="J1361" s="32"/>
      <c r="K1361" s="31"/>
      <c r="L1361" s="32"/>
      <c r="M1361" s="32"/>
      <c r="N1361" s="32"/>
      <c r="O1361" s="31"/>
      <c r="P1361" s="31"/>
      <c r="Q1361" s="31"/>
      <c r="R1361" s="31"/>
      <c r="S1361" s="31"/>
      <c r="T1361" s="32"/>
      <c r="U1361" s="32"/>
      <c r="V1361" s="32"/>
      <c r="W1361" s="32"/>
      <c r="X1361" s="32"/>
      <c r="Y1361" s="32"/>
    </row>
    <row r="1362">
      <c r="A1362" s="32"/>
      <c r="B1362" s="31"/>
      <c r="C1362" s="31"/>
      <c r="D1362" s="32"/>
      <c r="E1362" s="32"/>
      <c r="F1362" s="32"/>
      <c r="G1362" s="31"/>
      <c r="H1362" s="31"/>
      <c r="I1362" s="32"/>
      <c r="J1362" s="32"/>
      <c r="K1362" s="31"/>
      <c r="L1362" s="32"/>
      <c r="M1362" s="32"/>
      <c r="N1362" s="32"/>
      <c r="O1362" s="31"/>
      <c r="P1362" s="31"/>
      <c r="Q1362" s="31"/>
      <c r="R1362" s="31"/>
      <c r="S1362" s="31"/>
      <c r="T1362" s="32"/>
      <c r="U1362" s="32"/>
      <c r="V1362" s="32"/>
      <c r="W1362" s="32"/>
      <c r="X1362" s="32"/>
      <c r="Y1362" s="32"/>
    </row>
    <row r="1363">
      <c r="A1363" s="32"/>
      <c r="B1363" s="31"/>
      <c r="C1363" s="31"/>
      <c r="D1363" s="32"/>
      <c r="E1363" s="32"/>
      <c r="F1363" s="32"/>
      <c r="G1363" s="31"/>
      <c r="H1363" s="31"/>
      <c r="I1363" s="32"/>
      <c r="J1363" s="32"/>
      <c r="K1363" s="31"/>
      <c r="L1363" s="32"/>
      <c r="M1363" s="32"/>
      <c r="N1363" s="32"/>
      <c r="O1363" s="31"/>
      <c r="P1363" s="31"/>
      <c r="Q1363" s="31"/>
      <c r="R1363" s="31"/>
      <c r="S1363" s="31"/>
      <c r="T1363" s="32"/>
      <c r="U1363" s="32"/>
      <c r="V1363" s="32"/>
      <c r="W1363" s="32"/>
      <c r="X1363" s="32"/>
      <c r="Y1363" s="32"/>
    </row>
    <row r="1364">
      <c r="A1364" s="32"/>
      <c r="B1364" s="31"/>
      <c r="C1364" s="31"/>
      <c r="D1364" s="32"/>
      <c r="E1364" s="32"/>
      <c r="F1364" s="32"/>
      <c r="G1364" s="31"/>
      <c r="H1364" s="31"/>
      <c r="I1364" s="32"/>
      <c r="J1364" s="32"/>
      <c r="K1364" s="31"/>
      <c r="L1364" s="32"/>
      <c r="M1364" s="32"/>
      <c r="N1364" s="32"/>
      <c r="O1364" s="31"/>
      <c r="P1364" s="31"/>
      <c r="Q1364" s="31"/>
      <c r="R1364" s="31"/>
      <c r="S1364" s="31"/>
      <c r="T1364" s="32"/>
      <c r="U1364" s="32"/>
      <c r="V1364" s="32"/>
      <c r="W1364" s="32"/>
      <c r="X1364" s="32"/>
      <c r="Y1364" s="32"/>
    </row>
    <row r="1365">
      <c r="A1365" s="32"/>
      <c r="B1365" s="31"/>
      <c r="C1365" s="31"/>
      <c r="D1365" s="32"/>
      <c r="E1365" s="32"/>
      <c r="F1365" s="32"/>
      <c r="G1365" s="31"/>
      <c r="H1365" s="31"/>
      <c r="I1365" s="32"/>
      <c r="J1365" s="32"/>
      <c r="K1365" s="31"/>
      <c r="L1365" s="32"/>
      <c r="M1365" s="32"/>
      <c r="N1365" s="32"/>
      <c r="O1365" s="31"/>
      <c r="P1365" s="31"/>
      <c r="Q1365" s="31"/>
      <c r="R1365" s="31"/>
      <c r="S1365" s="31"/>
      <c r="T1365" s="32"/>
      <c r="U1365" s="32"/>
      <c r="V1365" s="32"/>
      <c r="W1365" s="32"/>
      <c r="X1365" s="32"/>
      <c r="Y1365" s="32"/>
    </row>
    <row r="1366">
      <c r="A1366" s="32"/>
      <c r="B1366" s="31"/>
      <c r="C1366" s="31"/>
      <c r="D1366" s="32"/>
      <c r="E1366" s="32"/>
      <c r="F1366" s="32"/>
      <c r="G1366" s="31"/>
      <c r="H1366" s="31"/>
      <c r="I1366" s="32"/>
      <c r="J1366" s="32"/>
      <c r="K1366" s="31"/>
      <c r="L1366" s="32"/>
      <c r="M1366" s="32"/>
      <c r="N1366" s="32"/>
      <c r="O1366" s="31"/>
      <c r="P1366" s="31"/>
      <c r="Q1366" s="31"/>
      <c r="R1366" s="31"/>
      <c r="S1366" s="31"/>
      <c r="T1366" s="32"/>
      <c r="U1366" s="32"/>
      <c r="V1366" s="32"/>
      <c r="W1366" s="32"/>
      <c r="X1366" s="32"/>
      <c r="Y1366" s="32"/>
    </row>
    <row r="1367">
      <c r="A1367" s="32"/>
      <c r="B1367" s="31"/>
      <c r="C1367" s="31"/>
      <c r="D1367" s="32"/>
      <c r="E1367" s="32"/>
      <c r="F1367" s="32"/>
      <c r="G1367" s="31"/>
      <c r="H1367" s="31"/>
      <c r="I1367" s="32"/>
      <c r="J1367" s="32"/>
      <c r="K1367" s="31"/>
      <c r="L1367" s="32"/>
      <c r="M1367" s="32"/>
      <c r="N1367" s="32"/>
      <c r="O1367" s="31"/>
      <c r="P1367" s="31"/>
      <c r="Q1367" s="31"/>
      <c r="R1367" s="31"/>
      <c r="S1367" s="31"/>
      <c r="T1367" s="32"/>
      <c r="U1367" s="32"/>
      <c r="V1367" s="32"/>
      <c r="W1367" s="32"/>
      <c r="X1367" s="32"/>
      <c r="Y1367" s="32"/>
    </row>
    <row r="1368">
      <c r="A1368" s="32"/>
      <c r="B1368" s="31"/>
      <c r="C1368" s="31"/>
      <c r="D1368" s="32"/>
      <c r="E1368" s="32"/>
      <c r="F1368" s="32"/>
      <c r="G1368" s="31"/>
      <c r="H1368" s="31"/>
      <c r="I1368" s="32"/>
      <c r="J1368" s="32"/>
      <c r="K1368" s="31"/>
      <c r="L1368" s="32"/>
      <c r="M1368" s="32"/>
      <c r="N1368" s="32"/>
      <c r="O1368" s="31"/>
      <c r="P1368" s="31"/>
      <c r="Q1368" s="31"/>
      <c r="R1368" s="31"/>
      <c r="S1368" s="31"/>
      <c r="T1368" s="32"/>
      <c r="U1368" s="32"/>
      <c r="V1368" s="32"/>
      <c r="W1368" s="32"/>
      <c r="X1368" s="32"/>
      <c r="Y1368" s="32"/>
    </row>
    <row r="1369">
      <c r="A1369" s="32"/>
      <c r="B1369" s="31"/>
      <c r="C1369" s="31"/>
      <c r="D1369" s="32"/>
      <c r="E1369" s="32"/>
      <c r="F1369" s="32"/>
      <c r="G1369" s="31"/>
      <c r="H1369" s="31"/>
      <c r="I1369" s="32"/>
      <c r="J1369" s="32"/>
      <c r="K1369" s="31"/>
      <c r="L1369" s="32"/>
      <c r="M1369" s="32"/>
      <c r="N1369" s="32"/>
      <c r="O1369" s="31"/>
      <c r="P1369" s="31"/>
      <c r="Q1369" s="31"/>
      <c r="R1369" s="31"/>
      <c r="S1369" s="31"/>
      <c r="T1369" s="32"/>
      <c r="U1369" s="32"/>
      <c r="V1369" s="32"/>
      <c r="W1369" s="32"/>
      <c r="X1369" s="32"/>
      <c r="Y1369" s="32"/>
    </row>
    <row r="1370">
      <c r="A1370" s="32"/>
      <c r="B1370" s="31"/>
      <c r="C1370" s="31"/>
      <c r="D1370" s="32"/>
      <c r="E1370" s="32"/>
      <c r="F1370" s="32"/>
      <c r="G1370" s="31"/>
      <c r="H1370" s="31"/>
      <c r="I1370" s="32"/>
      <c r="J1370" s="32"/>
      <c r="K1370" s="31"/>
      <c r="L1370" s="32"/>
      <c r="M1370" s="32"/>
      <c r="N1370" s="32"/>
      <c r="O1370" s="31"/>
      <c r="P1370" s="31"/>
      <c r="Q1370" s="31"/>
      <c r="R1370" s="31"/>
      <c r="S1370" s="31"/>
      <c r="T1370" s="32"/>
      <c r="U1370" s="32"/>
      <c r="V1370" s="32"/>
      <c r="W1370" s="32"/>
      <c r="X1370" s="32"/>
      <c r="Y1370" s="32"/>
    </row>
    <row r="1371">
      <c r="A1371" s="32"/>
      <c r="B1371" s="31"/>
      <c r="C1371" s="31"/>
      <c r="D1371" s="32"/>
      <c r="E1371" s="32"/>
      <c r="F1371" s="32"/>
      <c r="G1371" s="31"/>
      <c r="H1371" s="31"/>
      <c r="I1371" s="32"/>
      <c r="J1371" s="32"/>
      <c r="K1371" s="31"/>
      <c r="L1371" s="32"/>
      <c r="M1371" s="32"/>
      <c r="N1371" s="32"/>
      <c r="O1371" s="31"/>
      <c r="P1371" s="31"/>
      <c r="Q1371" s="31"/>
      <c r="R1371" s="31"/>
      <c r="S1371" s="31"/>
      <c r="T1371" s="32"/>
      <c r="U1371" s="32"/>
      <c r="V1371" s="32"/>
      <c r="W1371" s="32"/>
      <c r="X1371" s="32"/>
      <c r="Y1371" s="32"/>
    </row>
    <row r="1372">
      <c r="A1372" s="32"/>
      <c r="B1372" s="31"/>
      <c r="C1372" s="31"/>
      <c r="D1372" s="32"/>
      <c r="E1372" s="32"/>
      <c r="F1372" s="32"/>
      <c r="G1372" s="31"/>
      <c r="H1372" s="31"/>
      <c r="I1372" s="32"/>
      <c r="J1372" s="32"/>
      <c r="K1372" s="31"/>
      <c r="L1372" s="32"/>
      <c r="M1372" s="32"/>
      <c r="N1372" s="32"/>
      <c r="O1372" s="31"/>
      <c r="P1372" s="31"/>
      <c r="Q1372" s="31"/>
      <c r="R1372" s="31"/>
      <c r="S1372" s="31"/>
      <c r="T1372" s="32"/>
      <c r="U1372" s="32"/>
      <c r="V1372" s="32"/>
      <c r="W1372" s="32"/>
      <c r="X1372" s="32"/>
      <c r="Y1372" s="32"/>
    </row>
    <row r="1373">
      <c r="A1373" s="32"/>
      <c r="B1373" s="31"/>
      <c r="C1373" s="31"/>
      <c r="D1373" s="32"/>
      <c r="E1373" s="32"/>
      <c r="F1373" s="32"/>
      <c r="G1373" s="31"/>
      <c r="H1373" s="31"/>
      <c r="I1373" s="32"/>
      <c r="J1373" s="32"/>
      <c r="K1373" s="31"/>
      <c r="L1373" s="32"/>
      <c r="M1373" s="32"/>
      <c r="N1373" s="32"/>
      <c r="O1373" s="31"/>
      <c r="P1373" s="31"/>
      <c r="Q1373" s="31"/>
      <c r="R1373" s="31"/>
      <c r="S1373" s="31"/>
      <c r="T1373" s="32"/>
      <c r="U1373" s="32"/>
      <c r="V1373" s="32"/>
      <c r="W1373" s="32"/>
      <c r="X1373" s="32"/>
      <c r="Y1373" s="32"/>
    </row>
    <row r="1374">
      <c r="A1374" s="32"/>
      <c r="B1374" s="31"/>
      <c r="C1374" s="31"/>
      <c r="D1374" s="32"/>
      <c r="E1374" s="32"/>
      <c r="F1374" s="32"/>
      <c r="G1374" s="31"/>
      <c r="H1374" s="31"/>
      <c r="I1374" s="32"/>
      <c r="J1374" s="32"/>
      <c r="K1374" s="31"/>
      <c r="L1374" s="32"/>
      <c r="M1374" s="32"/>
      <c r="N1374" s="32"/>
      <c r="O1374" s="31"/>
      <c r="P1374" s="31"/>
      <c r="Q1374" s="31"/>
      <c r="R1374" s="31"/>
      <c r="S1374" s="31"/>
      <c r="T1374" s="32"/>
      <c r="U1374" s="32"/>
      <c r="V1374" s="32"/>
      <c r="W1374" s="32"/>
      <c r="X1374" s="32"/>
      <c r="Y1374" s="32"/>
    </row>
    <row r="1375">
      <c r="A1375" s="32"/>
      <c r="B1375" s="31"/>
      <c r="C1375" s="31"/>
      <c r="D1375" s="32"/>
      <c r="E1375" s="32"/>
      <c r="F1375" s="32"/>
      <c r="G1375" s="31"/>
      <c r="H1375" s="31"/>
      <c r="I1375" s="32"/>
      <c r="J1375" s="32"/>
      <c r="K1375" s="31"/>
      <c r="L1375" s="32"/>
      <c r="M1375" s="32"/>
      <c r="N1375" s="32"/>
      <c r="O1375" s="31"/>
      <c r="P1375" s="31"/>
      <c r="Q1375" s="31"/>
      <c r="R1375" s="31"/>
      <c r="S1375" s="31"/>
      <c r="T1375" s="32"/>
      <c r="U1375" s="32"/>
      <c r="V1375" s="32"/>
      <c r="W1375" s="32"/>
      <c r="X1375" s="32"/>
      <c r="Y1375" s="32"/>
    </row>
    <row r="1376">
      <c r="A1376" s="32"/>
      <c r="B1376" s="31"/>
      <c r="C1376" s="31"/>
      <c r="D1376" s="32"/>
      <c r="E1376" s="32"/>
      <c r="F1376" s="32"/>
      <c r="G1376" s="31"/>
      <c r="H1376" s="31"/>
      <c r="I1376" s="32"/>
      <c r="J1376" s="32"/>
      <c r="K1376" s="31"/>
      <c r="L1376" s="32"/>
      <c r="M1376" s="32"/>
      <c r="N1376" s="32"/>
      <c r="O1376" s="31"/>
      <c r="P1376" s="31"/>
      <c r="Q1376" s="31"/>
      <c r="R1376" s="31"/>
      <c r="S1376" s="31"/>
      <c r="T1376" s="32"/>
      <c r="U1376" s="32"/>
      <c r="V1376" s="32"/>
      <c r="W1376" s="32"/>
      <c r="X1376" s="32"/>
      <c r="Y1376" s="32"/>
    </row>
    <row r="1377">
      <c r="A1377" s="32"/>
      <c r="B1377" s="31"/>
      <c r="C1377" s="31"/>
      <c r="D1377" s="32"/>
      <c r="E1377" s="32"/>
      <c r="F1377" s="32"/>
      <c r="G1377" s="31"/>
      <c r="H1377" s="31"/>
      <c r="I1377" s="32"/>
      <c r="J1377" s="32"/>
      <c r="K1377" s="31"/>
      <c r="L1377" s="32"/>
      <c r="M1377" s="32"/>
      <c r="N1377" s="32"/>
      <c r="O1377" s="31"/>
      <c r="P1377" s="31"/>
      <c r="Q1377" s="31"/>
      <c r="R1377" s="31"/>
      <c r="S1377" s="31"/>
      <c r="T1377" s="32"/>
      <c r="U1377" s="32"/>
      <c r="V1377" s="32"/>
      <c r="W1377" s="32"/>
      <c r="X1377" s="32"/>
      <c r="Y1377" s="32"/>
    </row>
    <row r="1378">
      <c r="A1378" s="32"/>
      <c r="B1378" s="31"/>
      <c r="C1378" s="31"/>
      <c r="D1378" s="32"/>
      <c r="E1378" s="32"/>
      <c r="F1378" s="32"/>
      <c r="G1378" s="31"/>
      <c r="H1378" s="31"/>
      <c r="I1378" s="32"/>
      <c r="J1378" s="32"/>
      <c r="K1378" s="31"/>
      <c r="L1378" s="32"/>
      <c r="M1378" s="32"/>
      <c r="N1378" s="32"/>
      <c r="O1378" s="31"/>
      <c r="P1378" s="31"/>
      <c r="Q1378" s="31"/>
      <c r="R1378" s="31"/>
      <c r="S1378" s="31"/>
      <c r="T1378" s="32"/>
      <c r="U1378" s="32"/>
      <c r="V1378" s="32"/>
      <c r="W1378" s="32"/>
      <c r="X1378" s="32"/>
      <c r="Y1378" s="32"/>
    </row>
    <row r="1379">
      <c r="A1379" s="32"/>
      <c r="B1379" s="31"/>
      <c r="C1379" s="31"/>
      <c r="D1379" s="32"/>
      <c r="E1379" s="32"/>
      <c r="F1379" s="32"/>
      <c r="G1379" s="31"/>
      <c r="H1379" s="31"/>
      <c r="I1379" s="32"/>
      <c r="J1379" s="32"/>
      <c r="K1379" s="31"/>
      <c r="L1379" s="32"/>
      <c r="M1379" s="32"/>
      <c r="N1379" s="32"/>
      <c r="O1379" s="31"/>
      <c r="P1379" s="31"/>
      <c r="Q1379" s="31"/>
      <c r="R1379" s="31"/>
      <c r="S1379" s="31"/>
      <c r="T1379" s="32"/>
      <c r="U1379" s="32"/>
      <c r="V1379" s="32"/>
      <c r="W1379" s="32"/>
      <c r="X1379" s="32"/>
      <c r="Y1379" s="32"/>
    </row>
    <row r="1380">
      <c r="A1380" s="32"/>
      <c r="B1380" s="31"/>
      <c r="C1380" s="31"/>
      <c r="D1380" s="32"/>
      <c r="E1380" s="32"/>
      <c r="F1380" s="32"/>
      <c r="G1380" s="31"/>
      <c r="H1380" s="31"/>
      <c r="I1380" s="32"/>
      <c r="J1380" s="32"/>
      <c r="K1380" s="31"/>
      <c r="L1380" s="32"/>
      <c r="M1380" s="32"/>
      <c r="N1380" s="32"/>
      <c r="O1380" s="31"/>
      <c r="P1380" s="31"/>
      <c r="Q1380" s="31"/>
      <c r="R1380" s="31"/>
      <c r="S1380" s="31"/>
      <c r="T1380" s="32"/>
      <c r="U1380" s="32"/>
      <c r="V1380" s="32"/>
      <c r="W1380" s="32"/>
      <c r="X1380" s="32"/>
      <c r="Y1380" s="32"/>
    </row>
    <row r="1381">
      <c r="A1381" s="32"/>
      <c r="B1381" s="31"/>
      <c r="C1381" s="31"/>
      <c r="D1381" s="32"/>
      <c r="E1381" s="32"/>
      <c r="F1381" s="32"/>
      <c r="G1381" s="31"/>
      <c r="H1381" s="31"/>
      <c r="I1381" s="32"/>
      <c r="J1381" s="32"/>
      <c r="K1381" s="31"/>
      <c r="L1381" s="32"/>
      <c r="M1381" s="32"/>
      <c r="N1381" s="32"/>
      <c r="O1381" s="31"/>
      <c r="P1381" s="31"/>
      <c r="Q1381" s="31"/>
      <c r="R1381" s="31"/>
      <c r="S1381" s="31"/>
      <c r="T1381" s="32"/>
      <c r="U1381" s="32"/>
      <c r="V1381" s="32"/>
      <c r="W1381" s="32"/>
      <c r="X1381" s="32"/>
      <c r="Y1381" s="32"/>
    </row>
    <row r="1382">
      <c r="A1382" s="32"/>
      <c r="B1382" s="31"/>
      <c r="C1382" s="31"/>
      <c r="D1382" s="32"/>
      <c r="E1382" s="32"/>
      <c r="F1382" s="32"/>
      <c r="G1382" s="31"/>
      <c r="H1382" s="31"/>
      <c r="I1382" s="32"/>
      <c r="J1382" s="32"/>
      <c r="K1382" s="31"/>
      <c r="L1382" s="32"/>
      <c r="M1382" s="32"/>
      <c r="N1382" s="32"/>
      <c r="O1382" s="31"/>
      <c r="P1382" s="31"/>
      <c r="Q1382" s="31"/>
      <c r="R1382" s="31"/>
      <c r="S1382" s="31"/>
      <c r="T1382" s="32"/>
      <c r="U1382" s="32"/>
      <c r="V1382" s="32"/>
      <c r="W1382" s="32"/>
      <c r="X1382" s="32"/>
      <c r="Y1382" s="32"/>
    </row>
    <row r="1383">
      <c r="A1383" s="32"/>
      <c r="B1383" s="31"/>
      <c r="C1383" s="31"/>
      <c r="D1383" s="32"/>
      <c r="E1383" s="32"/>
      <c r="F1383" s="32"/>
      <c r="G1383" s="31"/>
      <c r="H1383" s="31"/>
      <c r="I1383" s="32"/>
      <c r="J1383" s="32"/>
      <c r="K1383" s="31"/>
      <c r="L1383" s="32"/>
      <c r="M1383" s="32"/>
      <c r="N1383" s="32"/>
      <c r="O1383" s="31"/>
      <c r="P1383" s="31"/>
      <c r="Q1383" s="31"/>
      <c r="R1383" s="31"/>
      <c r="S1383" s="31"/>
      <c r="T1383" s="32"/>
      <c r="U1383" s="32"/>
      <c r="V1383" s="32"/>
      <c r="W1383" s="32"/>
      <c r="X1383" s="32"/>
      <c r="Y1383" s="32"/>
    </row>
    <row r="1384">
      <c r="A1384" s="32"/>
      <c r="B1384" s="31"/>
      <c r="C1384" s="31"/>
      <c r="D1384" s="32"/>
      <c r="E1384" s="32"/>
      <c r="F1384" s="32"/>
      <c r="G1384" s="31"/>
      <c r="H1384" s="31"/>
      <c r="I1384" s="32"/>
      <c r="J1384" s="32"/>
      <c r="K1384" s="31"/>
      <c r="L1384" s="32"/>
      <c r="M1384" s="32"/>
      <c r="N1384" s="32"/>
      <c r="O1384" s="31"/>
      <c r="P1384" s="31"/>
      <c r="Q1384" s="31"/>
      <c r="R1384" s="31"/>
      <c r="S1384" s="31"/>
      <c r="T1384" s="32"/>
      <c r="U1384" s="32"/>
      <c r="V1384" s="32"/>
      <c r="W1384" s="32"/>
      <c r="X1384" s="32"/>
      <c r="Y1384" s="32"/>
    </row>
    <row r="1385">
      <c r="A1385" s="32"/>
      <c r="B1385" s="31"/>
      <c r="C1385" s="31"/>
      <c r="D1385" s="32"/>
      <c r="E1385" s="32"/>
      <c r="F1385" s="32"/>
      <c r="G1385" s="31"/>
      <c r="H1385" s="31"/>
      <c r="I1385" s="32"/>
      <c r="J1385" s="32"/>
      <c r="K1385" s="31"/>
      <c r="L1385" s="32"/>
      <c r="M1385" s="32"/>
      <c r="N1385" s="32"/>
      <c r="O1385" s="31"/>
      <c r="P1385" s="31"/>
      <c r="Q1385" s="31"/>
      <c r="R1385" s="31"/>
      <c r="S1385" s="31"/>
      <c r="T1385" s="32"/>
      <c r="U1385" s="32"/>
      <c r="V1385" s="32"/>
      <c r="W1385" s="32"/>
      <c r="X1385" s="32"/>
      <c r="Y1385" s="32"/>
    </row>
    <row r="1386">
      <c r="A1386" s="32"/>
      <c r="B1386" s="31"/>
      <c r="C1386" s="31"/>
      <c r="D1386" s="32"/>
      <c r="E1386" s="32"/>
      <c r="F1386" s="32"/>
      <c r="G1386" s="31"/>
      <c r="H1386" s="31"/>
      <c r="I1386" s="32"/>
      <c r="J1386" s="32"/>
      <c r="K1386" s="31"/>
      <c r="L1386" s="32"/>
      <c r="M1386" s="32"/>
      <c r="N1386" s="32"/>
      <c r="O1386" s="31"/>
      <c r="P1386" s="31"/>
      <c r="Q1386" s="31"/>
      <c r="R1386" s="31"/>
      <c r="S1386" s="31"/>
      <c r="T1386" s="32"/>
      <c r="U1386" s="32"/>
      <c r="V1386" s="32"/>
      <c r="W1386" s="32"/>
      <c r="X1386" s="32"/>
      <c r="Y1386" s="32"/>
    </row>
    <row r="1387">
      <c r="A1387" s="32"/>
      <c r="B1387" s="31"/>
      <c r="C1387" s="31"/>
      <c r="D1387" s="32"/>
      <c r="E1387" s="32"/>
      <c r="F1387" s="32"/>
      <c r="G1387" s="31"/>
      <c r="H1387" s="31"/>
      <c r="I1387" s="32"/>
      <c r="J1387" s="32"/>
      <c r="K1387" s="31"/>
      <c r="L1387" s="32"/>
      <c r="M1387" s="32"/>
      <c r="N1387" s="32"/>
      <c r="O1387" s="31"/>
      <c r="P1387" s="31"/>
      <c r="Q1387" s="31"/>
      <c r="R1387" s="31"/>
      <c r="S1387" s="31"/>
      <c r="T1387" s="32"/>
      <c r="U1387" s="32"/>
      <c r="V1387" s="32"/>
      <c r="W1387" s="32"/>
      <c r="X1387" s="32"/>
      <c r="Y1387" s="32"/>
    </row>
    <row r="1388">
      <c r="A1388" s="32"/>
      <c r="B1388" s="31"/>
      <c r="C1388" s="31"/>
      <c r="D1388" s="32"/>
      <c r="E1388" s="32"/>
      <c r="F1388" s="32"/>
      <c r="G1388" s="31"/>
      <c r="H1388" s="31"/>
      <c r="I1388" s="32"/>
      <c r="J1388" s="32"/>
      <c r="K1388" s="31"/>
      <c r="L1388" s="32"/>
      <c r="M1388" s="32"/>
      <c r="N1388" s="32"/>
      <c r="O1388" s="31"/>
      <c r="P1388" s="31"/>
      <c r="Q1388" s="31"/>
      <c r="R1388" s="31"/>
      <c r="S1388" s="31"/>
      <c r="T1388" s="32"/>
      <c r="U1388" s="32"/>
      <c r="V1388" s="32"/>
      <c r="W1388" s="32"/>
      <c r="X1388" s="32"/>
      <c r="Y1388" s="32"/>
    </row>
    <row r="1389">
      <c r="A1389" s="32"/>
      <c r="B1389" s="31"/>
      <c r="C1389" s="31"/>
      <c r="D1389" s="32"/>
      <c r="E1389" s="32"/>
      <c r="F1389" s="32"/>
      <c r="G1389" s="31"/>
      <c r="H1389" s="31"/>
      <c r="I1389" s="32"/>
      <c r="J1389" s="32"/>
      <c r="K1389" s="31"/>
      <c r="L1389" s="32"/>
      <c r="M1389" s="32"/>
      <c r="N1389" s="32"/>
      <c r="O1389" s="31"/>
      <c r="P1389" s="31"/>
      <c r="Q1389" s="31"/>
      <c r="R1389" s="31"/>
      <c r="S1389" s="31"/>
      <c r="T1389" s="32"/>
      <c r="U1389" s="32"/>
      <c r="V1389" s="32"/>
      <c r="W1389" s="32"/>
      <c r="X1389" s="32"/>
      <c r="Y1389" s="32"/>
    </row>
    <row r="1390">
      <c r="A1390" s="32"/>
      <c r="B1390" s="31"/>
      <c r="C1390" s="31"/>
      <c r="D1390" s="32"/>
      <c r="E1390" s="32"/>
      <c r="F1390" s="32"/>
      <c r="G1390" s="31"/>
      <c r="H1390" s="31"/>
      <c r="I1390" s="32"/>
      <c r="J1390" s="32"/>
      <c r="K1390" s="31"/>
      <c r="L1390" s="32"/>
      <c r="M1390" s="32"/>
      <c r="N1390" s="32"/>
      <c r="O1390" s="31"/>
      <c r="P1390" s="31"/>
      <c r="Q1390" s="31"/>
      <c r="R1390" s="31"/>
      <c r="S1390" s="31"/>
      <c r="T1390" s="32"/>
      <c r="U1390" s="32"/>
      <c r="V1390" s="32"/>
      <c r="W1390" s="32"/>
      <c r="X1390" s="32"/>
      <c r="Y1390" s="32"/>
    </row>
    <row r="1391">
      <c r="A1391" s="32"/>
      <c r="B1391" s="31"/>
      <c r="C1391" s="31"/>
      <c r="D1391" s="32"/>
      <c r="E1391" s="32"/>
      <c r="F1391" s="32"/>
      <c r="G1391" s="31"/>
      <c r="H1391" s="31"/>
      <c r="I1391" s="32"/>
      <c r="J1391" s="32"/>
      <c r="K1391" s="31"/>
      <c r="L1391" s="32"/>
      <c r="M1391" s="32"/>
      <c r="N1391" s="32"/>
      <c r="O1391" s="31"/>
      <c r="P1391" s="31"/>
      <c r="Q1391" s="31"/>
      <c r="R1391" s="31"/>
      <c r="S1391" s="31"/>
      <c r="T1391" s="32"/>
      <c r="U1391" s="32"/>
      <c r="V1391" s="32"/>
      <c r="W1391" s="32"/>
      <c r="X1391" s="32"/>
      <c r="Y1391" s="32"/>
    </row>
    <row r="1392">
      <c r="A1392" s="32"/>
      <c r="B1392" s="31"/>
      <c r="C1392" s="31"/>
      <c r="D1392" s="32"/>
      <c r="E1392" s="32"/>
      <c r="F1392" s="32"/>
      <c r="G1392" s="31"/>
      <c r="H1392" s="31"/>
      <c r="I1392" s="32"/>
      <c r="J1392" s="32"/>
      <c r="K1392" s="31"/>
      <c r="L1392" s="32"/>
      <c r="M1392" s="32"/>
      <c r="N1392" s="32"/>
      <c r="O1392" s="31"/>
      <c r="P1392" s="31"/>
      <c r="Q1392" s="31"/>
      <c r="R1392" s="31"/>
      <c r="S1392" s="31"/>
      <c r="T1392" s="32"/>
      <c r="U1392" s="32"/>
      <c r="V1392" s="32"/>
      <c r="W1392" s="32"/>
      <c r="X1392" s="32"/>
      <c r="Y1392" s="32"/>
    </row>
    <row r="1393">
      <c r="A1393" s="32"/>
      <c r="B1393" s="31"/>
      <c r="C1393" s="31"/>
      <c r="D1393" s="32"/>
      <c r="E1393" s="32"/>
      <c r="F1393" s="32"/>
      <c r="G1393" s="31"/>
      <c r="H1393" s="31"/>
      <c r="I1393" s="32"/>
      <c r="J1393" s="32"/>
      <c r="K1393" s="31"/>
      <c r="L1393" s="32"/>
      <c r="M1393" s="32"/>
      <c r="N1393" s="32"/>
      <c r="O1393" s="31"/>
      <c r="P1393" s="31"/>
      <c r="Q1393" s="31"/>
      <c r="R1393" s="31"/>
      <c r="S1393" s="31"/>
      <c r="T1393" s="32"/>
      <c r="U1393" s="32"/>
      <c r="V1393" s="32"/>
      <c r="W1393" s="32"/>
      <c r="X1393" s="32"/>
      <c r="Y1393" s="32"/>
    </row>
    <row r="1394">
      <c r="A1394" s="32"/>
      <c r="B1394" s="31"/>
      <c r="C1394" s="31"/>
      <c r="D1394" s="32"/>
      <c r="E1394" s="32"/>
      <c r="F1394" s="32"/>
      <c r="G1394" s="31"/>
      <c r="H1394" s="31"/>
      <c r="I1394" s="32"/>
      <c r="J1394" s="32"/>
      <c r="K1394" s="31"/>
      <c r="L1394" s="32"/>
      <c r="M1394" s="32"/>
      <c r="N1394" s="32"/>
      <c r="O1394" s="31"/>
      <c r="P1394" s="31"/>
      <c r="Q1394" s="31"/>
      <c r="R1394" s="31"/>
      <c r="S1394" s="31"/>
      <c r="T1394" s="32"/>
      <c r="U1394" s="32"/>
      <c r="V1394" s="32"/>
      <c r="W1394" s="32"/>
      <c r="X1394" s="32"/>
      <c r="Y1394" s="32"/>
    </row>
    <row r="1395">
      <c r="A1395" s="32"/>
      <c r="B1395" s="31"/>
      <c r="C1395" s="31"/>
      <c r="D1395" s="32"/>
      <c r="E1395" s="32"/>
      <c r="F1395" s="32"/>
      <c r="G1395" s="31"/>
      <c r="H1395" s="31"/>
      <c r="I1395" s="32"/>
      <c r="J1395" s="32"/>
      <c r="K1395" s="31"/>
      <c r="L1395" s="32"/>
      <c r="M1395" s="32"/>
      <c r="N1395" s="32"/>
      <c r="O1395" s="31"/>
      <c r="P1395" s="31"/>
      <c r="Q1395" s="31"/>
      <c r="R1395" s="31"/>
      <c r="S1395" s="31"/>
      <c r="T1395" s="32"/>
      <c r="U1395" s="32"/>
      <c r="V1395" s="32"/>
      <c r="W1395" s="32"/>
      <c r="X1395" s="32"/>
      <c r="Y1395" s="32"/>
    </row>
    <row r="1396">
      <c r="A1396" s="32"/>
      <c r="B1396" s="31"/>
      <c r="C1396" s="31"/>
      <c r="D1396" s="32"/>
      <c r="E1396" s="32"/>
      <c r="F1396" s="32"/>
      <c r="G1396" s="31"/>
      <c r="H1396" s="31"/>
      <c r="I1396" s="32"/>
      <c r="J1396" s="32"/>
      <c r="K1396" s="31"/>
      <c r="L1396" s="32"/>
      <c r="M1396" s="32"/>
      <c r="N1396" s="32"/>
      <c r="O1396" s="31"/>
      <c r="P1396" s="31"/>
      <c r="Q1396" s="31"/>
      <c r="R1396" s="31"/>
      <c r="S1396" s="31"/>
      <c r="T1396" s="32"/>
      <c r="U1396" s="32"/>
      <c r="V1396" s="32"/>
      <c r="W1396" s="32"/>
      <c r="X1396" s="32"/>
      <c r="Y1396" s="32"/>
    </row>
    <row r="1397">
      <c r="A1397" s="32"/>
      <c r="B1397" s="31"/>
      <c r="C1397" s="31"/>
      <c r="D1397" s="32"/>
      <c r="E1397" s="32"/>
      <c r="F1397" s="32"/>
      <c r="G1397" s="31"/>
      <c r="H1397" s="31"/>
      <c r="I1397" s="32"/>
      <c r="J1397" s="32"/>
      <c r="K1397" s="31"/>
      <c r="L1397" s="32"/>
      <c r="M1397" s="32"/>
      <c r="N1397" s="32"/>
      <c r="O1397" s="31"/>
      <c r="P1397" s="31"/>
      <c r="Q1397" s="31"/>
      <c r="R1397" s="31"/>
      <c r="S1397" s="31"/>
      <c r="T1397" s="32"/>
      <c r="U1397" s="32"/>
      <c r="V1397" s="32"/>
      <c r="W1397" s="32"/>
      <c r="X1397" s="32"/>
      <c r="Y1397" s="32"/>
    </row>
    <row r="1398">
      <c r="A1398" s="32"/>
      <c r="B1398" s="31"/>
      <c r="C1398" s="31"/>
      <c r="D1398" s="32"/>
      <c r="E1398" s="32"/>
      <c r="F1398" s="32"/>
      <c r="G1398" s="31"/>
      <c r="H1398" s="31"/>
      <c r="I1398" s="32"/>
      <c r="J1398" s="32"/>
      <c r="K1398" s="31"/>
      <c r="L1398" s="32"/>
      <c r="M1398" s="32"/>
      <c r="N1398" s="32"/>
      <c r="O1398" s="31"/>
      <c r="P1398" s="31"/>
      <c r="Q1398" s="31"/>
      <c r="R1398" s="31"/>
      <c r="S1398" s="31"/>
      <c r="T1398" s="32"/>
      <c r="U1398" s="32"/>
      <c r="V1398" s="32"/>
      <c r="W1398" s="32"/>
      <c r="X1398" s="32"/>
      <c r="Y1398" s="32"/>
    </row>
    <row r="1399">
      <c r="A1399" s="32"/>
      <c r="B1399" s="31"/>
      <c r="C1399" s="31"/>
      <c r="D1399" s="32"/>
      <c r="E1399" s="32"/>
      <c r="F1399" s="32"/>
      <c r="G1399" s="31"/>
      <c r="H1399" s="31"/>
      <c r="I1399" s="32"/>
      <c r="J1399" s="32"/>
      <c r="K1399" s="31"/>
      <c r="L1399" s="32"/>
      <c r="M1399" s="32"/>
      <c r="N1399" s="32"/>
      <c r="O1399" s="31"/>
      <c r="P1399" s="31"/>
      <c r="Q1399" s="31"/>
      <c r="R1399" s="31"/>
      <c r="S1399" s="31"/>
      <c r="T1399" s="32"/>
      <c r="U1399" s="32"/>
      <c r="V1399" s="32"/>
      <c r="W1399" s="32"/>
      <c r="X1399" s="32"/>
      <c r="Y1399" s="32"/>
    </row>
    <row r="1400">
      <c r="A1400" s="32"/>
      <c r="B1400" s="31"/>
      <c r="C1400" s="31"/>
      <c r="D1400" s="32"/>
      <c r="E1400" s="32"/>
      <c r="F1400" s="32"/>
      <c r="G1400" s="31"/>
      <c r="H1400" s="31"/>
      <c r="I1400" s="32"/>
      <c r="J1400" s="32"/>
      <c r="K1400" s="31"/>
      <c r="L1400" s="32"/>
      <c r="M1400" s="32"/>
      <c r="N1400" s="32"/>
      <c r="O1400" s="31"/>
      <c r="P1400" s="31"/>
      <c r="Q1400" s="31"/>
      <c r="R1400" s="31"/>
      <c r="S1400" s="31"/>
      <c r="T1400" s="32"/>
      <c r="U1400" s="32"/>
      <c r="V1400" s="32"/>
      <c r="W1400" s="32"/>
      <c r="X1400" s="32"/>
      <c r="Y1400" s="32"/>
    </row>
    <row r="1401">
      <c r="A1401" s="32"/>
      <c r="B1401" s="31"/>
      <c r="C1401" s="31"/>
      <c r="D1401" s="32"/>
      <c r="E1401" s="32"/>
      <c r="F1401" s="32"/>
      <c r="G1401" s="31"/>
      <c r="H1401" s="31"/>
      <c r="I1401" s="32"/>
      <c r="J1401" s="32"/>
      <c r="K1401" s="31"/>
      <c r="L1401" s="32"/>
      <c r="M1401" s="32"/>
      <c r="N1401" s="32"/>
      <c r="O1401" s="31"/>
      <c r="P1401" s="31"/>
      <c r="Q1401" s="31"/>
      <c r="R1401" s="31"/>
      <c r="S1401" s="31"/>
      <c r="T1401" s="32"/>
      <c r="U1401" s="32"/>
      <c r="V1401" s="32"/>
      <c r="W1401" s="32"/>
      <c r="X1401" s="32"/>
      <c r="Y1401" s="32"/>
    </row>
    <row r="1402">
      <c r="A1402" s="32"/>
      <c r="B1402" s="31"/>
      <c r="C1402" s="31"/>
      <c r="D1402" s="32"/>
      <c r="E1402" s="32"/>
      <c r="F1402" s="32"/>
      <c r="G1402" s="31"/>
      <c r="H1402" s="31"/>
      <c r="I1402" s="32"/>
      <c r="J1402" s="32"/>
      <c r="K1402" s="31"/>
      <c r="L1402" s="32"/>
      <c r="M1402" s="32"/>
      <c r="N1402" s="32"/>
      <c r="O1402" s="31"/>
      <c r="P1402" s="31"/>
      <c r="Q1402" s="31"/>
      <c r="R1402" s="31"/>
      <c r="S1402" s="31"/>
      <c r="T1402" s="32"/>
      <c r="U1402" s="32"/>
      <c r="V1402" s="32"/>
      <c r="W1402" s="32"/>
      <c r="X1402" s="32"/>
      <c r="Y1402" s="32"/>
    </row>
    <row r="1403">
      <c r="A1403" s="32"/>
      <c r="B1403" s="31"/>
      <c r="C1403" s="31"/>
      <c r="D1403" s="32"/>
      <c r="E1403" s="32"/>
      <c r="F1403" s="32"/>
      <c r="G1403" s="31"/>
      <c r="H1403" s="31"/>
      <c r="I1403" s="32"/>
      <c r="J1403" s="32"/>
      <c r="K1403" s="31"/>
      <c r="L1403" s="32"/>
      <c r="M1403" s="32"/>
      <c r="N1403" s="32"/>
      <c r="O1403" s="31"/>
      <c r="P1403" s="31"/>
      <c r="Q1403" s="31"/>
      <c r="R1403" s="31"/>
      <c r="S1403" s="31"/>
      <c r="T1403" s="32"/>
      <c r="U1403" s="32"/>
      <c r="V1403" s="32"/>
      <c r="W1403" s="32"/>
      <c r="X1403" s="32"/>
      <c r="Y1403" s="32"/>
    </row>
    <row r="1404">
      <c r="A1404" s="32"/>
      <c r="B1404" s="31"/>
      <c r="C1404" s="31"/>
      <c r="D1404" s="32"/>
      <c r="E1404" s="32"/>
      <c r="F1404" s="32"/>
      <c r="G1404" s="31"/>
      <c r="H1404" s="31"/>
      <c r="I1404" s="32"/>
      <c r="J1404" s="32"/>
      <c r="K1404" s="31"/>
      <c r="L1404" s="32"/>
      <c r="M1404" s="32"/>
      <c r="N1404" s="32"/>
      <c r="O1404" s="31"/>
      <c r="P1404" s="31"/>
      <c r="Q1404" s="31"/>
      <c r="R1404" s="31"/>
      <c r="S1404" s="31"/>
      <c r="T1404" s="32"/>
      <c r="U1404" s="32"/>
      <c r="V1404" s="32"/>
      <c r="W1404" s="32"/>
      <c r="X1404" s="32"/>
      <c r="Y1404" s="32"/>
    </row>
    <row r="1405">
      <c r="A1405" s="32"/>
      <c r="B1405" s="31"/>
      <c r="C1405" s="31"/>
      <c r="D1405" s="32"/>
      <c r="E1405" s="32"/>
      <c r="F1405" s="32"/>
      <c r="G1405" s="31"/>
      <c r="H1405" s="31"/>
      <c r="I1405" s="32"/>
      <c r="J1405" s="32"/>
      <c r="K1405" s="31"/>
      <c r="L1405" s="32"/>
      <c r="M1405" s="32"/>
      <c r="N1405" s="32"/>
      <c r="O1405" s="31"/>
      <c r="P1405" s="31"/>
      <c r="Q1405" s="31"/>
      <c r="R1405" s="31"/>
      <c r="S1405" s="31"/>
      <c r="T1405" s="32"/>
      <c r="U1405" s="32"/>
      <c r="V1405" s="32"/>
      <c r="W1405" s="32"/>
      <c r="X1405" s="32"/>
      <c r="Y1405" s="32"/>
    </row>
    <row r="1406">
      <c r="A1406" s="32"/>
      <c r="B1406" s="31"/>
      <c r="C1406" s="31"/>
      <c r="D1406" s="32"/>
      <c r="E1406" s="32"/>
      <c r="F1406" s="32"/>
      <c r="G1406" s="31"/>
      <c r="H1406" s="31"/>
      <c r="I1406" s="32"/>
      <c r="J1406" s="32"/>
      <c r="K1406" s="31"/>
      <c r="L1406" s="32"/>
      <c r="M1406" s="32"/>
      <c r="N1406" s="32"/>
      <c r="O1406" s="31"/>
      <c r="P1406" s="31"/>
      <c r="Q1406" s="31"/>
      <c r="R1406" s="31"/>
      <c r="S1406" s="31"/>
      <c r="T1406" s="32"/>
      <c r="U1406" s="32"/>
      <c r="V1406" s="32"/>
      <c r="W1406" s="32"/>
      <c r="X1406" s="32"/>
      <c r="Y1406" s="32"/>
    </row>
    <row r="1407">
      <c r="A1407" s="32"/>
      <c r="B1407" s="31"/>
      <c r="C1407" s="31"/>
      <c r="D1407" s="32"/>
      <c r="E1407" s="32"/>
      <c r="F1407" s="32"/>
      <c r="G1407" s="31"/>
      <c r="H1407" s="31"/>
      <c r="I1407" s="32"/>
      <c r="J1407" s="32"/>
      <c r="K1407" s="31"/>
      <c r="L1407" s="32"/>
      <c r="M1407" s="32"/>
      <c r="N1407" s="32"/>
      <c r="O1407" s="31"/>
      <c r="P1407" s="31"/>
      <c r="Q1407" s="31"/>
      <c r="R1407" s="31"/>
      <c r="S1407" s="31"/>
      <c r="T1407" s="32"/>
      <c r="U1407" s="32"/>
      <c r="V1407" s="32"/>
      <c r="W1407" s="32"/>
      <c r="X1407" s="32"/>
      <c r="Y1407" s="32"/>
    </row>
    <row r="1408">
      <c r="A1408" s="32"/>
      <c r="B1408" s="31"/>
      <c r="C1408" s="31"/>
      <c r="D1408" s="32"/>
      <c r="E1408" s="32"/>
      <c r="F1408" s="32"/>
      <c r="G1408" s="31"/>
      <c r="H1408" s="31"/>
      <c r="I1408" s="32"/>
      <c r="J1408" s="32"/>
      <c r="K1408" s="31"/>
      <c r="L1408" s="32"/>
      <c r="M1408" s="32"/>
      <c r="N1408" s="32"/>
      <c r="O1408" s="31"/>
      <c r="P1408" s="31"/>
      <c r="Q1408" s="31"/>
      <c r="R1408" s="31"/>
      <c r="S1408" s="31"/>
      <c r="T1408" s="32"/>
      <c r="U1408" s="32"/>
      <c r="V1408" s="32"/>
      <c r="W1408" s="32"/>
      <c r="X1408" s="32"/>
      <c r="Y1408" s="32"/>
    </row>
    <row r="1409">
      <c r="A1409" s="32"/>
      <c r="B1409" s="31"/>
      <c r="C1409" s="31"/>
      <c r="D1409" s="32"/>
      <c r="E1409" s="32"/>
      <c r="F1409" s="32"/>
      <c r="G1409" s="31"/>
      <c r="H1409" s="31"/>
      <c r="I1409" s="32"/>
      <c r="J1409" s="32"/>
      <c r="K1409" s="31"/>
      <c r="L1409" s="32"/>
      <c r="M1409" s="32"/>
      <c r="N1409" s="32"/>
      <c r="O1409" s="31"/>
      <c r="P1409" s="31"/>
      <c r="Q1409" s="31"/>
      <c r="R1409" s="31"/>
      <c r="S1409" s="31"/>
      <c r="T1409" s="32"/>
      <c r="U1409" s="32"/>
      <c r="V1409" s="32"/>
      <c r="W1409" s="32"/>
      <c r="X1409" s="32"/>
      <c r="Y1409" s="32"/>
    </row>
    <row r="1410">
      <c r="A1410" s="32"/>
      <c r="B1410" s="31"/>
      <c r="C1410" s="31"/>
      <c r="D1410" s="32"/>
      <c r="E1410" s="32"/>
      <c r="F1410" s="32"/>
      <c r="G1410" s="31"/>
      <c r="H1410" s="31"/>
      <c r="I1410" s="32"/>
      <c r="J1410" s="32"/>
      <c r="K1410" s="31"/>
      <c r="L1410" s="32"/>
      <c r="M1410" s="32"/>
      <c r="N1410" s="32"/>
      <c r="O1410" s="31"/>
      <c r="P1410" s="31"/>
      <c r="Q1410" s="31"/>
      <c r="R1410" s="31"/>
      <c r="S1410" s="31"/>
      <c r="T1410" s="32"/>
      <c r="U1410" s="32"/>
      <c r="V1410" s="32"/>
      <c r="W1410" s="32"/>
      <c r="X1410" s="32"/>
      <c r="Y1410" s="32"/>
    </row>
    <row r="1411">
      <c r="A1411" s="32"/>
      <c r="B1411" s="31"/>
      <c r="C1411" s="31"/>
      <c r="D1411" s="32"/>
      <c r="E1411" s="32"/>
      <c r="F1411" s="32"/>
      <c r="G1411" s="31"/>
      <c r="H1411" s="31"/>
      <c r="I1411" s="32"/>
      <c r="J1411" s="32"/>
      <c r="K1411" s="31"/>
      <c r="L1411" s="32"/>
      <c r="M1411" s="32"/>
      <c r="N1411" s="32"/>
      <c r="O1411" s="31"/>
      <c r="P1411" s="31"/>
      <c r="Q1411" s="31"/>
      <c r="R1411" s="31"/>
      <c r="S1411" s="31"/>
      <c r="T1411" s="32"/>
      <c r="U1411" s="32"/>
      <c r="V1411" s="32"/>
      <c r="W1411" s="32"/>
      <c r="X1411" s="32"/>
      <c r="Y1411" s="32"/>
    </row>
    <row r="1412">
      <c r="A1412" s="32"/>
      <c r="B1412" s="31"/>
      <c r="C1412" s="31"/>
      <c r="D1412" s="32"/>
      <c r="E1412" s="32"/>
      <c r="F1412" s="32"/>
      <c r="G1412" s="31"/>
      <c r="H1412" s="31"/>
      <c r="I1412" s="32"/>
      <c r="J1412" s="32"/>
      <c r="K1412" s="31"/>
      <c r="L1412" s="32"/>
      <c r="M1412" s="32"/>
      <c r="N1412" s="32"/>
      <c r="O1412" s="31"/>
      <c r="P1412" s="31"/>
      <c r="Q1412" s="31"/>
      <c r="R1412" s="31"/>
      <c r="S1412" s="31"/>
      <c r="T1412" s="32"/>
      <c r="U1412" s="32"/>
      <c r="V1412" s="32"/>
      <c r="W1412" s="32"/>
      <c r="X1412" s="32"/>
      <c r="Y1412" s="32"/>
    </row>
    <row r="1413">
      <c r="A1413" s="32"/>
      <c r="B1413" s="31"/>
      <c r="C1413" s="31"/>
      <c r="D1413" s="32"/>
      <c r="E1413" s="32"/>
      <c r="F1413" s="32"/>
      <c r="G1413" s="31"/>
      <c r="H1413" s="31"/>
      <c r="I1413" s="32"/>
      <c r="J1413" s="32"/>
      <c r="K1413" s="31"/>
      <c r="L1413" s="32"/>
      <c r="M1413" s="32"/>
      <c r="N1413" s="32"/>
      <c r="O1413" s="31"/>
      <c r="P1413" s="31"/>
      <c r="Q1413" s="31"/>
      <c r="R1413" s="31"/>
      <c r="S1413" s="31"/>
      <c r="T1413" s="32"/>
      <c r="U1413" s="32"/>
      <c r="V1413" s="32"/>
      <c r="W1413" s="32"/>
      <c r="X1413" s="32"/>
      <c r="Y1413" s="32"/>
    </row>
    <row r="1414">
      <c r="A1414" s="32"/>
      <c r="B1414" s="31"/>
      <c r="C1414" s="31"/>
      <c r="D1414" s="32"/>
      <c r="E1414" s="32"/>
      <c r="F1414" s="32"/>
      <c r="G1414" s="31"/>
      <c r="H1414" s="31"/>
      <c r="I1414" s="32"/>
      <c r="J1414" s="32"/>
      <c r="K1414" s="31"/>
      <c r="L1414" s="32"/>
      <c r="M1414" s="32"/>
      <c r="N1414" s="32"/>
      <c r="O1414" s="31"/>
      <c r="P1414" s="31"/>
      <c r="Q1414" s="31"/>
      <c r="R1414" s="31"/>
      <c r="S1414" s="31"/>
      <c r="T1414" s="32"/>
      <c r="U1414" s="32"/>
      <c r="V1414" s="32"/>
      <c r="W1414" s="32"/>
      <c r="X1414" s="32"/>
      <c r="Y1414" s="32"/>
    </row>
    <row r="1415">
      <c r="A1415" s="32"/>
      <c r="B1415" s="31"/>
      <c r="C1415" s="31"/>
      <c r="D1415" s="32"/>
      <c r="E1415" s="32"/>
      <c r="F1415" s="32"/>
      <c r="G1415" s="31"/>
      <c r="H1415" s="31"/>
      <c r="I1415" s="32"/>
      <c r="J1415" s="32"/>
      <c r="K1415" s="31"/>
      <c r="L1415" s="32"/>
      <c r="M1415" s="32"/>
      <c r="N1415" s="32"/>
      <c r="O1415" s="31"/>
      <c r="P1415" s="31"/>
      <c r="Q1415" s="31"/>
      <c r="R1415" s="31"/>
      <c r="S1415" s="31"/>
      <c r="T1415" s="32"/>
      <c r="U1415" s="32"/>
      <c r="V1415" s="32"/>
      <c r="W1415" s="32"/>
      <c r="X1415" s="32"/>
      <c r="Y1415" s="32"/>
    </row>
    <row r="1416">
      <c r="A1416" s="32"/>
      <c r="B1416" s="31"/>
      <c r="C1416" s="31"/>
      <c r="D1416" s="32"/>
      <c r="E1416" s="32"/>
      <c r="F1416" s="32"/>
      <c r="G1416" s="31"/>
      <c r="H1416" s="31"/>
      <c r="I1416" s="32"/>
      <c r="J1416" s="32"/>
      <c r="K1416" s="31"/>
      <c r="L1416" s="32"/>
      <c r="M1416" s="32"/>
      <c r="N1416" s="32"/>
      <c r="O1416" s="31"/>
      <c r="P1416" s="31"/>
      <c r="Q1416" s="31"/>
      <c r="R1416" s="31"/>
      <c r="S1416" s="31"/>
      <c r="T1416" s="32"/>
      <c r="U1416" s="32"/>
      <c r="V1416" s="32"/>
      <c r="W1416" s="32"/>
      <c r="X1416" s="32"/>
      <c r="Y1416" s="32"/>
    </row>
    <row r="1417">
      <c r="A1417" s="32"/>
      <c r="B1417" s="31"/>
      <c r="C1417" s="31"/>
      <c r="D1417" s="32"/>
      <c r="E1417" s="32"/>
      <c r="F1417" s="32"/>
      <c r="G1417" s="31"/>
      <c r="H1417" s="31"/>
      <c r="I1417" s="32"/>
      <c r="J1417" s="32"/>
      <c r="K1417" s="31"/>
      <c r="L1417" s="32"/>
      <c r="M1417" s="32"/>
      <c r="N1417" s="32"/>
      <c r="O1417" s="31"/>
      <c r="P1417" s="31"/>
      <c r="Q1417" s="31"/>
      <c r="R1417" s="31"/>
      <c r="S1417" s="31"/>
      <c r="T1417" s="32"/>
      <c r="U1417" s="32"/>
      <c r="V1417" s="32"/>
      <c r="W1417" s="32"/>
      <c r="X1417" s="32"/>
      <c r="Y1417" s="32"/>
    </row>
    <row r="1418">
      <c r="A1418" s="32"/>
      <c r="B1418" s="31"/>
      <c r="C1418" s="31"/>
      <c r="D1418" s="32"/>
      <c r="E1418" s="32"/>
      <c r="F1418" s="32"/>
      <c r="G1418" s="31"/>
      <c r="H1418" s="31"/>
      <c r="I1418" s="32"/>
      <c r="J1418" s="32"/>
      <c r="K1418" s="31"/>
      <c r="L1418" s="32"/>
      <c r="M1418" s="32"/>
      <c r="N1418" s="32"/>
      <c r="O1418" s="31"/>
      <c r="P1418" s="31"/>
      <c r="Q1418" s="31"/>
      <c r="R1418" s="31"/>
      <c r="S1418" s="31"/>
      <c r="T1418" s="32"/>
      <c r="U1418" s="32"/>
      <c r="V1418" s="32"/>
      <c r="W1418" s="32"/>
      <c r="X1418" s="32"/>
      <c r="Y1418" s="32"/>
    </row>
    <row r="1419">
      <c r="A1419" s="32"/>
      <c r="B1419" s="31"/>
      <c r="C1419" s="31"/>
      <c r="D1419" s="32"/>
      <c r="E1419" s="32"/>
      <c r="F1419" s="32"/>
      <c r="G1419" s="31"/>
      <c r="H1419" s="31"/>
      <c r="I1419" s="32"/>
      <c r="J1419" s="32"/>
      <c r="K1419" s="31"/>
      <c r="L1419" s="32"/>
      <c r="M1419" s="32"/>
      <c r="N1419" s="32"/>
      <c r="O1419" s="31"/>
      <c r="P1419" s="31"/>
      <c r="Q1419" s="31"/>
      <c r="R1419" s="31"/>
      <c r="S1419" s="31"/>
      <c r="T1419" s="32"/>
      <c r="U1419" s="32"/>
      <c r="V1419" s="32"/>
      <c r="W1419" s="32"/>
      <c r="X1419" s="32"/>
      <c r="Y1419" s="32"/>
    </row>
    <row r="1420">
      <c r="A1420" s="32"/>
      <c r="B1420" s="31"/>
      <c r="C1420" s="31"/>
      <c r="D1420" s="32"/>
      <c r="E1420" s="32"/>
      <c r="F1420" s="32"/>
      <c r="G1420" s="31"/>
      <c r="H1420" s="31"/>
      <c r="I1420" s="32"/>
      <c r="J1420" s="32"/>
      <c r="K1420" s="31"/>
      <c r="L1420" s="32"/>
      <c r="M1420" s="32"/>
      <c r="N1420" s="32"/>
      <c r="O1420" s="31"/>
      <c r="P1420" s="31"/>
      <c r="Q1420" s="31"/>
      <c r="R1420" s="31"/>
      <c r="S1420" s="31"/>
      <c r="T1420" s="32"/>
      <c r="U1420" s="32"/>
      <c r="V1420" s="32"/>
      <c r="W1420" s="32"/>
      <c r="X1420" s="32"/>
      <c r="Y1420" s="32"/>
    </row>
    <row r="1421">
      <c r="A1421" s="32"/>
      <c r="B1421" s="31"/>
      <c r="C1421" s="31"/>
      <c r="D1421" s="32"/>
      <c r="E1421" s="32"/>
      <c r="F1421" s="32"/>
      <c r="G1421" s="31"/>
      <c r="H1421" s="31"/>
      <c r="I1421" s="32"/>
      <c r="J1421" s="32"/>
      <c r="K1421" s="31"/>
      <c r="L1421" s="32"/>
      <c r="M1421" s="32"/>
      <c r="N1421" s="32"/>
      <c r="O1421" s="31"/>
      <c r="P1421" s="31"/>
      <c r="Q1421" s="31"/>
      <c r="R1421" s="31"/>
      <c r="S1421" s="31"/>
      <c r="T1421" s="32"/>
      <c r="U1421" s="32"/>
      <c r="V1421" s="32"/>
      <c r="W1421" s="32"/>
      <c r="X1421" s="32"/>
      <c r="Y1421" s="32"/>
    </row>
    <row r="1422">
      <c r="A1422" s="32"/>
      <c r="B1422" s="31"/>
      <c r="C1422" s="31"/>
      <c r="D1422" s="32"/>
      <c r="E1422" s="32"/>
      <c r="F1422" s="32"/>
      <c r="G1422" s="31"/>
      <c r="H1422" s="31"/>
      <c r="I1422" s="32"/>
      <c r="J1422" s="32"/>
      <c r="K1422" s="31"/>
      <c r="L1422" s="32"/>
      <c r="M1422" s="32"/>
      <c r="N1422" s="32"/>
      <c r="O1422" s="31"/>
      <c r="P1422" s="31"/>
      <c r="Q1422" s="31"/>
      <c r="R1422" s="31"/>
      <c r="S1422" s="31"/>
      <c r="T1422" s="32"/>
      <c r="U1422" s="32"/>
      <c r="V1422" s="32"/>
      <c r="W1422" s="32"/>
      <c r="X1422" s="32"/>
      <c r="Y1422" s="32"/>
    </row>
    <row r="1423">
      <c r="A1423" s="32"/>
      <c r="B1423" s="31"/>
      <c r="C1423" s="31"/>
      <c r="D1423" s="32"/>
      <c r="E1423" s="32"/>
      <c r="F1423" s="32"/>
      <c r="G1423" s="31"/>
      <c r="H1423" s="31"/>
      <c r="I1423" s="32"/>
      <c r="J1423" s="32"/>
      <c r="K1423" s="31"/>
      <c r="L1423" s="32"/>
      <c r="M1423" s="32"/>
      <c r="N1423" s="32"/>
      <c r="O1423" s="31"/>
      <c r="P1423" s="31"/>
      <c r="Q1423" s="31"/>
      <c r="R1423" s="31"/>
      <c r="S1423" s="31"/>
      <c r="T1423" s="32"/>
      <c r="U1423" s="32"/>
      <c r="V1423" s="32"/>
      <c r="W1423" s="32"/>
      <c r="X1423" s="32"/>
      <c r="Y1423" s="32"/>
    </row>
    <row r="1424">
      <c r="A1424" s="32"/>
      <c r="B1424" s="31"/>
      <c r="C1424" s="31"/>
      <c r="D1424" s="32"/>
      <c r="E1424" s="32"/>
      <c r="F1424" s="32"/>
      <c r="G1424" s="31"/>
      <c r="H1424" s="31"/>
      <c r="I1424" s="32"/>
      <c r="J1424" s="32"/>
      <c r="K1424" s="31"/>
      <c r="L1424" s="32"/>
      <c r="M1424" s="32"/>
      <c r="N1424" s="32"/>
      <c r="O1424" s="31"/>
      <c r="P1424" s="31"/>
      <c r="Q1424" s="31"/>
      <c r="R1424" s="31"/>
      <c r="S1424" s="31"/>
      <c r="T1424" s="32"/>
      <c r="U1424" s="32"/>
      <c r="V1424" s="32"/>
      <c r="W1424" s="32"/>
      <c r="X1424" s="32"/>
      <c r="Y1424" s="32"/>
    </row>
    <row r="1425">
      <c r="A1425" s="32"/>
      <c r="B1425" s="31"/>
      <c r="C1425" s="31"/>
      <c r="D1425" s="32"/>
      <c r="E1425" s="32"/>
      <c r="F1425" s="32"/>
      <c r="G1425" s="31"/>
      <c r="H1425" s="31"/>
      <c r="I1425" s="32"/>
      <c r="J1425" s="32"/>
      <c r="K1425" s="31"/>
      <c r="L1425" s="32"/>
      <c r="M1425" s="32"/>
      <c r="N1425" s="32"/>
      <c r="O1425" s="31"/>
      <c r="P1425" s="31"/>
      <c r="Q1425" s="31"/>
      <c r="R1425" s="31"/>
      <c r="S1425" s="31"/>
      <c r="T1425" s="32"/>
      <c r="U1425" s="32"/>
      <c r="V1425" s="32"/>
      <c r="W1425" s="32"/>
      <c r="X1425" s="32"/>
      <c r="Y1425" s="32"/>
    </row>
    <row r="1426">
      <c r="A1426" s="32"/>
      <c r="B1426" s="31"/>
      <c r="C1426" s="31"/>
      <c r="D1426" s="32"/>
      <c r="E1426" s="32"/>
      <c r="F1426" s="32"/>
      <c r="G1426" s="31"/>
      <c r="H1426" s="31"/>
      <c r="I1426" s="32"/>
      <c r="J1426" s="32"/>
      <c r="K1426" s="31"/>
      <c r="L1426" s="32"/>
      <c r="M1426" s="32"/>
      <c r="N1426" s="32"/>
      <c r="O1426" s="31"/>
      <c r="P1426" s="31"/>
      <c r="Q1426" s="31"/>
      <c r="R1426" s="31"/>
      <c r="S1426" s="31"/>
      <c r="T1426" s="32"/>
      <c r="U1426" s="32"/>
      <c r="V1426" s="32"/>
      <c r="W1426" s="32"/>
      <c r="X1426" s="32"/>
      <c r="Y1426" s="32"/>
    </row>
    <row r="1427">
      <c r="A1427" s="32"/>
      <c r="B1427" s="31"/>
      <c r="C1427" s="31"/>
      <c r="D1427" s="32"/>
      <c r="E1427" s="32"/>
      <c r="F1427" s="32"/>
      <c r="G1427" s="31"/>
      <c r="H1427" s="31"/>
      <c r="I1427" s="32"/>
      <c r="J1427" s="32"/>
      <c r="K1427" s="31"/>
      <c r="L1427" s="32"/>
      <c r="M1427" s="32"/>
      <c r="N1427" s="32"/>
      <c r="O1427" s="31"/>
      <c r="P1427" s="31"/>
      <c r="Q1427" s="31"/>
      <c r="R1427" s="31"/>
      <c r="S1427" s="31"/>
      <c r="T1427" s="32"/>
      <c r="U1427" s="32"/>
      <c r="V1427" s="32"/>
      <c r="W1427" s="32"/>
      <c r="X1427" s="32"/>
      <c r="Y1427" s="32"/>
    </row>
    <row r="1428">
      <c r="A1428" s="32"/>
      <c r="B1428" s="31"/>
      <c r="C1428" s="31"/>
      <c r="D1428" s="32"/>
      <c r="E1428" s="32"/>
      <c r="F1428" s="32"/>
      <c r="G1428" s="31"/>
      <c r="H1428" s="31"/>
      <c r="I1428" s="32"/>
      <c r="J1428" s="32"/>
      <c r="K1428" s="31"/>
      <c r="L1428" s="32"/>
      <c r="M1428" s="32"/>
      <c r="N1428" s="32"/>
      <c r="O1428" s="31"/>
      <c r="P1428" s="31"/>
      <c r="Q1428" s="31"/>
      <c r="R1428" s="31"/>
      <c r="S1428" s="31"/>
      <c r="T1428" s="32"/>
      <c r="U1428" s="32"/>
      <c r="V1428" s="32"/>
      <c r="W1428" s="32"/>
      <c r="X1428" s="32"/>
      <c r="Y1428" s="32"/>
    </row>
    <row r="1429">
      <c r="A1429" s="32"/>
      <c r="B1429" s="31"/>
      <c r="C1429" s="31"/>
      <c r="D1429" s="32"/>
      <c r="E1429" s="32"/>
      <c r="F1429" s="32"/>
      <c r="G1429" s="31"/>
      <c r="H1429" s="31"/>
      <c r="I1429" s="32"/>
      <c r="J1429" s="32"/>
      <c r="K1429" s="31"/>
      <c r="L1429" s="32"/>
      <c r="M1429" s="32"/>
      <c r="N1429" s="32"/>
      <c r="O1429" s="31"/>
      <c r="P1429" s="31"/>
      <c r="Q1429" s="31"/>
      <c r="R1429" s="31"/>
      <c r="S1429" s="31"/>
      <c r="T1429" s="32"/>
      <c r="U1429" s="32"/>
      <c r="V1429" s="32"/>
      <c r="W1429" s="32"/>
      <c r="X1429" s="32"/>
      <c r="Y1429" s="32"/>
    </row>
    <row r="1430">
      <c r="A1430" s="32"/>
      <c r="B1430" s="31"/>
      <c r="C1430" s="31"/>
      <c r="D1430" s="32"/>
      <c r="E1430" s="32"/>
      <c r="F1430" s="32"/>
      <c r="G1430" s="31"/>
      <c r="H1430" s="31"/>
      <c r="I1430" s="32"/>
      <c r="J1430" s="32"/>
      <c r="K1430" s="31"/>
      <c r="L1430" s="32"/>
      <c r="M1430" s="32"/>
      <c r="N1430" s="32"/>
      <c r="O1430" s="31"/>
      <c r="P1430" s="31"/>
      <c r="Q1430" s="31"/>
      <c r="R1430" s="31"/>
      <c r="S1430" s="31"/>
      <c r="T1430" s="32"/>
      <c r="U1430" s="32"/>
      <c r="V1430" s="32"/>
      <c r="W1430" s="32"/>
      <c r="X1430" s="32"/>
      <c r="Y1430" s="32"/>
    </row>
    <row r="1431">
      <c r="A1431" s="32"/>
      <c r="B1431" s="31"/>
      <c r="C1431" s="31"/>
      <c r="D1431" s="32"/>
      <c r="E1431" s="32"/>
      <c r="F1431" s="32"/>
      <c r="G1431" s="31"/>
      <c r="H1431" s="31"/>
      <c r="I1431" s="32"/>
      <c r="J1431" s="32"/>
      <c r="K1431" s="31"/>
      <c r="L1431" s="32"/>
      <c r="M1431" s="32"/>
      <c r="N1431" s="32"/>
      <c r="O1431" s="31"/>
      <c r="P1431" s="31"/>
      <c r="Q1431" s="31"/>
      <c r="R1431" s="31"/>
      <c r="S1431" s="31"/>
      <c r="T1431" s="32"/>
      <c r="U1431" s="32"/>
      <c r="V1431" s="32"/>
      <c r="W1431" s="32"/>
      <c r="X1431" s="32"/>
      <c r="Y1431" s="32"/>
    </row>
    <row r="1432">
      <c r="A1432" s="32"/>
      <c r="B1432" s="31"/>
      <c r="C1432" s="31"/>
      <c r="D1432" s="32"/>
      <c r="E1432" s="32"/>
      <c r="F1432" s="32"/>
      <c r="G1432" s="31"/>
      <c r="H1432" s="31"/>
      <c r="I1432" s="32"/>
      <c r="J1432" s="32"/>
      <c r="K1432" s="31"/>
      <c r="L1432" s="32"/>
      <c r="M1432" s="32"/>
      <c r="N1432" s="32"/>
      <c r="O1432" s="31"/>
      <c r="P1432" s="31"/>
      <c r="Q1432" s="31"/>
      <c r="R1432" s="31"/>
      <c r="S1432" s="31"/>
      <c r="T1432" s="32"/>
      <c r="U1432" s="32"/>
      <c r="V1432" s="32"/>
      <c r="W1432" s="32"/>
      <c r="X1432" s="32"/>
      <c r="Y1432" s="32"/>
    </row>
    <row r="1433">
      <c r="A1433" s="32"/>
      <c r="B1433" s="31"/>
      <c r="C1433" s="31"/>
      <c r="D1433" s="32"/>
      <c r="E1433" s="32"/>
      <c r="F1433" s="32"/>
      <c r="G1433" s="31"/>
      <c r="H1433" s="31"/>
      <c r="I1433" s="32"/>
      <c r="J1433" s="32"/>
      <c r="K1433" s="31"/>
      <c r="L1433" s="32"/>
      <c r="M1433" s="32"/>
      <c r="N1433" s="32"/>
      <c r="O1433" s="31"/>
      <c r="P1433" s="31"/>
      <c r="Q1433" s="31"/>
      <c r="R1433" s="31"/>
      <c r="S1433" s="31"/>
      <c r="T1433" s="32"/>
      <c r="U1433" s="32"/>
      <c r="V1433" s="32"/>
      <c r="W1433" s="32"/>
      <c r="X1433" s="32"/>
      <c r="Y1433" s="32"/>
    </row>
    <row r="1434">
      <c r="A1434" s="32"/>
      <c r="B1434" s="31"/>
      <c r="C1434" s="31"/>
      <c r="D1434" s="32"/>
      <c r="E1434" s="32"/>
      <c r="F1434" s="32"/>
      <c r="G1434" s="31"/>
      <c r="H1434" s="31"/>
      <c r="I1434" s="32"/>
      <c r="J1434" s="32"/>
      <c r="K1434" s="31"/>
      <c r="L1434" s="32"/>
      <c r="M1434" s="32"/>
      <c r="N1434" s="32"/>
      <c r="O1434" s="31"/>
      <c r="P1434" s="31"/>
      <c r="Q1434" s="31"/>
      <c r="R1434" s="31"/>
      <c r="S1434" s="31"/>
      <c r="T1434" s="32"/>
      <c r="U1434" s="32"/>
      <c r="V1434" s="32"/>
      <c r="W1434" s="32"/>
      <c r="X1434" s="32"/>
      <c r="Y1434" s="32"/>
    </row>
    <row r="1435">
      <c r="A1435" s="32"/>
      <c r="B1435" s="31"/>
      <c r="C1435" s="31"/>
      <c r="D1435" s="32"/>
      <c r="E1435" s="32"/>
      <c r="F1435" s="32"/>
      <c r="G1435" s="31"/>
      <c r="H1435" s="31"/>
      <c r="I1435" s="32"/>
      <c r="J1435" s="32"/>
      <c r="K1435" s="31"/>
      <c r="L1435" s="32"/>
      <c r="M1435" s="32"/>
      <c r="N1435" s="32"/>
      <c r="O1435" s="31"/>
      <c r="P1435" s="31"/>
      <c r="Q1435" s="31"/>
      <c r="R1435" s="31"/>
      <c r="S1435" s="31"/>
      <c r="T1435" s="32"/>
      <c r="U1435" s="32"/>
      <c r="V1435" s="32"/>
      <c r="W1435" s="32"/>
      <c r="X1435" s="32"/>
      <c r="Y1435" s="32"/>
    </row>
    <row r="1436">
      <c r="A1436" s="32"/>
      <c r="B1436" s="31"/>
      <c r="C1436" s="31"/>
      <c r="D1436" s="32"/>
      <c r="E1436" s="32"/>
      <c r="F1436" s="32"/>
      <c r="G1436" s="31"/>
      <c r="H1436" s="31"/>
      <c r="I1436" s="32"/>
      <c r="J1436" s="32"/>
      <c r="K1436" s="31"/>
      <c r="L1436" s="32"/>
      <c r="M1436" s="32"/>
      <c r="N1436" s="32"/>
      <c r="O1436" s="31"/>
      <c r="P1436" s="31"/>
      <c r="Q1436" s="31"/>
      <c r="R1436" s="31"/>
      <c r="S1436" s="31"/>
      <c r="T1436" s="32"/>
      <c r="U1436" s="32"/>
      <c r="V1436" s="32"/>
      <c r="W1436" s="32"/>
      <c r="X1436" s="32"/>
      <c r="Y1436" s="32"/>
    </row>
    <row r="1437">
      <c r="A1437" s="32"/>
      <c r="B1437" s="31"/>
      <c r="C1437" s="31"/>
      <c r="D1437" s="32"/>
      <c r="E1437" s="32"/>
      <c r="F1437" s="32"/>
      <c r="G1437" s="31"/>
      <c r="H1437" s="31"/>
      <c r="I1437" s="32"/>
      <c r="J1437" s="32"/>
      <c r="K1437" s="31"/>
      <c r="L1437" s="32"/>
      <c r="M1437" s="32"/>
      <c r="N1437" s="32"/>
      <c r="O1437" s="31"/>
      <c r="P1437" s="31"/>
      <c r="Q1437" s="31"/>
      <c r="R1437" s="31"/>
      <c r="S1437" s="31"/>
      <c r="T1437" s="32"/>
      <c r="U1437" s="32"/>
      <c r="V1437" s="32"/>
      <c r="W1437" s="32"/>
      <c r="X1437" s="32"/>
      <c r="Y1437" s="32"/>
    </row>
    <row r="1438">
      <c r="A1438" s="32"/>
      <c r="B1438" s="31"/>
      <c r="C1438" s="31"/>
      <c r="D1438" s="32"/>
      <c r="E1438" s="32"/>
      <c r="F1438" s="32"/>
      <c r="G1438" s="31"/>
      <c r="H1438" s="31"/>
      <c r="I1438" s="32"/>
      <c r="J1438" s="32"/>
      <c r="K1438" s="31"/>
      <c r="L1438" s="32"/>
      <c r="M1438" s="32"/>
      <c r="N1438" s="32"/>
      <c r="O1438" s="31"/>
      <c r="P1438" s="31"/>
      <c r="Q1438" s="31"/>
      <c r="R1438" s="31"/>
      <c r="S1438" s="31"/>
      <c r="T1438" s="32"/>
      <c r="U1438" s="32"/>
      <c r="V1438" s="32"/>
      <c r="W1438" s="32"/>
      <c r="X1438" s="32"/>
      <c r="Y1438" s="32"/>
    </row>
    <row r="1439">
      <c r="A1439" s="32"/>
      <c r="B1439" s="31"/>
      <c r="C1439" s="31"/>
      <c r="D1439" s="32"/>
      <c r="E1439" s="32"/>
      <c r="F1439" s="32"/>
      <c r="G1439" s="31"/>
      <c r="H1439" s="31"/>
      <c r="I1439" s="32"/>
      <c r="J1439" s="32"/>
      <c r="K1439" s="31"/>
      <c r="L1439" s="32"/>
      <c r="M1439" s="32"/>
      <c r="N1439" s="32"/>
      <c r="O1439" s="31"/>
      <c r="P1439" s="31"/>
      <c r="Q1439" s="31"/>
      <c r="R1439" s="31"/>
      <c r="S1439" s="31"/>
      <c r="T1439" s="32"/>
      <c r="U1439" s="32"/>
      <c r="V1439" s="32"/>
      <c r="W1439" s="32"/>
      <c r="X1439" s="32"/>
      <c r="Y1439" s="32"/>
    </row>
    <row r="1440">
      <c r="A1440" s="32"/>
      <c r="B1440" s="31"/>
      <c r="C1440" s="31"/>
      <c r="D1440" s="32"/>
      <c r="E1440" s="32"/>
      <c r="F1440" s="32"/>
      <c r="G1440" s="31"/>
      <c r="H1440" s="31"/>
      <c r="I1440" s="32"/>
      <c r="J1440" s="32"/>
      <c r="K1440" s="31"/>
      <c r="L1440" s="32"/>
      <c r="M1440" s="32"/>
      <c r="N1440" s="32"/>
      <c r="O1440" s="31"/>
      <c r="P1440" s="31"/>
      <c r="Q1440" s="31"/>
      <c r="R1440" s="31"/>
      <c r="S1440" s="31"/>
      <c r="T1440" s="32"/>
      <c r="U1440" s="32"/>
      <c r="V1440" s="32"/>
      <c r="W1440" s="32"/>
      <c r="X1440" s="32"/>
      <c r="Y1440" s="32"/>
    </row>
    <row r="1441">
      <c r="A1441" s="32"/>
      <c r="B1441" s="31"/>
      <c r="C1441" s="31"/>
      <c r="D1441" s="32"/>
      <c r="E1441" s="32"/>
      <c r="F1441" s="32"/>
      <c r="G1441" s="31"/>
      <c r="H1441" s="31"/>
      <c r="I1441" s="32"/>
      <c r="J1441" s="32"/>
      <c r="K1441" s="31"/>
      <c r="L1441" s="32"/>
      <c r="M1441" s="32"/>
      <c r="N1441" s="32"/>
      <c r="O1441" s="31"/>
      <c r="P1441" s="31"/>
      <c r="Q1441" s="31"/>
      <c r="R1441" s="31"/>
      <c r="S1441" s="31"/>
      <c r="T1441" s="32"/>
      <c r="U1441" s="32"/>
      <c r="V1441" s="32"/>
      <c r="W1441" s="32"/>
      <c r="X1441" s="32"/>
      <c r="Y1441" s="32"/>
    </row>
    <row r="1442">
      <c r="A1442" s="32"/>
      <c r="B1442" s="31"/>
      <c r="C1442" s="31"/>
      <c r="D1442" s="32"/>
      <c r="E1442" s="32"/>
      <c r="F1442" s="32"/>
      <c r="G1442" s="31"/>
      <c r="H1442" s="31"/>
      <c r="I1442" s="32"/>
      <c r="J1442" s="32"/>
      <c r="K1442" s="31"/>
      <c r="L1442" s="32"/>
      <c r="M1442" s="32"/>
      <c r="N1442" s="32"/>
      <c r="O1442" s="31"/>
      <c r="P1442" s="31"/>
      <c r="Q1442" s="31"/>
      <c r="R1442" s="31"/>
      <c r="S1442" s="31"/>
      <c r="T1442" s="32"/>
      <c r="U1442" s="32"/>
      <c r="V1442" s="32"/>
      <c r="W1442" s="32"/>
      <c r="X1442" s="32"/>
      <c r="Y1442" s="32"/>
    </row>
    <row r="1443">
      <c r="A1443" s="32"/>
      <c r="B1443" s="31"/>
      <c r="C1443" s="31"/>
      <c r="D1443" s="32"/>
      <c r="E1443" s="32"/>
      <c r="F1443" s="32"/>
      <c r="G1443" s="31"/>
      <c r="H1443" s="31"/>
      <c r="I1443" s="32"/>
      <c r="J1443" s="32"/>
      <c r="K1443" s="31"/>
      <c r="L1443" s="32"/>
      <c r="M1443" s="32"/>
      <c r="N1443" s="32"/>
      <c r="O1443" s="31"/>
      <c r="P1443" s="31"/>
      <c r="Q1443" s="31"/>
      <c r="R1443" s="31"/>
      <c r="S1443" s="31"/>
      <c r="T1443" s="32"/>
      <c r="U1443" s="32"/>
      <c r="V1443" s="32"/>
      <c r="W1443" s="32"/>
      <c r="X1443" s="32"/>
      <c r="Y1443" s="32"/>
    </row>
    <row r="1444">
      <c r="A1444" s="32"/>
      <c r="B1444" s="31"/>
      <c r="C1444" s="31"/>
      <c r="D1444" s="32"/>
      <c r="E1444" s="32"/>
      <c r="F1444" s="32"/>
      <c r="G1444" s="31"/>
      <c r="H1444" s="31"/>
      <c r="I1444" s="32"/>
      <c r="J1444" s="32"/>
      <c r="K1444" s="31"/>
      <c r="L1444" s="32"/>
      <c r="M1444" s="32"/>
      <c r="N1444" s="32"/>
      <c r="O1444" s="31"/>
      <c r="P1444" s="31"/>
      <c r="Q1444" s="31"/>
      <c r="R1444" s="31"/>
      <c r="S1444" s="31"/>
      <c r="T1444" s="32"/>
      <c r="U1444" s="32"/>
      <c r="V1444" s="32"/>
      <c r="W1444" s="32"/>
      <c r="X1444" s="32"/>
      <c r="Y1444" s="32"/>
    </row>
    <row r="1445">
      <c r="A1445" s="32"/>
      <c r="B1445" s="31"/>
      <c r="C1445" s="31"/>
      <c r="D1445" s="32"/>
      <c r="E1445" s="32"/>
      <c r="F1445" s="32"/>
      <c r="G1445" s="31"/>
      <c r="H1445" s="31"/>
      <c r="I1445" s="32"/>
      <c r="J1445" s="32"/>
      <c r="K1445" s="31"/>
      <c r="L1445" s="32"/>
      <c r="M1445" s="32"/>
      <c r="N1445" s="32"/>
      <c r="O1445" s="31"/>
      <c r="P1445" s="31"/>
      <c r="Q1445" s="31"/>
      <c r="R1445" s="31"/>
      <c r="S1445" s="31"/>
      <c r="T1445" s="32"/>
      <c r="U1445" s="32"/>
      <c r="V1445" s="32"/>
      <c r="W1445" s="32"/>
      <c r="X1445" s="32"/>
      <c r="Y1445" s="32"/>
    </row>
    <row r="1446">
      <c r="A1446" s="32"/>
      <c r="B1446" s="31"/>
      <c r="C1446" s="31"/>
      <c r="D1446" s="32"/>
      <c r="E1446" s="32"/>
      <c r="F1446" s="32"/>
      <c r="G1446" s="31"/>
      <c r="H1446" s="31"/>
      <c r="I1446" s="32"/>
      <c r="J1446" s="32"/>
      <c r="K1446" s="31"/>
      <c r="L1446" s="32"/>
      <c r="M1446" s="32"/>
      <c r="N1446" s="32"/>
      <c r="O1446" s="31"/>
      <c r="P1446" s="31"/>
      <c r="Q1446" s="31"/>
      <c r="R1446" s="31"/>
      <c r="S1446" s="31"/>
      <c r="T1446" s="32"/>
      <c r="U1446" s="32"/>
      <c r="V1446" s="32"/>
      <c r="W1446" s="32"/>
      <c r="X1446" s="32"/>
      <c r="Y1446" s="32"/>
    </row>
    <row r="1447">
      <c r="A1447" s="32"/>
      <c r="B1447" s="31"/>
      <c r="C1447" s="31"/>
      <c r="D1447" s="32"/>
      <c r="E1447" s="32"/>
      <c r="F1447" s="32"/>
      <c r="G1447" s="31"/>
      <c r="H1447" s="31"/>
      <c r="I1447" s="32"/>
      <c r="J1447" s="32"/>
      <c r="K1447" s="31"/>
      <c r="L1447" s="32"/>
      <c r="M1447" s="32"/>
      <c r="N1447" s="32"/>
      <c r="O1447" s="31"/>
      <c r="P1447" s="31"/>
      <c r="Q1447" s="31"/>
      <c r="R1447" s="31"/>
      <c r="S1447" s="31"/>
      <c r="T1447" s="32"/>
      <c r="U1447" s="32"/>
      <c r="V1447" s="32"/>
      <c r="W1447" s="32"/>
      <c r="X1447" s="32"/>
      <c r="Y1447" s="32"/>
    </row>
    <row r="1448">
      <c r="A1448" s="32"/>
      <c r="B1448" s="31"/>
      <c r="C1448" s="31"/>
      <c r="D1448" s="32"/>
      <c r="E1448" s="32"/>
      <c r="F1448" s="32"/>
      <c r="G1448" s="31"/>
      <c r="H1448" s="31"/>
      <c r="I1448" s="32"/>
      <c r="J1448" s="32"/>
      <c r="K1448" s="31"/>
      <c r="L1448" s="32"/>
      <c r="M1448" s="32"/>
      <c r="N1448" s="32"/>
      <c r="O1448" s="31"/>
      <c r="P1448" s="31"/>
      <c r="Q1448" s="31"/>
      <c r="R1448" s="31"/>
      <c r="S1448" s="31"/>
      <c r="T1448" s="32"/>
      <c r="U1448" s="32"/>
      <c r="V1448" s="32"/>
      <c r="W1448" s="32"/>
      <c r="X1448" s="32"/>
      <c r="Y1448" s="32"/>
    </row>
    <row r="1449">
      <c r="A1449" s="32"/>
      <c r="B1449" s="31"/>
      <c r="C1449" s="31"/>
      <c r="D1449" s="32"/>
      <c r="E1449" s="32"/>
      <c r="F1449" s="32"/>
      <c r="G1449" s="31"/>
      <c r="H1449" s="31"/>
      <c r="I1449" s="32"/>
      <c r="J1449" s="32"/>
      <c r="K1449" s="31"/>
      <c r="L1449" s="32"/>
      <c r="M1449" s="32"/>
      <c r="N1449" s="32"/>
      <c r="O1449" s="31"/>
      <c r="P1449" s="31"/>
      <c r="Q1449" s="31"/>
      <c r="R1449" s="31"/>
      <c r="S1449" s="31"/>
      <c r="T1449" s="32"/>
      <c r="U1449" s="32"/>
      <c r="V1449" s="32"/>
      <c r="W1449" s="32"/>
      <c r="X1449" s="32"/>
      <c r="Y1449" s="32"/>
    </row>
    <row r="1450">
      <c r="A1450" s="32"/>
      <c r="B1450" s="31"/>
      <c r="C1450" s="31"/>
      <c r="D1450" s="32"/>
      <c r="E1450" s="32"/>
      <c r="F1450" s="32"/>
      <c r="G1450" s="31"/>
      <c r="H1450" s="31"/>
      <c r="I1450" s="32"/>
      <c r="J1450" s="32"/>
      <c r="K1450" s="31"/>
      <c r="L1450" s="32"/>
      <c r="M1450" s="32"/>
      <c r="N1450" s="32"/>
      <c r="O1450" s="31"/>
      <c r="P1450" s="31"/>
      <c r="Q1450" s="31"/>
      <c r="R1450" s="31"/>
      <c r="S1450" s="31"/>
      <c r="T1450" s="32"/>
      <c r="U1450" s="32"/>
      <c r="V1450" s="32"/>
      <c r="W1450" s="32"/>
      <c r="X1450" s="32"/>
      <c r="Y1450" s="32"/>
    </row>
    <row r="1451">
      <c r="A1451" s="32"/>
      <c r="B1451" s="31"/>
      <c r="C1451" s="31"/>
      <c r="D1451" s="32"/>
      <c r="E1451" s="32"/>
      <c r="F1451" s="32"/>
      <c r="G1451" s="31"/>
      <c r="H1451" s="31"/>
      <c r="I1451" s="32"/>
      <c r="J1451" s="32"/>
      <c r="K1451" s="31"/>
      <c r="L1451" s="32"/>
      <c r="M1451" s="32"/>
      <c r="N1451" s="32"/>
      <c r="O1451" s="31"/>
      <c r="P1451" s="31"/>
      <c r="Q1451" s="31"/>
      <c r="R1451" s="31"/>
      <c r="S1451" s="31"/>
      <c r="T1451" s="32"/>
      <c r="U1451" s="32"/>
      <c r="V1451" s="32"/>
      <c r="W1451" s="32"/>
      <c r="X1451" s="32"/>
      <c r="Y1451" s="32"/>
    </row>
    <row r="1452">
      <c r="A1452" s="32"/>
      <c r="B1452" s="31"/>
      <c r="C1452" s="31"/>
      <c r="D1452" s="32"/>
      <c r="E1452" s="32"/>
      <c r="F1452" s="32"/>
      <c r="G1452" s="31"/>
      <c r="H1452" s="31"/>
      <c r="I1452" s="32"/>
      <c r="J1452" s="32"/>
      <c r="K1452" s="31"/>
      <c r="L1452" s="32"/>
      <c r="M1452" s="32"/>
      <c r="N1452" s="32"/>
      <c r="O1452" s="31"/>
      <c r="P1452" s="31"/>
      <c r="Q1452" s="31"/>
      <c r="R1452" s="31"/>
      <c r="S1452" s="31"/>
      <c r="T1452" s="32"/>
      <c r="U1452" s="32"/>
      <c r="V1452" s="32"/>
      <c r="W1452" s="32"/>
      <c r="X1452" s="32"/>
      <c r="Y1452" s="32"/>
    </row>
    <row r="1453">
      <c r="A1453" s="32"/>
      <c r="B1453" s="31"/>
      <c r="C1453" s="31"/>
      <c r="D1453" s="32"/>
      <c r="E1453" s="32"/>
      <c r="F1453" s="32"/>
      <c r="G1453" s="31"/>
      <c r="H1453" s="31"/>
      <c r="I1453" s="32"/>
      <c r="J1453" s="32"/>
      <c r="K1453" s="31"/>
      <c r="L1453" s="32"/>
      <c r="M1453" s="32"/>
      <c r="N1453" s="32"/>
      <c r="O1453" s="31"/>
      <c r="P1453" s="31"/>
      <c r="Q1453" s="31"/>
      <c r="R1453" s="31"/>
      <c r="S1453" s="31"/>
      <c r="T1453" s="32"/>
      <c r="U1453" s="32"/>
      <c r="V1453" s="32"/>
      <c r="W1453" s="32"/>
      <c r="X1453" s="32"/>
      <c r="Y1453" s="32"/>
    </row>
    <row r="1454">
      <c r="A1454" s="32"/>
      <c r="B1454" s="31"/>
      <c r="C1454" s="31"/>
      <c r="D1454" s="32"/>
      <c r="E1454" s="32"/>
      <c r="F1454" s="32"/>
      <c r="G1454" s="31"/>
      <c r="H1454" s="31"/>
      <c r="I1454" s="32"/>
      <c r="J1454" s="32"/>
      <c r="K1454" s="31"/>
      <c r="L1454" s="32"/>
      <c r="M1454" s="32"/>
      <c r="N1454" s="32"/>
      <c r="O1454" s="31"/>
      <c r="P1454" s="31"/>
      <c r="Q1454" s="31"/>
      <c r="R1454" s="31"/>
      <c r="S1454" s="31"/>
      <c r="T1454" s="32"/>
      <c r="U1454" s="32"/>
      <c r="V1454" s="32"/>
      <c r="W1454" s="32"/>
      <c r="X1454" s="32"/>
      <c r="Y1454" s="32"/>
    </row>
    <row r="1455">
      <c r="A1455" s="32"/>
      <c r="B1455" s="31"/>
      <c r="C1455" s="31"/>
      <c r="D1455" s="32"/>
      <c r="E1455" s="32"/>
      <c r="F1455" s="32"/>
      <c r="G1455" s="31"/>
      <c r="H1455" s="31"/>
      <c r="I1455" s="32"/>
      <c r="J1455" s="32"/>
      <c r="K1455" s="31"/>
      <c r="L1455" s="32"/>
      <c r="M1455" s="32"/>
      <c r="N1455" s="32"/>
      <c r="O1455" s="31"/>
      <c r="P1455" s="31"/>
      <c r="Q1455" s="31"/>
      <c r="R1455" s="31"/>
      <c r="S1455" s="31"/>
      <c r="T1455" s="32"/>
      <c r="U1455" s="32"/>
      <c r="V1455" s="32"/>
      <c r="W1455" s="32"/>
      <c r="X1455" s="32"/>
      <c r="Y1455" s="32"/>
    </row>
    <row r="1456">
      <c r="A1456" s="32"/>
      <c r="B1456" s="31"/>
      <c r="C1456" s="31"/>
      <c r="D1456" s="32"/>
      <c r="E1456" s="32"/>
      <c r="F1456" s="32"/>
      <c r="G1456" s="31"/>
      <c r="H1456" s="31"/>
      <c r="I1456" s="32"/>
      <c r="J1456" s="32"/>
      <c r="K1456" s="31"/>
      <c r="L1456" s="32"/>
      <c r="M1456" s="32"/>
      <c r="N1456" s="32"/>
      <c r="O1456" s="31"/>
      <c r="P1456" s="31"/>
      <c r="Q1456" s="31"/>
      <c r="R1456" s="31"/>
      <c r="S1456" s="31"/>
      <c r="T1456" s="32"/>
      <c r="U1456" s="32"/>
      <c r="V1456" s="32"/>
      <c r="W1456" s="32"/>
      <c r="X1456" s="32"/>
      <c r="Y1456" s="32"/>
    </row>
    <row r="1457">
      <c r="A1457" s="32"/>
      <c r="B1457" s="31"/>
      <c r="C1457" s="31"/>
      <c r="D1457" s="32"/>
      <c r="E1457" s="32"/>
      <c r="F1457" s="32"/>
      <c r="G1457" s="31"/>
      <c r="H1457" s="31"/>
      <c r="I1457" s="32"/>
      <c r="J1457" s="32"/>
      <c r="K1457" s="31"/>
      <c r="L1457" s="32"/>
      <c r="M1457" s="32"/>
      <c r="N1457" s="32"/>
      <c r="O1457" s="31"/>
      <c r="P1457" s="31"/>
      <c r="Q1457" s="31"/>
      <c r="R1457" s="31"/>
      <c r="S1457" s="31"/>
      <c r="T1457" s="32"/>
      <c r="U1457" s="32"/>
      <c r="V1457" s="32"/>
      <c r="W1457" s="32"/>
      <c r="X1457" s="32"/>
      <c r="Y1457" s="32"/>
    </row>
    <row r="1458">
      <c r="A1458" s="32"/>
      <c r="B1458" s="31"/>
      <c r="C1458" s="31"/>
      <c r="D1458" s="32"/>
      <c r="E1458" s="32"/>
      <c r="F1458" s="32"/>
      <c r="G1458" s="31"/>
      <c r="H1458" s="31"/>
      <c r="I1458" s="32"/>
      <c r="J1458" s="32"/>
      <c r="K1458" s="31"/>
      <c r="L1458" s="32"/>
      <c r="M1458" s="32"/>
      <c r="N1458" s="32"/>
      <c r="O1458" s="31"/>
      <c r="P1458" s="31"/>
      <c r="Q1458" s="31"/>
      <c r="R1458" s="31"/>
      <c r="S1458" s="31"/>
      <c r="T1458" s="32"/>
      <c r="U1458" s="32"/>
      <c r="V1458" s="32"/>
      <c r="W1458" s="32"/>
      <c r="X1458" s="32"/>
      <c r="Y1458" s="32"/>
    </row>
    <row r="1459">
      <c r="A1459" s="32"/>
      <c r="B1459" s="31"/>
      <c r="C1459" s="31"/>
      <c r="D1459" s="32"/>
      <c r="E1459" s="32"/>
      <c r="F1459" s="32"/>
      <c r="G1459" s="31"/>
      <c r="H1459" s="31"/>
      <c r="I1459" s="32"/>
      <c r="J1459" s="32"/>
      <c r="K1459" s="31"/>
      <c r="L1459" s="32"/>
      <c r="M1459" s="32"/>
      <c r="N1459" s="32"/>
      <c r="O1459" s="31"/>
      <c r="P1459" s="31"/>
      <c r="Q1459" s="31"/>
      <c r="R1459" s="31"/>
      <c r="S1459" s="31"/>
      <c r="T1459" s="32"/>
      <c r="U1459" s="32"/>
      <c r="V1459" s="32"/>
      <c r="W1459" s="32"/>
      <c r="X1459" s="32"/>
      <c r="Y1459" s="32"/>
    </row>
    <row r="1460">
      <c r="A1460" s="32"/>
      <c r="B1460" s="31"/>
      <c r="C1460" s="31"/>
      <c r="D1460" s="32"/>
      <c r="E1460" s="32"/>
      <c r="F1460" s="32"/>
      <c r="G1460" s="31"/>
      <c r="H1460" s="31"/>
      <c r="I1460" s="32"/>
      <c r="J1460" s="32"/>
      <c r="K1460" s="31"/>
      <c r="L1460" s="32"/>
      <c r="M1460" s="32"/>
      <c r="N1460" s="32"/>
      <c r="O1460" s="31"/>
      <c r="P1460" s="31"/>
      <c r="Q1460" s="31"/>
      <c r="R1460" s="31"/>
      <c r="S1460" s="31"/>
      <c r="T1460" s="32"/>
      <c r="U1460" s="32"/>
      <c r="V1460" s="32"/>
      <c r="W1460" s="32"/>
      <c r="X1460" s="32"/>
      <c r="Y1460" s="32"/>
    </row>
    <row r="1461">
      <c r="A1461" s="32"/>
      <c r="B1461" s="31"/>
      <c r="C1461" s="31"/>
      <c r="D1461" s="32"/>
      <c r="E1461" s="32"/>
      <c r="F1461" s="32"/>
      <c r="G1461" s="31"/>
      <c r="H1461" s="31"/>
      <c r="I1461" s="32"/>
      <c r="J1461" s="32"/>
      <c r="K1461" s="31"/>
      <c r="L1461" s="32"/>
      <c r="M1461" s="32"/>
      <c r="N1461" s="32"/>
      <c r="O1461" s="31"/>
      <c r="P1461" s="31"/>
      <c r="Q1461" s="31"/>
      <c r="R1461" s="31"/>
      <c r="S1461" s="31"/>
      <c r="T1461" s="32"/>
      <c r="U1461" s="32"/>
      <c r="V1461" s="32"/>
      <c r="W1461" s="32"/>
      <c r="X1461" s="32"/>
      <c r="Y1461" s="32"/>
    </row>
    <row r="1462">
      <c r="A1462" s="32"/>
      <c r="B1462" s="31"/>
      <c r="C1462" s="31"/>
      <c r="D1462" s="32"/>
      <c r="E1462" s="32"/>
      <c r="F1462" s="32"/>
      <c r="G1462" s="31"/>
      <c r="H1462" s="31"/>
      <c r="I1462" s="32"/>
      <c r="J1462" s="32"/>
      <c r="K1462" s="31"/>
      <c r="L1462" s="32"/>
      <c r="M1462" s="32"/>
      <c r="N1462" s="32"/>
      <c r="O1462" s="31"/>
      <c r="P1462" s="31"/>
      <c r="Q1462" s="31"/>
      <c r="R1462" s="31"/>
      <c r="S1462" s="31"/>
      <c r="T1462" s="32"/>
      <c r="U1462" s="32"/>
      <c r="V1462" s="32"/>
      <c r="W1462" s="32"/>
      <c r="X1462" s="32"/>
      <c r="Y1462" s="32"/>
    </row>
    <row r="1463">
      <c r="A1463" s="32"/>
      <c r="B1463" s="31"/>
      <c r="C1463" s="31"/>
      <c r="D1463" s="32"/>
      <c r="E1463" s="32"/>
      <c r="F1463" s="32"/>
      <c r="G1463" s="31"/>
      <c r="H1463" s="31"/>
      <c r="I1463" s="32"/>
      <c r="J1463" s="32"/>
      <c r="K1463" s="31"/>
      <c r="L1463" s="32"/>
      <c r="M1463" s="32"/>
      <c r="N1463" s="32"/>
      <c r="O1463" s="31"/>
      <c r="P1463" s="31"/>
      <c r="Q1463" s="31"/>
      <c r="R1463" s="31"/>
      <c r="S1463" s="31"/>
      <c r="T1463" s="32"/>
      <c r="U1463" s="32"/>
      <c r="V1463" s="32"/>
      <c r="W1463" s="32"/>
      <c r="X1463" s="32"/>
      <c r="Y1463" s="32"/>
    </row>
    <row r="1464">
      <c r="A1464" s="32"/>
      <c r="B1464" s="31"/>
      <c r="C1464" s="31"/>
      <c r="D1464" s="32"/>
      <c r="E1464" s="32"/>
      <c r="F1464" s="32"/>
      <c r="G1464" s="31"/>
      <c r="H1464" s="31"/>
      <c r="I1464" s="32"/>
      <c r="J1464" s="32"/>
      <c r="K1464" s="31"/>
      <c r="L1464" s="32"/>
      <c r="M1464" s="32"/>
      <c r="N1464" s="32"/>
      <c r="O1464" s="31"/>
      <c r="P1464" s="31"/>
      <c r="Q1464" s="31"/>
      <c r="R1464" s="31"/>
      <c r="S1464" s="31"/>
      <c r="T1464" s="32"/>
      <c r="U1464" s="32"/>
      <c r="V1464" s="32"/>
      <c r="W1464" s="32"/>
      <c r="X1464" s="32"/>
      <c r="Y1464" s="32"/>
    </row>
    <row r="1465">
      <c r="A1465" s="32"/>
      <c r="B1465" s="31"/>
      <c r="C1465" s="31"/>
      <c r="D1465" s="32"/>
      <c r="E1465" s="32"/>
      <c r="F1465" s="32"/>
      <c r="G1465" s="31"/>
      <c r="H1465" s="31"/>
      <c r="I1465" s="32"/>
      <c r="J1465" s="32"/>
      <c r="K1465" s="31"/>
      <c r="L1465" s="32"/>
      <c r="M1465" s="32"/>
      <c r="N1465" s="32"/>
      <c r="O1465" s="31"/>
      <c r="P1465" s="31"/>
      <c r="Q1465" s="31"/>
      <c r="R1465" s="31"/>
      <c r="S1465" s="31"/>
      <c r="T1465" s="32"/>
      <c r="U1465" s="32"/>
      <c r="V1465" s="32"/>
      <c r="W1465" s="32"/>
      <c r="X1465" s="32"/>
      <c r="Y1465" s="32"/>
    </row>
    <row r="1466">
      <c r="A1466" s="32"/>
      <c r="B1466" s="31"/>
      <c r="C1466" s="31"/>
      <c r="D1466" s="32"/>
      <c r="E1466" s="32"/>
      <c r="F1466" s="32"/>
      <c r="G1466" s="31"/>
      <c r="H1466" s="31"/>
      <c r="I1466" s="32"/>
      <c r="J1466" s="32"/>
      <c r="K1466" s="31"/>
      <c r="L1466" s="32"/>
      <c r="M1466" s="32"/>
      <c r="N1466" s="32"/>
      <c r="O1466" s="31"/>
      <c r="P1466" s="31"/>
      <c r="Q1466" s="31"/>
      <c r="R1466" s="31"/>
      <c r="S1466" s="31"/>
      <c r="T1466" s="32"/>
      <c r="U1466" s="32"/>
      <c r="V1466" s="32"/>
      <c r="W1466" s="32"/>
      <c r="X1466" s="32"/>
      <c r="Y1466" s="32"/>
    </row>
    <row r="1467">
      <c r="A1467" s="32"/>
      <c r="B1467" s="31"/>
      <c r="C1467" s="31"/>
      <c r="D1467" s="32"/>
      <c r="E1467" s="32"/>
      <c r="F1467" s="32"/>
      <c r="G1467" s="31"/>
      <c r="H1467" s="31"/>
      <c r="I1467" s="32"/>
      <c r="J1467" s="32"/>
      <c r="K1467" s="31"/>
      <c r="L1467" s="32"/>
      <c r="M1467" s="32"/>
      <c r="N1467" s="32"/>
      <c r="O1467" s="31"/>
      <c r="P1467" s="31"/>
      <c r="Q1467" s="31"/>
      <c r="R1467" s="31"/>
      <c r="S1467" s="31"/>
      <c r="T1467" s="32"/>
      <c r="U1467" s="32"/>
      <c r="V1467" s="32"/>
      <c r="W1467" s="32"/>
      <c r="X1467" s="32"/>
      <c r="Y1467" s="32"/>
    </row>
    <row r="1468">
      <c r="A1468" s="32"/>
      <c r="B1468" s="31"/>
      <c r="C1468" s="31"/>
      <c r="D1468" s="32"/>
      <c r="E1468" s="32"/>
      <c r="F1468" s="32"/>
      <c r="G1468" s="31"/>
      <c r="H1468" s="31"/>
      <c r="I1468" s="32"/>
      <c r="J1468" s="32"/>
      <c r="K1468" s="31"/>
      <c r="L1468" s="32"/>
      <c r="M1468" s="32"/>
      <c r="N1468" s="32"/>
      <c r="O1468" s="31"/>
      <c r="P1468" s="31"/>
      <c r="Q1468" s="31"/>
      <c r="R1468" s="31"/>
      <c r="S1468" s="31"/>
      <c r="T1468" s="32"/>
      <c r="U1468" s="32"/>
      <c r="V1468" s="32"/>
      <c r="W1468" s="32"/>
      <c r="X1468" s="32"/>
      <c r="Y1468" s="32"/>
    </row>
    <row r="1469">
      <c r="A1469" s="32"/>
      <c r="B1469" s="31"/>
      <c r="C1469" s="31"/>
      <c r="D1469" s="32"/>
      <c r="E1469" s="32"/>
      <c r="F1469" s="32"/>
      <c r="G1469" s="31"/>
      <c r="H1469" s="31"/>
      <c r="I1469" s="32"/>
      <c r="J1469" s="32"/>
      <c r="K1469" s="31"/>
      <c r="L1469" s="32"/>
      <c r="M1469" s="32"/>
      <c r="N1469" s="32"/>
      <c r="O1469" s="31"/>
      <c r="P1469" s="31"/>
      <c r="Q1469" s="31"/>
      <c r="R1469" s="31"/>
      <c r="S1469" s="31"/>
      <c r="T1469" s="32"/>
      <c r="U1469" s="32"/>
      <c r="V1469" s="32"/>
      <c r="W1469" s="32"/>
      <c r="X1469" s="32"/>
      <c r="Y1469" s="32"/>
    </row>
    <row r="1470">
      <c r="A1470" s="32"/>
      <c r="B1470" s="31"/>
      <c r="C1470" s="31"/>
      <c r="D1470" s="32"/>
      <c r="E1470" s="32"/>
      <c r="F1470" s="32"/>
      <c r="G1470" s="31"/>
      <c r="H1470" s="31"/>
      <c r="I1470" s="32"/>
      <c r="J1470" s="32"/>
      <c r="K1470" s="31"/>
      <c r="L1470" s="32"/>
      <c r="M1470" s="32"/>
      <c r="N1470" s="32"/>
      <c r="O1470" s="31"/>
      <c r="P1470" s="31"/>
      <c r="Q1470" s="31"/>
      <c r="R1470" s="31"/>
      <c r="S1470" s="31"/>
      <c r="T1470" s="32"/>
      <c r="U1470" s="32"/>
      <c r="V1470" s="32"/>
      <c r="W1470" s="32"/>
      <c r="X1470" s="32"/>
      <c r="Y1470" s="32"/>
    </row>
    <row r="1471">
      <c r="A1471" s="32"/>
      <c r="B1471" s="31"/>
      <c r="C1471" s="31"/>
      <c r="D1471" s="32"/>
      <c r="E1471" s="32"/>
      <c r="F1471" s="32"/>
      <c r="G1471" s="31"/>
      <c r="H1471" s="31"/>
      <c r="I1471" s="32"/>
      <c r="J1471" s="32"/>
      <c r="K1471" s="31"/>
      <c r="L1471" s="32"/>
      <c r="M1471" s="32"/>
      <c r="N1471" s="32"/>
      <c r="O1471" s="31"/>
      <c r="P1471" s="31"/>
      <c r="Q1471" s="31"/>
      <c r="R1471" s="31"/>
      <c r="S1471" s="31"/>
      <c r="T1471" s="32"/>
      <c r="U1471" s="32"/>
      <c r="V1471" s="32"/>
      <c r="W1471" s="32"/>
      <c r="X1471" s="32"/>
      <c r="Y1471" s="32"/>
    </row>
    <row r="1472">
      <c r="A1472" s="32"/>
      <c r="B1472" s="31"/>
      <c r="C1472" s="31"/>
      <c r="D1472" s="32"/>
      <c r="E1472" s="32"/>
      <c r="F1472" s="32"/>
      <c r="G1472" s="31"/>
      <c r="H1472" s="31"/>
      <c r="I1472" s="32"/>
      <c r="J1472" s="32"/>
      <c r="K1472" s="31"/>
      <c r="L1472" s="32"/>
      <c r="M1472" s="32"/>
      <c r="N1472" s="32"/>
      <c r="O1472" s="31"/>
      <c r="P1472" s="31"/>
      <c r="Q1472" s="31"/>
      <c r="R1472" s="31"/>
      <c r="S1472" s="31"/>
      <c r="T1472" s="32"/>
      <c r="U1472" s="32"/>
      <c r="V1472" s="32"/>
      <c r="W1472" s="32"/>
      <c r="X1472" s="32"/>
      <c r="Y1472" s="32"/>
    </row>
    <row r="1473">
      <c r="A1473" s="32"/>
      <c r="B1473" s="31"/>
      <c r="C1473" s="31"/>
      <c r="D1473" s="32"/>
      <c r="E1473" s="32"/>
      <c r="F1473" s="32"/>
      <c r="G1473" s="31"/>
      <c r="H1473" s="31"/>
      <c r="I1473" s="32"/>
      <c r="J1473" s="32"/>
      <c r="K1473" s="31"/>
      <c r="L1473" s="32"/>
      <c r="M1473" s="32"/>
      <c r="N1473" s="32"/>
      <c r="O1473" s="31"/>
      <c r="P1473" s="31"/>
      <c r="Q1473" s="31"/>
      <c r="R1473" s="31"/>
      <c r="S1473" s="31"/>
      <c r="T1473" s="32"/>
      <c r="U1473" s="32"/>
      <c r="V1473" s="32"/>
      <c r="W1473" s="32"/>
      <c r="X1473" s="32"/>
      <c r="Y1473" s="32"/>
    </row>
    <row r="1474">
      <c r="A1474" s="32"/>
      <c r="B1474" s="31"/>
      <c r="C1474" s="31"/>
      <c r="D1474" s="32"/>
      <c r="E1474" s="32"/>
      <c r="F1474" s="32"/>
      <c r="G1474" s="31"/>
      <c r="H1474" s="31"/>
      <c r="I1474" s="32"/>
      <c r="J1474" s="32"/>
      <c r="K1474" s="31"/>
      <c r="L1474" s="32"/>
      <c r="M1474" s="32"/>
      <c r="N1474" s="32"/>
      <c r="O1474" s="31"/>
      <c r="P1474" s="31"/>
      <c r="Q1474" s="31"/>
      <c r="R1474" s="31"/>
      <c r="S1474" s="31"/>
      <c r="T1474" s="32"/>
      <c r="U1474" s="32"/>
      <c r="V1474" s="32"/>
      <c r="W1474" s="32"/>
      <c r="X1474" s="32"/>
      <c r="Y1474" s="32"/>
    </row>
    <row r="1475">
      <c r="A1475" s="32"/>
      <c r="B1475" s="31"/>
      <c r="C1475" s="31"/>
      <c r="D1475" s="32"/>
      <c r="E1475" s="32"/>
      <c r="F1475" s="32"/>
      <c r="G1475" s="31"/>
      <c r="H1475" s="31"/>
      <c r="I1475" s="32"/>
      <c r="J1475" s="32"/>
      <c r="K1475" s="31"/>
      <c r="L1475" s="32"/>
      <c r="M1475" s="32"/>
      <c r="N1475" s="32"/>
      <c r="O1475" s="31"/>
      <c r="P1475" s="31"/>
      <c r="Q1475" s="31"/>
      <c r="R1475" s="31"/>
      <c r="S1475" s="31"/>
      <c r="T1475" s="32"/>
      <c r="U1475" s="32"/>
      <c r="V1475" s="32"/>
      <c r="W1475" s="32"/>
      <c r="X1475" s="32"/>
      <c r="Y1475" s="32"/>
    </row>
    <row r="1476">
      <c r="A1476" s="32"/>
      <c r="B1476" s="31"/>
      <c r="C1476" s="31"/>
      <c r="D1476" s="32"/>
      <c r="E1476" s="32"/>
      <c r="F1476" s="32"/>
      <c r="G1476" s="31"/>
      <c r="H1476" s="31"/>
      <c r="I1476" s="32"/>
      <c r="J1476" s="32"/>
      <c r="K1476" s="31"/>
      <c r="L1476" s="32"/>
      <c r="M1476" s="32"/>
      <c r="N1476" s="32"/>
      <c r="O1476" s="31"/>
      <c r="P1476" s="31"/>
      <c r="Q1476" s="31"/>
      <c r="R1476" s="31"/>
      <c r="S1476" s="31"/>
      <c r="T1476" s="32"/>
      <c r="U1476" s="32"/>
      <c r="V1476" s="32"/>
      <c r="W1476" s="32"/>
      <c r="X1476" s="32"/>
      <c r="Y1476" s="32"/>
    </row>
    <row r="1477">
      <c r="A1477" s="32"/>
      <c r="B1477" s="31"/>
      <c r="C1477" s="31"/>
      <c r="D1477" s="32"/>
      <c r="E1477" s="32"/>
      <c r="F1477" s="32"/>
      <c r="G1477" s="31"/>
      <c r="H1477" s="31"/>
      <c r="I1477" s="32"/>
      <c r="J1477" s="32"/>
      <c r="K1477" s="31"/>
      <c r="L1477" s="32"/>
      <c r="M1477" s="32"/>
      <c r="N1477" s="32"/>
      <c r="O1477" s="31"/>
      <c r="P1477" s="31"/>
      <c r="Q1477" s="31"/>
      <c r="R1477" s="31"/>
      <c r="S1477" s="31"/>
      <c r="T1477" s="32"/>
      <c r="U1477" s="32"/>
      <c r="V1477" s="32"/>
      <c r="W1477" s="32"/>
      <c r="X1477" s="32"/>
      <c r="Y1477" s="32"/>
    </row>
    <row r="1478">
      <c r="A1478" s="32"/>
      <c r="B1478" s="31"/>
      <c r="C1478" s="31"/>
      <c r="D1478" s="32"/>
      <c r="E1478" s="32"/>
      <c r="F1478" s="32"/>
      <c r="G1478" s="31"/>
      <c r="H1478" s="31"/>
      <c r="I1478" s="32"/>
      <c r="J1478" s="32"/>
      <c r="K1478" s="31"/>
      <c r="L1478" s="32"/>
      <c r="M1478" s="32"/>
      <c r="N1478" s="32"/>
      <c r="O1478" s="31"/>
      <c r="P1478" s="31"/>
      <c r="Q1478" s="31"/>
      <c r="R1478" s="31"/>
      <c r="S1478" s="31"/>
      <c r="T1478" s="32"/>
      <c r="U1478" s="32"/>
      <c r="V1478" s="32"/>
      <c r="W1478" s="32"/>
      <c r="X1478" s="32"/>
      <c r="Y1478" s="32"/>
    </row>
    <row r="1479">
      <c r="A1479" s="32"/>
      <c r="B1479" s="31"/>
      <c r="C1479" s="31"/>
      <c r="D1479" s="32"/>
      <c r="E1479" s="32"/>
      <c r="F1479" s="32"/>
      <c r="G1479" s="31"/>
      <c r="H1479" s="31"/>
      <c r="I1479" s="32"/>
      <c r="J1479" s="32"/>
      <c r="K1479" s="31"/>
      <c r="L1479" s="32"/>
      <c r="M1479" s="32"/>
      <c r="N1479" s="32"/>
      <c r="O1479" s="31"/>
      <c r="P1479" s="31"/>
      <c r="Q1479" s="31"/>
      <c r="R1479" s="31"/>
      <c r="S1479" s="31"/>
      <c r="T1479" s="32"/>
      <c r="U1479" s="32"/>
      <c r="V1479" s="32"/>
      <c r="W1479" s="32"/>
      <c r="X1479" s="32"/>
      <c r="Y1479" s="32"/>
    </row>
    <row r="1480">
      <c r="A1480" s="32"/>
      <c r="B1480" s="31"/>
      <c r="C1480" s="31"/>
      <c r="D1480" s="32"/>
      <c r="E1480" s="32"/>
      <c r="F1480" s="32"/>
      <c r="G1480" s="31"/>
      <c r="H1480" s="31"/>
      <c r="I1480" s="32"/>
      <c r="J1480" s="32"/>
      <c r="K1480" s="31"/>
      <c r="L1480" s="32"/>
      <c r="M1480" s="32"/>
      <c r="N1480" s="32"/>
      <c r="O1480" s="31"/>
      <c r="P1480" s="31"/>
      <c r="Q1480" s="31"/>
      <c r="R1480" s="31"/>
      <c r="S1480" s="31"/>
      <c r="T1480" s="32"/>
      <c r="U1480" s="32"/>
      <c r="V1480" s="32"/>
      <c r="W1480" s="32"/>
      <c r="X1480" s="32"/>
      <c r="Y1480" s="32"/>
    </row>
    <row r="1481">
      <c r="A1481" s="32"/>
      <c r="B1481" s="31"/>
      <c r="C1481" s="31"/>
      <c r="D1481" s="32"/>
      <c r="E1481" s="32"/>
      <c r="F1481" s="32"/>
      <c r="G1481" s="31"/>
      <c r="H1481" s="31"/>
      <c r="I1481" s="32"/>
      <c r="J1481" s="32"/>
      <c r="K1481" s="31"/>
      <c r="L1481" s="32"/>
      <c r="M1481" s="32"/>
      <c r="N1481" s="32"/>
      <c r="O1481" s="31"/>
      <c r="P1481" s="31"/>
      <c r="Q1481" s="31"/>
      <c r="R1481" s="31"/>
      <c r="S1481" s="31"/>
      <c r="T1481" s="32"/>
      <c r="U1481" s="32"/>
      <c r="V1481" s="32"/>
      <c r="W1481" s="32"/>
      <c r="X1481" s="32"/>
      <c r="Y1481" s="32"/>
    </row>
    <row r="1482">
      <c r="A1482" s="32"/>
      <c r="B1482" s="31"/>
      <c r="C1482" s="31"/>
      <c r="D1482" s="32"/>
      <c r="E1482" s="32"/>
      <c r="F1482" s="32"/>
      <c r="G1482" s="31"/>
      <c r="H1482" s="31"/>
      <c r="I1482" s="32"/>
      <c r="J1482" s="32"/>
      <c r="K1482" s="31"/>
      <c r="L1482" s="32"/>
      <c r="M1482" s="32"/>
      <c r="N1482" s="32"/>
      <c r="O1482" s="31"/>
      <c r="P1482" s="31"/>
      <c r="Q1482" s="31"/>
      <c r="R1482" s="31"/>
      <c r="S1482" s="31"/>
      <c r="T1482" s="32"/>
      <c r="U1482" s="32"/>
      <c r="V1482" s="32"/>
      <c r="W1482" s="32"/>
      <c r="X1482" s="32"/>
      <c r="Y1482" s="32"/>
    </row>
    <row r="1483">
      <c r="A1483" s="32"/>
      <c r="B1483" s="31"/>
      <c r="C1483" s="31"/>
      <c r="D1483" s="32"/>
      <c r="E1483" s="32"/>
      <c r="F1483" s="32"/>
      <c r="G1483" s="31"/>
      <c r="H1483" s="31"/>
      <c r="I1483" s="32"/>
      <c r="J1483" s="32"/>
      <c r="K1483" s="31"/>
      <c r="L1483" s="32"/>
      <c r="M1483" s="32"/>
      <c r="N1483" s="32"/>
      <c r="O1483" s="31"/>
      <c r="P1483" s="31"/>
      <c r="Q1483" s="31"/>
      <c r="R1483" s="31"/>
      <c r="S1483" s="31"/>
      <c r="T1483" s="32"/>
      <c r="U1483" s="32"/>
      <c r="V1483" s="32"/>
      <c r="W1483" s="32"/>
      <c r="X1483" s="32"/>
      <c r="Y1483" s="32"/>
    </row>
    <row r="1484">
      <c r="A1484" s="32"/>
      <c r="B1484" s="31"/>
      <c r="C1484" s="31"/>
      <c r="D1484" s="32"/>
      <c r="E1484" s="32"/>
      <c r="F1484" s="32"/>
      <c r="G1484" s="31"/>
      <c r="H1484" s="31"/>
      <c r="I1484" s="32"/>
      <c r="J1484" s="32"/>
      <c r="K1484" s="31"/>
      <c r="L1484" s="32"/>
      <c r="M1484" s="32"/>
      <c r="N1484" s="32"/>
      <c r="O1484" s="31"/>
      <c r="P1484" s="31"/>
      <c r="Q1484" s="31"/>
      <c r="R1484" s="31"/>
      <c r="S1484" s="31"/>
      <c r="T1484" s="32"/>
      <c r="U1484" s="32"/>
      <c r="V1484" s="32"/>
      <c r="W1484" s="32"/>
      <c r="X1484" s="32"/>
      <c r="Y1484" s="32"/>
    </row>
    <row r="1485">
      <c r="A1485" s="32"/>
      <c r="B1485" s="31"/>
      <c r="C1485" s="31"/>
      <c r="D1485" s="32"/>
      <c r="E1485" s="32"/>
      <c r="F1485" s="32"/>
      <c r="G1485" s="31"/>
      <c r="H1485" s="31"/>
      <c r="I1485" s="32"/>
      <c r="J1485" s="32"/>
      <c r="K1485" s="31"/>
      <c r="L1485" s="32"/>
      <c r="M1485" s="32"/>
      <c r="N1485" s="32"/>
      <c r="O1485" s="31"/>
      <c r="P1485" s="31"/>
      <c r="Q1485" s="31"/>
      <c r="R1485" s="31"/>
      <c r="S1485" s="31"/>
      <c r="T1485" s="32"/>
      <c r="U1485" s="32"/>
      <c r="V1485" s="32"/>
      <c r="W1485" s="32"/>
      <c r="X1485" s="32"/>
      <c r="Y1485" s="32"/>
    </row>
    <row r="1486">
      <c r="A1486" s="32"/>
      <c r="B1486" s="31"/>
      <c r="C1486" s="31"/>
      <c r="D1486" s="32"/>
      <c r="E1486" s="32"/>
      <c r="F1486" s="32"/>
      <c r="G1486" s="31"/>
      <c r="H1486" s="31"/>
      <c r="I1486" s="32"/>
      <c r="J1486" s="32"/>
      <c r="K1486" s="31"/>
      <c r="L1486" s="32"/>
      <c r="M1486" s="32"/>
      <c r="N1486" s="32"/>
      <c r="O1486" s="31"/>
      <c r="P1486" s="31"/>
      <c r="Q1486" s="31"/>
      <c r="R1486" s="31"/>
      <c r="S1486" s="31"/>
      <c r="T1486" s="32"/>
      <c r="U1486" s="32"/>
      <c r="V1486" s="32"/>
      <c r="W1486" s="32"/>
      <c r="X1486" s="32"/>
      <c r="Y1486" s="32"/>
    </row>
    <row r="1487">
      <c r="A1487" s="32"/>
      <c r="B1487" s="31"/>
      <c r="C1487" s="31"/>
      <c r="D1487" s="32"/>
      <c r="E1487" s="32"/>
      <c r="F1487" s="32"/>
      <c r="G1487" s="31"/>
      <c r="H1487" s="31"/>
      <c r="I1487" s="32"/>
      <c r="J1487" s="32"/>
      <c r="K1487" s="31"/>
      <c r="L1487" s="32"/>
      <c r="M1487" s="32"/>
      <c r="N1487" s="32"/>
      <c r="O1487" s="31"/>
      <c r="P1487" s="31"/>
      <c r="Q1487" s="31"/>
      <c r="R1487" s="31"/>
      <c r="S1487" s="31"/>
      <c r="T1487" s="32"/>
      <c r="U1487" s="32"/>
      <c r="V1487" s="32"/>
      <c r="W1487" s="32"/>
      <c r="X1487" s="32"/>
      <c r="Y1487" s="32"/>
    </row>
    <row r="1488">
      <c r="A1488" s="32"/>
      <c r="B1488" s="31"/>
      <c r="C1488" s="31"/>
      <c r="D1488" s="32"/>
      <c r="E1488" s="32"/>
      <c r="F1488" s="32"/>
      <c r="G1488" s="31"/>
      <c r="H1488" s="31"/>
      <c r="I1488" s="32"/>
      <c r="J1488" s="32"/>
      <c r="K1488" s="31"/>
      <c r="L1488" s="32"/>
      <c r="M1488" s="32"/>
      <c r="N1488" s="32"/>
      <c r="O1488" s="31"/>
      <c r="P1488" s="31"/>
      <c r="Q1488" s="31"/>
      <c r="R1488" s="31"/>
      <c r="S1488" s="31"/>
      <c r="T1488" s="32"/>
      <c r="U1488" s="32"/>
      <c r="V1488" s="32"/>
      <c r="W1488" s="32"/>
      <c r="X1488" s="32"/>
      <c r="Y1488" s="32"/>
    </row>
    <row r="1489">
      <c r="A1489" s="32"/>
      <c r="B1489" s="31"/>
      <c r="C1489" s="31"/>
      <c r="D1489" s="32"/>
      <c r="E1489" s="32"/>
      <c r="F1489" s="32"/>
      <c r="G1489" s="31"/>
      <c r="H1489" s="31"/>
      <c r="I1489" s="32"/>
      <c r="J1489" s="32"/>
      <c r="K1489" s="31"/>
      <c r="L1489" s="32"/>
      <c r="M1489" s="32"/>
      <c r="N1489" s="32"/>
      <c r="O1489" s="31"/>
      <c r="P1489" s="31"/>
      <c r="Q1489" s="31"/>
      <c r="R1489" s="31"/>
      <c r="S1489" s="31"/>
      <c r="T1489" s="32"/>
      <c r="U1489" s="32"/>
      <c r="V1489" s="32"/>
      <c r="W1489" s="32"/>
      <c r="X1489" s="32"/>
      <c r="Y1489" s="32"/>
    </row>
    <row r="1490">
      <c r="A1490" s="32"/>
      <c r="B1490" s="31"/>
      <c r="C1490" s="31"/>
      <c r="D1490" s="32"/>
      <c r="E1490" s="32"/>
      <c r="F1490" s="32"/>
      <c r="G1490" s="31"/>
      <c r="H1490" s="31"/>
      <c r="I1490" s="32"/>
      <c r="J1490" s="32"/>
      <c r="K1490" s="31"/>
      <c r="L1490" s="32"/>
      <c r="M1490" s="32"/>
      <c r="N1490" s="32"/>
      <c r="O1490" s="31"/>
      <c r="P1490" s="31"/>
      <c r="Q1490" s="31"/>
      <c r="R1490" s="31"/>
      <c r="S1490" s="31"/>
      <c r="T1490" s="32"/>
      <c r="U1490" s="32"/>
      <c r="V1490" s="32"/>
      <c r="W1490" s="32"/>
      <c r="X1490" s="32"/>
      <c r="Y1490" s="32"/>
    </row>
    <row r="1491">
      <c r="A1491" s="32"/>
      <c r="B1491" s="31"/>
      <c r="C1491" s="31"/>
      <c r="D1491" s="32"/>
      <c r="E1491" s="32"/>
      <c r="F1491" s="32"/>
      <c r="G1491" s="31"/>
      <c r="H1491" s="31"/>
      <c r="I1491" s="32"/>
      <c r="J1491" s="32"/>
      <c r="K1491" s="31"/>
      <c r="L1491" s="32"/>
      <c r="M1491" s="32"/>
      <c r="N1491" s="32"/>
      <c r="O1491" s="31"/>
      <c r="P1491" s="31"/>
      <c r="Q1491" s="31"/>
      <c r="R1491" s="31"/>
      <c r="S1491" s="31"/>
      <c r="T1491" s="32"/>
      <c r="U1491" s="32"/>
      <c r="V1491" s="32"/>
      <c r="W1491" s="32"/>
      <c r="X1491" s="32"/>
      <c r="Y1491" s="32"/>
    </row>
    <row r="1492">
      <c r="A1492" s="32"/>
      <c r="B1492" s="31"/>
      <c r="C1492" s="31"/>
      <c r="D1492" s="32"/>
      <c r="E1492" s="32"/>
      <c r="F1492" s="32"/>
      <c r="G1492" s="31"/>
      <c r="H1492" s="31"/>
      <c r="I1492" s="32"/>
      <c r="J1492" s="32"/>
      <c r="K1492" s="31"/>
      <c r="L1492" s="32"/>
      <c r="M1492" s="32"/>
      <c r="N1492" s="32"/>
      <c r="O1492" s="31"/>
      <c r="P1492" s="31"/>
      <c r="Q1492" s="31"/>
      <c r="R1492" s="31"/>
      <c r="S1492" s="31"/>
      <c r="T1492" s="32"/>
      <c r="U1492" s="32"/>
      <c r="V1492" s="32"/>
      <c r="W1492" s="32"/>
      <c r="X1492" s="32"/>
      <c r="Y1492" s="32"/>
    </row>
    <row r="1493">
      <c r="A1493" s="32"/>
      <c r="B1493" s="31"/>
      <c r="C1493" s="31"/>
      <c r="D1493" s="32"/>
      <c r="E1493" s="32"/>
      <c r="F1493" s="32"/>
      <c r="G1493" s="31"/>
      <c r="H1493" s="31"/>
      <c r="I1493" s="32"/>
      <c r="J1493" s="32"/>
      <c r="K1493" s="31"/>
      <c r="L1493" s="32"/>
      <c r="M1493" s="32"/>
      <c r="N1493" s="32"/>
      <c r="O1493" s="31"/>
      <c r="P1493" s="31"/>
      <c r="Q1493" s="31"/>
      <c r="R1493" s="31"/>
      <c r="S1493" s="31"/>
      <c r="T1493" s="32"/>
      <c r="U1493" s="32"/>
      <c r="V1493" s="32"/>
      <c r="W1493" s="32"/>
      <c r="X1493" s="32"/>
      <c r="Y1493" s="32"/>
    </row>
    <row r="1494">
      <c r="A1494" s="32"/>
      <c r="B1494" s="31"/>
      <c r="C1494" s="31"/>
      <c r="D1494" s="32"/>
      <c r="E1494" s="32"/>
      <c r="F1494" s="32"/>
      <c r="G1494" s="31"/>
      <c r="H1494" s="31"/>
      <c r="I1494" s="32"/>
      <c r="J1494" s="32"/>
      <c r="K1494" s="31"/>
      <c r="L1494" s="32"/>
      <c r="M1494" s="32"/>
      <c r="N1494" s="32"/>
      <c r="O1494" s="31"/>
      <c r="P1494" s="31"/>
      <c r="Q1494" s="31"/>
      <c r="R1494" s="31"/>
      <c r="S1494" s="31"/>
      <c r="T1494" s="32"/>
      <c r="U1494" s="32"/>
      <c r="V1494" s="32"/>
      <c r="W1494" s="32"/>
      <c r="X1494" s="32"/>
      <c r="Y1494" s="32"/>
    </row>
    <row r="1495">
      <c r="A1495" s="32"/>
      <c r="B1495" s="31"/>
      <c r="C1495" s="31"/>
      <c r="D1495" s="32"/>
      <c r="E1495" s="32"/>
      <c r="F1495" s="32"/>
      <c r="G1495" s="31"/>
      <c r="H1495" s="31"/>
      <c r="I1495" s="32"/>
      <c r="J1495" s="32"/>
      <c r="K1495" s="31"/>
      <c r="L1495" s="32"/>
      <c r="M1495" s="32"/>
      <c r="N1495" s="32"/>
      <c r="O1495" s="31"/>
      <c r="P1495" s="31"/>
      <c r="Q1495" s="31"/>
      <c r="R1495" s="31"/>
      <c r="S1495" s="31"/>
      <c r="T1495" s="32"/>
      <c r="U1495" s="32"/>
      <c r="V1495" s="32"/>
      <c r="W1495" s="32"/>
      <c r="X1495" s="32"/>
      <c r="Y1495" s="32"/>
    </row>
    <row r="1496">
      <c r="A1496" s="32"/>
      <c r="B1496" s="31"/>
      <c r="C1496" s="31"/>
      <c r="D1496" s="32"/>
      <c r="E1496" s="32"/>
      <c r="F1496" s="32"/>
      <c r="G1496" s="31"/>
      <c r="H1496" s="31"/>
      <c r="I1496" s="32"/>
      <c r="J1496" s="32"/>
      <c r="K1496" s="31"/>
      <c r="L1496" s="32"/>
      <c r="M1496" s="32"/>
      <c r="N1496" s="32"/>
      <c r="O1496" s="31"/>
      <c r="P1496" s="31"/>
      <c r="Q1496" s="31"/>
      <c r="R1496" s="31"/>
      <c r="S1496" s="31"/>
      <c r="T1496" s="32"/>
      <c r="U1496" s="32"/>
      <c r="V1496" s="32"/>
      <c r="W1496" s="32"/>
      <c r="X1496" s="32"/>
      <c r="Y1496" s="32"/>
    </row>
    <row r="1497">
      <c r="A1497" s="32"/>
      <c r="B1497" s="31"/>
      <c r="C1497" s="31"/>
      <c r="D1497" s="32"/>
      <c r="E1497" s="32"/>
      <c r="F1497" s="32"/>
      <c r="G1497" s="31"/>
      <c r="H1497" s="31"/>
      <c r="I1497" s="32"/>
      <c r="J1497" s="32"/>
      <c r="K1497" s="31"/>
      <c r="L1497" s="32"/>
      <c r="M1497" s="32"/>
      <c r="N1497" s="32"/>
      <c r="O1497" s="31"/>
      <c r="P1497" s="31"/>
      <c r="Q1497" s="31"/>
      <c r="R1497" s="31"/>
      <c r="S1497" s="31"/>
      <c r="T1497" s="32"/>
      <c r="U1497" s="32"/>
      <c r="V1497" s="32"/>
      <c r="W1497" s="32"/>
      <c r="X1497" s="32"/>
      <c r="Y1497" s="32"/>
    </row>
    <row r="1498">
      <c r="A1498" s="32"/>
      <c r="B1498" s="31"/>
      <c r="C1498" s="31"/>
      <c r="D1498" s="32"/>
      <c r="E1498" s="32"/>
      <c r="F1498" s="32"/>
      <c r="G1498" s="31"/>
      <c r="H1498" s="31"/>
      <c r="I1498" s="32"/>
      <c r="J1498" s="32"/>
      <c r="K1498" s="31"/>
      <c r="L1498" s="32"/>
      <c r="M1498" s="32"/>
      <c r="N1498" s="32"/>
      <c r="O1498" s="31"/>
      <c r="P1498" s="31"/>
      <c r="Q1498" s="31"/>
      <c r="R1498" s="31"/>
      <c r="S1498" s="31"/>
      <c r="T1498" s="32"/>
      <c r="U1498" s="32"/>
      <c r="V1498" s="32"/>
      <c r="W1498" s="32"/>
      <c r="X1498" s="32"/>
      <c r="Y1498" s="32"/>
    </row>
    <row r="1499">
      <c r="A1499" s="32"/>
      <c r="B1499" s="31"/>
      <c r="C1499" s="31"/>
      <c r="D1499" s="32"/>
      <c r="E1499" s="32"/>
      <c r="F1499" s="32"/>
      <c r="G1499" s="31"/>
      <c r="H1499" s="31"/>
      <c r="I1499" s="32"/>
      <c r="J1499" s="32"/>
      <c r="K1499" s="31"/>
      <c r="L1499" s="32"/>
      <c r="M1499" s="32"/>
      <c r="N1499" s="32"/>
      <c r="O1499" s="31"/>
      <c r="P1499" s="31"/>
      <c r="Q1499" s="31"/>
      <c r="R1499" s="31"/>
      <c r="S1499" s="31"/>
      <c r="T1499" s="32"/>
      <c r="U1499" s="32"/>
      <c r="V1499" s="32"/>
      <c r="W1499" s="32"/>
      <c r="X1499" s="32"/>
      <c r="Y1499" s="32"/>
    </row>
    <row r="1500">
      <c r="A1500" s="32"/>
      <c r="B1500" s="31"/>
      <c r="C1500" s="31"/>
      <c r="D1500" s="32"/>
      <c r="E1500" s="32"/>
      <c r="F1500" s="32"/>
      <c r="G1500" s="31"/>
      <c r="H1500" s="31"/>
      <c r="I1500" s="32"/>
      <c r="J1500" s="32"/>
      <c r="K1500" s="31"/>
      <c r="L1500" s="32"/>
      <c r="M1500" s="32"/>
      <c r="N1500" s="32"/>
      <c r="O1500" s="31"/>
      <c r="P1500" s="31"/>
      <c r="Q1500" s="31"/>
      <c r="R1500" s="31"/>
      <c r="S1500" s="31"/>
      <c r="T1500" s="32"/>
      <c r="U1500" s="32"/>
      <c r="V1500" s="32"/>
      <c r="W1500" s="32"/>
      <c r="X1500" s="32"/>
      <c r="Y1500" s="32"/>
    </row>
    <row r="1501">
      <c r="A1501" s="32"/>
      <c r="B1501" s="31"/>
      <c r="C1501" s="31"/>
      <c r="D1501" s="32"/>
      <c r="E1501" s="32"/>
      <c r="F1501" s="32"/>
      <c r="G1501" s="31"/>
      <c r="H1501" s="31"/>
      <c r="I1501" s="32"/>
      <c r="J1501" s="32"/>
      <c r="K1501" s="31"/>
      <c r="L1501" s="32"/>
      <c r="M1501" s="32"/>
      <c r="N1501" s="32"/>
      <c r="O1501" s="31"/>
      <c r="P1501" s="31"/>
      <c r="Q1501" s="31"/>
      <c r="R1501" s="31"/>
      <c r="S1501" s="31"/>
      <c r="T1501" s="32"/>
      <c r="U1501" s="32"/>
      <c r="V1501" s="32"/>
      <c r="W1501" s="32"/>
      <c r="X1501" s="32"/>
      <c r="Y1501" s="32"/>
    </row>
    <row r="1502">
      <c r="A1502" s="32"/>
      <c r="B1502" s="31"/>
      <c r="C1502" s="31"/>
      <c r="D1502" s="32"/>
      <c r="E1502" s="32"/>
      <c r="F1502" s="32"/>
      <c r="G1502" s="31"/>
      <c r="H1502" s="31"/>
      <c r="I1502" s="32"/>
      <c r="J1502" s="32"/>
      <c r="K1502" s="31"/>
      <c r="L1502" s="32"/>
      <c r="M1502" s="32"/>
      <c r="N1502" s="32"/>
      <c r="O1502" s="31"/>
      <c r="P1502" s="31"/>
      <c r="Q1502" s="31"/>
      <c r="R1502" s="31"/>
      <c r="S1502" s="31"/>
      <c r="T1502" s="32"/>
      <c r="U1502" s="32"/>
      <c r="V1502" s="32"/>
      <c r="W1502" s="32"/>
      <c r="X1502" s="32"/>
      <c r="Y1502" s="32"/>
    </row>
    <row r="1503">
      <c r="A1503" s="32"/>
      <c r="B1503" s="31"/>
      <c r="C1503" s="31"/>
      <c r="D1503" s="32"/>
      <c r="E1503" s="32"/>
      <c r="F1503" s="32"/>
      <c r="G1503" s="31"/>
      <c r="H1503" s="31"/>
      <c r="I1503" s="32"/>
      <c r="J1503" s="32"/>
      <c r="K1503" s="31"/>
      <c r="L1503" s="32"/>
      <c r="M1503" s="32"/>
      <c r="N1503" s="32"/>
      <c r="O1503" s="31"/>
      <c r="P1503" s="31"/>
      <c r="Q1503" s="31"/>
      <c r="R1503" s="31"/>
      <c r="S1503" s="31"/>
      <c r="T1503" s="32"/>
      <c r="U1503" s="32"/>
      <c r="V1503" s="32"/>
      <c r="W1503" s="32"/>
      <c r="X1503" s="32"/>
      <c r="Y1503" s="32"/>
    </row>
    <row r="1504">
      <c r="A1504" s="32"/>
      <c r="B1504" s="31"/>
      <c r="C1504" s="31"/>
      <c r="D1504" s="32"/>
      <c r="E1504" s="32"/>
      <c r="F1504" s="32"/>
      <c r="G1504" s="31"/>
      <c r="H1504" s="31"/>
      <c r="I1504" s="32"/>
      <c r="J1504" s="32"/>
      <c r="K1504" s="31"/>
      <c r="L1504" s="32"/>
      <c r="M1504" s="32"/>
      <c r="N1504" s="32"/>
      <c r="O1504" s="31"/>
      <c r="P1504" s="31"/>
      <c r="Q1504" s="31"/>
      <c r="R1504" s="31"/>
      <c r="S1504" s="31"/>
      <c r="T1504" s="32"/>
      <c r="U1504" s="32"/>
      <c r="V1504" s="32"/>
      <c r="W1504" s="32"/>
      <c r="X1504" s="32"/>
      <c r="Y1504" s="32"/>
    </row>
    <row r="1505">
      <c r="A1505" s="32"/>
      <c r="B1505" s="31"/>
      <c r="C1505" s="31"/>
      <c r="D1505" s="32"/>
      <c r="E1505" s="32"/>
      <c r="F1505" s="32"/>
      <c r="G1505" s="31"/>
      <c r="H1505" s="31"/>
      <c r="I1505" s="32"/>
      <c r="J1505" s="32"/>
      <c r="K1505" s="31"/>
      <c r="L1505" s="32"/>
      <c r="M1505" s="32"/>
      <c r="N1505" s="32"/>
      <c r="O1505" s="31"/>
      <c r="P1505" s="31"/>
      <c r="Q1505" s="31"/>
      <c r="R1505" s="31"/>
      <c r="S1505" s="31"/>
      <c r="T1505" s="32"/>
      <c r="U1505" s="32"/>
      <c r="V1505" s="32"/>
      <c r="W1505" s="32"/>
      <c r="X1505" s="32"/>
      <c r="Y1505" s="32"/>
    </row>
    <row r="1506">
      <c r="A1506" s="32"/>
      <c r="B1506" s="31"/>
      <c r="C1506" s="31"/>
      <c r="D1506" s="32"/>
      <c r="E1506" s="32"/>
      <c r="F1506" s="32"/>
      <c r="G1506" s="31"/>
      <c r="H1506" s="31"/>
      <c r="I1506" s="32"/>
      <c r="J1506" s="32"/>
      <c r="K1506" s="31"/>
      <c r="L1506" s="32"/>
      <c r="M1506" s="32"/>
      <c r="N1506" s="32"/>
      <c r="O1506" s="31"/>
      <c r="P1506" s="31"/>
      <c r="Q1506" s="31"/>
      <c r="R1506" s="31"/>
      <c r="S1506" s="31"/>
      <c r="T1506" s="32"/>
      <c r="U1506" s="32"/>
      <c r="V1506" s="32"/>
      <c r="W1506" s="32"/>
      <c r="X1506" s="32"/>
      <c r="Y1506" s="32"/>
    </row>
    <row r="1507">
      <c r="A1507" s="32"/>
      <c r="B1507" s="31"/>
      <c r="C1507" s="31"/>
      <c r="D1507" s="32"/>
      <c r="E1507" s="32"/>
      <c r="F1507" s="32"/>
      <c r="G1507" s="31"/>
      <c r="H1507" s="31"/>
      <c r="I1507" s="32"/>
      <c r="J1507" s="32"/>
      <c r="K1507" s="31"/>
      <c r="L1507" s="32"/>
      <c r="M1507" s="32"/>
      <c r="N1507" s="32"/>
      <c r="O1507" s="31"/>
      <c r="P1507" s="31"/>
      <c r="Q1507" s="31"/>
      <c r="R1507" s="31"/>
      <c r="S1507" s="31"/>
      <c r="T1507" s="32"/>
      <c r="U1507" s="32"/>
      <c r="V1507" s="32"/>
      <c r="W1507" s="32"/>
      <c r="X1507" s="32"/>
      <c r="Y1507" s="32"/>
    </row>
    <row r="1508">
      <c r="A1508" s="32"/>
      <c r="B1508" s="31"/>
      <c r="C1508" s="31"/>
      <c r="D1508" s="32"/>
      <c r="E1508" s="32"/>
      <c r="F1508" s="32"/>
      <c r="G1508" s="31"/>
      <c r="H1508" s="31"/>
      <c r="I1508" s="32"/>
      <c r="J1508" s="32"/>
      <c r="K1508" s="31"/>
      <c r="L1508" s="32"/>
      <c r="M1508" s="32"/>
      <c r="N1508" s="32"/>
      <c r="O1508" s="31"/>
      <c r="P1508" s="31"/>
      <c r="Q1508" s="31"/>
      <c r="R1508" s="31"/>
      <c r="S1508" s="31"/>
      <c r="T1508" s="32"/>
      <c r="U1508" s="32"/>
      <c r="V1508" s="32"/>
      <c r="W1508" s="32"/>
      <c r="X1508" s="32"/>
      <c r="Y1508" s="32"/>
    </row>
    <row r="1509">
      <c r="A1509" s="32"/>
      <c r="B1509" s="31"/>
      <c r="C1509" s="31"/>
      <c r="D1509" s="32"/>
      <c r="E1509" s="32"/>
      <c r="F1509" s="32"/>
      <c r="G1509" s="31"/>
      <c r="H1509" s="31"/>
      <c r="I1509" s="32"/>
      <c r="J1509" s="32"/>
      <c r="K1509" s="31"/>
      <c r="L1509" s="32"/>
      <c r="M1509" s="32"/>
      <c r="N1509" s="32"/>
      <c r="O1509" s="31"/>
      <c r="P1509" s="31"/>
      <c r="Q1509" s="31"/>
      <c r="R1509" s="31"/>
      <c r="S1509" s="31"/>
      <c r="T1509" s="32"/>
      <c r="U1509" s="32"/>
      <c r="V1509" s="32"/>
      <c r="W1509" s="32"/>
      <c r="X1509" s="32"/>
      <c r="Y1509" s="32"/>
    </row>
    <row r="1510">
      <c r="A1510" s="32"/>
      <c r="B1510" s="31"/>
      <c r="C1510" s="31"/>
      <c r="D1510" s="32"/>
      <c r="E1510" s="32"/>
      <c r="F1510" s="32"/>
      <c r="G1510" s="31"/>
      <c r="H1510" s="31"/>
      <c r="I1510" s="32"/>
      <c r="J1510" s="32"/>
      <c r="K1510" s="31"/>
      <c r="L1510" s="32"/>
      <c r="M1510" s="32"/>
      <c r="N1510" s="32"/>
      <c r="O1510" s="31"/>
      <c r="P1510" s="31"/>
      <c r="Q1510" s="31"/>
      <c r="R1510" s="31"/>
      <c r="S1510" s="31"/>
      <c r="T1510" s="32"/>
      <c r="U1510" s="32"/>
      <c r="V1510" s="32"/>
      <c r="W1510" s="32"/>
      <c r="X1510" s="32"/>
      <c r="Y1510" s="32"/>
    </row>
    <row r="1511">
      <c r="A1511" s="32"/>
      <c r="B1511" s="31"/>
      <c r="C1511" s="31"/>
      <c r="D1511" s="32"/>
      <c r="E1511" s="32"/>
      <c r="F1511" s="32"/>
      <c r="G1511" s="31"/>
      <c r="H1511" s="31"/>
      <c r="I1511" s="32"/>
      <c r="J1511" s="32"/>
      <c r="K1511" s="31"/>
      <c r="L1511" s="32"/>
      <c r="M1511" s="32"/>
      <c r="N1511" s="32"/>
      <c r="O1511" s="31"/>
      <c r="P1511" s="31"/>
      <c r="Q1511" s="31"/>
      <c r="R1511" s="31"/>
      <c r="S1511" s="31"/>
      <c r="T1511" s="32"/>
      <c r="U1511" s="32"/>
      <c r="V1511" s="32"/>
      <c r="W1511" s="32"/>
      <c r="X1511" s="32"/>
      <c r="Y1511" s="32"/>
    </row>
    <row r="1512">
      <c r="A1512" s="32"/>
      <c r="B1512" s="31"/>
      <c r="C1512" s="31"/>
      <c r="D1512" s="32"/>
      <c r="E1512" s="32"/>
      <c r="F1512" s="32"/>
      <c r="G1512" s="31"/>
      <c r="H1512" s="31"/>
      <c r="I1512" s="32"/>
      <c r="J1512" s="32"/>
      <c r="K1512" s="31"/>
      <c r="L1512" s="32"/>
      <c r="M1512" s="32"/>
      <c r="N1512" s="32"/>
      <c r="O1512" s="31"/>
      <c r="P1512" s="31"/>
      <c r="Q1512" s="31"/>
      <c r="R1512" s="31"/>
      <c r="S1512" s="31"/>
      <c r="T1512" s="32"/>
      <c r="U1512" s="32"/>
      <c r="V1512" s="32"/>
      <c r="W1512" s="32"/>
      <c r="X1512" s="32"/>
      <c r="Y1512" s="32"/>
    </row>
    <row r="1513">
      <c r="A1513" s="32"/>
      <c r="B1513" s="31"/>
      <c r="C1513" s="31"/>
      <c r="D1513" s="32"/>
      <c r="E1513" s="32"/>
      <c r="F1513" s="32"/>
      <c r="G1513" s="31"/>
      <c r="H1513" s="31"/>
      <c r="I1513" s="32"/>
      <c r="J1513" s="32"/>
      <c r="K1513" s="31"/>
      <c r="L1513" s="32"/>
      <c r="M1513" s="32"/>
      <c r="N1513" s="32"/>
      <c r="O1513" s="31"/>
      <c r="P1513" s="31"/>
      <c r="Q1513" s="31"/>
      <c r="R1513" s="31"/>
      <c r="S1513" s="31"/>
      <c r="T1513" s="32"/>
      <c r="U1513" s="32"/>
      <c r="V1513" s="32"/>
      <c r="W1513" s="32"/>
      <c r="X1513" s="32"/>
      <c r="Y1513" s="32"/>
    </row>
    <row r="1514">
      <c r="A1514" s="32"/>
      <c r="B1514" s="31"/>
      <c r="C1514" s="31"/>
      <c r="D1514" s="32"/>
      <c r="E1514" s="32"/>
      <c r="F1514" s="32"/>
      <c r="G1514" s="31"/>
      <c r="H1514" s="31"/>
      <c r="I1514" s="32"/>
      <c r="J1514" s="32"/>
      <c r="K1514" s="31"/>
      <c r="L1514" s="32"/>
      <c r="M1514" s="32"/>
      <c r="N1514" s="32"/>
      <c r="O1514" s="31"/>
      <c r="P1514" s="31"/>
      <c r="Q1514" s="31"/>
      <c r="R1514" s="31"/>
      <c r="S1514" s="31"/>
      <c r="T1514" s="32"/>
      <c r="U1514" s="32"/>
      <c r="V1514" s="32"/>
      <c r="W1514" s="32"/>
      <c r="X1514" s="32"/>
      <c r="Y1514" s="32"/>
    </row>
    <row r="1515">
      <c r="A1515" s="32"/>
      <c r="B1515" s="31"/>
      <c r="C1515" s="31"/>
      <c r="D1515" s="32"/>
      <c r="E1515" s="32"/>
      <c r="F1515" s="32"/>
      <c r="G1515" s="31"/>
      <c r="H1515" s="31"/>
      <c r="I1515" s="32"/>
      <c r="J1515" s="32"/>
      <c r="K1515" s="31"/>
      <c r="L1515" s="32"/>
      <c r="M1515" s="32"/>
      <c r="N1515" s="32"/>
      <c r="O1515" s="31"/>
      <c r="P1515" s="31"/>
      <c r="Q1515" s="31"/>
      <c r="R1515" s="31"/>
      <c r="S1515" s="31"/>
      <c r="T1515" s="32"/>
      <c r="U1515" s="32"/>
      <c r="V1515" s="32"/>
      <c r="W1515" s="32"/>
      <c r="X1515" s="32"/>
      <c r="Y1515" s="32"/>
    </row>
    <row r="1516">
      <c r="A1516" s="32"/>
      <c r="B1516" s="31"/>
      <c r="C1516" s="31"/>
      <c r="D1516" s="32"/>
      <c r="E1516" s="32"/>
      <c r="F1516" s="32"/>
      <c r="G1516" s="31"/>
      <c r="H1516" s="31"/>
      <c r="I1516" s="32"/>
      <c r="J1516" s="32"/>
      <c r="K1516" s="31"/>
      <c r="L1516" s="32"/>
      <c r="M1516" s="32"/>
      <c r="N1516" s="32"/>
      <c r="O1516" s="31"/>
      <c r="P1516" s="31"/>
      <c r="Q1516" s="31"/>
      <c r="R1516" s="31"/>
      <c r="S1516" s="31"/>
      <c r="T1516" s="32"/>
      <c r="U1516" s="32"/>
      <c r="V1516" s="32"/>
      <c r="W1516" s="32"/>
      <c r="X1516" s="32"/>
      <c r="Y1516" s="32"/>
    </row>
    <row r="1517">
      <c r="A1517" s="32"/>
      <c r="B1517" s="31"/>
      <c r="C1517" s="31"/>
      <c r="D1517" s="32"/>
      <c r="E1517" s="32"/>
      <c r="F1517" s="32"/>
      <c r="G1517" s="31"/>
      <c r="H1517" s="31"/>
      <c r="I1517" s="32"/>
      <c r="J1517" s="32"/>
      <c r="K1517" s="31"/>
      <c r="L1517" s="32"/>
      <c r="M1517" s="32"/>
      <c r="N1517" s="32"/>
      <c r="O1517" s="31"/>
      <c r="P1517" s="31"/>
      <c r="Q1517" s="31"/>
      <c r="R1517" s="31"/>
      <c r="S1517" s="31"/>
      <c r="T1517" s="32"/>
      <c r="U1517" s="32"/>
      <c r="V1517" s="32"/>
      <c r="W1517" s="32"/>
      <c r="X1517" s="32"/>
      <c r="Y1517" s="32"/>
    </row>
    <row r="1518">
      <c r="A1518" s="32"/>
      <c r="B1518" s="31"/>
      <c r="C1518" s="31"/>
      <c r="D1518" s="32"/>
      <c r="E1518" s="32"/>
      <c r="F1518" s="32"/>
      <c r="G1518" s="31"/>
      <c r="H1518" s="31"/>
      <c r="I1518" s="32"/>
      <c r="J1518" s="32"/>
      <c r="K1518" s="31"/>
      <c r="L1518" s="32"/>
      <c r="M1518" s="32"/>
      <c r="N1518" s="32"/>
      <c r="O1518" s="31"/>
      <c r="P1518" s="31"/>
      <c r="Q1518" s="31"/>
      <c r="R1518" s="31"/>
      <c r="S1518" s="31"/>
      <c r="T1518" s="32"/>
      <c r="U1518" s="32"/>
      <c r="V1518" s="32"/>
      <c r="W1518" s="32"/>
      <c r="X1518" s="32"/>
      <c r="Y1518" s="32"/>
    </row>
    <row r="1519">
      <c r="A1519" s="32"/>
      <c r="B1519" s="31"/>
      <c r="C1519" s="31"/>
      <c r="D1519" s="32"/>
      <c r="E1519" s="32"/>
      <c r="F1519" s="32"/>
      <c r="G1519" s="31"/>
      <c r="H1519" s="31"/>
      <c r="I1519" s="32"/>
      <c r="J1519" s="32"/>
      <c r="K1519" s="31"/>
      <c r="L1519" s="32"/>
      <c r="M1519" s="32"/>
      <c r="N1519" s="32"/>
      <c r="O1519" s="31"/>
      <c r="P1519" s="31"/>
      <c r="Q1519" s="31"/>
      <c r="R1519" s="31"/>
      <c r="S1519" s="31"/>
      <c r="T1519" s="32"/>
      <c r="U1519" s="32"/>
      <c r="V1519" s="32"/>
      <c r="W1519" s="32"/>
      <c r="X1519" s="32"/>
      <c r="Y1519" s="32"/>
    </row>
    <row r="1520">
      <c r="A1520" s="32"/>
      <c r="B1520" s="31"/>
      <c r="C1520" s="31"/>
      <c r="D1520" s="32"/>
      <c r="E1520" s="32"/>
      <c r="F1520" s="32"/>
      <c r="G1520" s="31"/>
      <c r="H1520" s="31"/>
      <c r="I1520" s="32"/>
      <c r="J1520" s="32"/>
      <c r="K1520" s="31"/>
      <c r="L1520" s="32"/>
      <c r="M1520" s="32"/>
      <c r="N1520" s="32"/>
      <c r="O1520" s="31"/>
      <c r="P1520" s="31"/>
      <c r="Q1520" s="31"/>
      <c r="R1520" s="31"/>
      <c r="S1520" s="31"/>
      <c r="T1520" s="32"/>
      <c r="U1520" s="32"/>
      <c r="V1520" s="32"/>
      <c r="W1520" s="32"/>
      <c r="X1520" s="32"/>
      <c r="Y1520" s="32"/>
    </row>
    <row r="1521">
      <c r="A1521" s="32"/>
      <c r="B1521" s="31"/>
      <c r="C1521" s="31"/>
      <c r="D1521" s="32"/>
      <c r="E1521" s="32"/>
      <c r="F1521" s="32"/>
      <c r="G1521" s="31"/>
      <c r="H1521" s="31"/>
      <c r="I1521" s="32"/>
      <c r="J1521" s="32"/>
      <c r="K1521" s="31"/>
      <c r="L1521" s="32"/>
      <c r="M1521" s="32"/>
      <c r="N1521" s="32"/>
      <c r="O1521" s="31"/>
      <c r="P1521" s="31"/>
      <c r="Q1521" s="31"/>
      <c r="R1521" s="31"/>
      <c r="S1521" s="31"/>
      <c r="T1521" s="32"/>
      <c r="U1521" s="32"/>
      <c r="V1521" s="32"/>
      <c r="W1521" s="32"/>
      <c r="X1521" s="32"/>
      <c r="Y1521" s="32"/>
    </row>
    <row r="1522">
      <c r="A1522" s="32"/>
      <c r="B1522" s="31"/>
      <c r="C1522" s="31"/>
      <c r="D1522" s="32"/>
      <c r="E1522" s="32"/>
      <c r="F1522" s="32"/>
      <c r="G1522" s="31"/>
      <c r="H1522" s="31"/>
      <c r="I1522" s="32"/>
      <c r="J1522" s="32"/>
      <c r="K1522" s="31"/>
      <c r="L1522" s="32"/>
      <c r="M1522" s="32"/>
      <c r="N1522" s="32"/>
      <c r="O1522" s="31"/>
      <c r="P1522" s="31"/>
      <c r="Q1522" s="31"/>
      <c r="R1522" s="31"/>
      <c r="S1522" s="31"/>
      <c r="T1522" s="32"/>
      <c r="U1522" s="32"/>
      <c r="V1522" s="32"/>
      <c r="W1522" s="32"/>
      <c r="X1522" s="32"/>
      <c r="Y1522" s="32"/>
    </row>
    <row r="1523">
      <c r="A1523" s="32"/>
      <c r="B1523" s="31"/>
      <c r="C1523" s="31"/>
      <c r="D1523" s="32"/>
      <c r="E1523" s="32"/>
      <c r="F1523" s="32"/>
      <c r="G1523" s="31"/>
      <c r="H1523" s="31"/>
      <c r="I1523" s="32"/>
      <c r="J1523" s="32"/>
      <c r="K1523" s="31"/>
      <c r="L1523" s="32"/>
      <c r="M1523" s="32"/>
      <c r="N1523" s="32"/>
      <c r="O1523" s="31"/>
      <c r="P1523" s="31"/>
      <c r="Q1523" s="31"/>
      <c r="R1523" s="31"/>
      <c r="S1523" s="31"/>
      <c r="T1523" s="32"/>
      <c r="U1523" s="32"/>
      <c r="V1523" s="32"/>
      <c r="W1523" s="32"/>
      <c r="X1523" s="32"/>
      <c r="Y1523" s="32"/>
    </row>
    <row r="1524">
      <c r="A1524" s="32"/>
      <c r="B1524" s="31"/>
      <c r="C1524" s="31"/>
      <c r="D1524" s="32"/>
      <c r="E1524" s="32"/>
      <c r="F1524" s="32"/>
      <c r="G1524" s="31"/>
      <c r="H1524" s="31"/>
      <c r="I1524" s="32"/>
      <c r="J1524" s="32"/>
      <c r="K1524" s="31"/>
      <c r="L1524" s="32"/>
      <c r="M1524" s="32"/>
      <c r="N1524" s="32"/>
      <c r="O1524" s="31"/>
      <c r="P1524" s="31"/>
      <c r="Q1524" s="31"/>
      <c r="R1524" s="31"/>
      <c r="S1524" s="31"/>
      <c r="T1524" s="32"/>
      <c r="U1524" s="32"/>
      <c r="V1524" s="32"/>
      <c r="W1524" s="32"/>
      <c r="X1524" s="32"/>
      <c r="Y1524" s="32"/>
    </row>
    <row r="1525">
      <c r="A1525" s="32"/>
      <c r="B1525" s="31"/>
      <c r="C1525" s="31"/>
      <c r="D1525" s="32"/>
      <c r="E1525" s="32"/>
      <c r="F1525" s="32"/>
      <c r="G1525" s="31"/>
      <c r="H1525" s="31"/>
      <c r="I1525" s="32"/>
      <c r="J1525" s="32"/>
      <c r="K1525" s="31"/>
      <c r="L1525" s="32"/>
      <c r="M1525" s="32"/>
      <c r="N1525" s="32"/>
      <c r="O1525" s="31"/>
      <c r="P1525" s="31"/>
      <c r="Q1525" s="31"/>
      <c r="R1525" s="31"/>
      <c r="S1525" s="31"/>
      <c r="T1525" s="32"/>
      <c r="U1525" s="32"/>
      <c r="V1525" s="32"/>
      <c r="W1525" s="32"/>
      <c r="X1525" s="32"/>
      <c r="Y1525" s="32"/>
    </row>
    <row r="1526">
      <c r="A1526" s="32"/>
      <c r="B1526" s="31"/>
      <c r="C1526" s="31"/>
      <c r="D1526" s="32"/>
      <c r="E1526" s="32"/>
      <c r="F1526" s="32"/>
      <c r="G1526" s="31"/>
      <c r="H1526" s="31"/>
      <c r="I1526" s="32"/>
      <c r="J1526" s="32"/>
      <c r="K1526" s="31"/>
      <c r="L1526" s="32"/>
      <c r="M1526" s="32"/>
      <c r="N1526" s="32"/>
      <c r="O1526" s="31"/>
      <c r="P1526" s="31"/>
      <c r="Q1526" s="31"/>
      <c r="R1526" s="31"/>
      <c r="S1526" s="31"/>
      <c r="T1526" s="32"/>
      <c r="U1526" s="32"/>
      <c r="V1526" s="32"/>
      <c r="W1526" s="32"/>
      <c r="X1526" s="32"/>
      <c r="Y1526" s="32"/>
    </row>
    <row r="1527">
      <c r="A1527" s="32"/>
      <c r="B1527" s="31"/>
      <c r="C1527" s="31"/>
      <c r="D1527" s="32"/>
      <c r="E1527" s="32"/>
      <c r="F1527" s="32"/>
      <c r="G1527" s="31"/>
      <c r="H1527" s="31"/>
      <c r="I1527" s="32"/>
      <c r="J1527" s="32"/>
      <c r="K1527" s="31"/>
      <c r="L1527" s="32"/>
      <c r="M1527" s="32"/>
      <c r="N1527" s="32"/>
      <c r="O1527" s="31"/>
      <c r="P1527" s="31"/>
      <c r="Q1527" s="31"/>
      <c r="R1527" s="31"/>
      <c r="S1527" s="31"/>
      <c r="T1527" s="32"/>
      <c r="U1527" s="32"/>
      <c r="V1527" s="32"/>
      <c r="W1527" s="32"/>
      <c r="X1527" s="32"/>
      <c r="Y1527" s="32"/>
    </row>
    <row r="1528">
      <c r="A1528" s="32"/>
      <c r="B1528" s="31"/>
      <c r="C1528" s="31"/>
      <c r="D1528" s="32"/>
      <c r="E1528" s="32"/>
      <c r="F1528" s="32"/>
      <c r="G1528" s="31"/>
      <c r="H1528" s="31"/>
      <c r="I1528" s="32"/>
      <c r="J1528" s="32"/>
      <c r="K1528" s="31"/>
      <c r="L1528" s="32"/>
      <c r="M1528" s="32"/>
      <c r="N1528" s="32"/>
      <c r="O1528" s="31"/>
      <c r="P1528" s="31"/>
      <c r="Q1528" s="31"/>
      <c r="R1528" s="31"/>
      <c r="S1528" s="31"/>
      <c r="T1528" s="32"/>
      <c r="U1528" s="32"/>
      <c r="V1528" s="32"/>
      <c r="W1528" s="32"/>
      <c r="X1528" s="32"/>
      <c r="Y1528" s="32"/>
    </row>
    <row r="1529">
      <c r="A1529" s="32"/>
      <c r="B1529" s="31"/>
      <c r="C1529" s="31"/>
      <c r="D1529" s="32"/>
      <c r="E1529" s="32"/>
      <c r="F1529" s="32"/>
      <c r="G1529" s="31"/>
      <c r="H1529" s="31"/>
      <c r="I1529" s="32"/>
      <c r="J1529" s="32"/>
      <c r="K1529" s="31"/>
      <c r="L1529" s="32"/>
      <c r="M1529" s="32"/>
      <c r="N1529" s="32"/>
      <c r="O1529" s="31"/>
      <c r="P1529" s="31"/>
      <c r="Q1529" s="31"/>
      <c r="R1529" s="31"/>
      <c r="S1529" s="31"/>
      <c r="T1529" s="32"/>
      <c r="U1529" s="32"/>
      <c r="V1529" s="32"/>
      <c r="W1529" s="32"/>
      <c r="X1529" s="32"/>
      <c r="Y1529" s="32"/>
    </row>
    <row r="1530">
      <c r="A1530" s="32"/>
      <c r="B1530" s="31"/>
      <c r="C1530" s="31"/>
      <c r="D1530" s="32"/>
      <c r="E1530" s="32"/>
      <c r="F1530" s="32"/>
      <c r="G1530" s="31"/>
      <c r="H1530" s="31"/>
      <c r="I1530" s="32"/>
      <c r="J1530" s="32"/>
      <c r="K1530" s="31"/>
      <c r="L1530" s="32"/>
      <c r="M1530" s="32"/>
      <c r="N1530" s="32"/>
      <c r="O1530" s="31"/>
      <c r="P1530" s="31"/>
      <c r="Q1530" s="31"/>
      <c r="R1530" s="31"/>
      <c r="S1530" s="31"/>
      <c r="T1530" s="32"/>
      <c r="U1530" s="32"/>
      <c r="V1530" s="32"/>
      <c r="W1530" s="32"/>
      <c r="X1530" s="32"/>
      <c r="Y1530" s="32"/>
    </row>
    <row r="1531">
      <c r="A1531" s="32"/>
      <c r="B1531" s="31"/>
      <c r="C1531" s="31"/>
      <c r="D1531" s="32"/>
      <c r="E1531" s="32"/>
      <c r="F1531" s="32"/>
      <c r="G1531" s="31"/>
      <c r="H1531" s="31"/>
      <c r="I1531" s="32"/>
      <c r="J1531" s="32"/>
      <c r="K1531" s="31"/>
      <c r="L1531" s="32"/>
      <c r="M1531" s="32"/>
      <c r="N1531" s="32"/>
      <c r="O1531" s="31"/>
      <c r="P1531" s="31"/>
      <c r="Q1531" s="31"/>
      <c r="R1531" s="31"/>
      <c r="S1531" s="31"/>
      <c r="T1531" s="32"/>
      <c r="U1531" s="32"/>
      <c r="V1531" s="32"/>
      <c r="W1531" s="32"/>
      <c r="X1531" s="32"/>
      <c r="Y1531" s="32"/>
    </row>
    <row r="1532">
      <c r="A1532" s="32"/>
      <c r="B1532" s="31"/>
      <c r="C1532" s="31"/>
      <c r="D1532" s="32"/>
      <c r="E1532" s="32"/>
      <c r="F1532" s="32"/>
      <c r="G1532" s="31"/>
      <c r="H1532" s="31"/>
      <c r="I1532" s="32"/>
      <c r="J1532" s="32"/>
      <c r="K1532" s="31"/>
      <c r="L1532" s="32"/>
      <c r="M1532" s="32"/>
      <c r="N1532" s="32"/>
      <c r="O1532" s="31"/>
      <c r="P1532" s="31"/>
      <c r="Q1532" s="31"/>
      <c r="R1532" s="31"/>
      <c r="S1532" s="31"/>
      <c r="T1532" s="32"/>
      <c r="U1532" s="32"/>
      <c r="V1532" s="32"/>
      <c r="W1532" s="32"/>
      <c r="X1532" s="32"/>
      <c r="Y1532" s="32"/>
    </row>
    <row r="1533">
      <c r="A1533" s="32"/>
      <c r="B1533" s="31"/>
      <c r="C1533" s="31"/>
      <c r="D1533" s="32"/>
      <c r="E1533" s="32"/>
      <c r="F1533" s="32"/>
      <c r="G1533" s="31"/>
      <c r="H1533" s="31"/>
      <c r="I1533" s="32"/>
      <c r="J1533" s="32"/>
      <c r="K1533" s="31"/>
      <c r="L1533" s="32"/>
      <c r="M1533" s="32"/>
      <c r="N1533" s="32"/>
      <c r="O1533" s="31"/>
      <c r="P1533" s="31"/>
      <c r="Q1533" s="31"/>
      <c r="R1533" s="31"/>
      <c r="S1533" s="31"/>
      <c r="T1533" s="32"/>
      <c r="U1533" s="32"/>
      <c r="V1533" s="32"/>
      <c r="W1533" s="32"/>
      <c r="X1533" s="32"/>
      <c r="Y1533" s="32"/>
    </row>
    <row r="1534">
      <c r="A1534" s="32"/>
      <c r="B1534" s="31"/>
      <c r="C1534" s="31"/>
      <c r="D1534" s="32"/>
      <c r="E1534" s="32"/>
      <c r="F1534" s="32"/>
      <c r="G1534" s="31"/>
      <c r="H1534" s="31"/>
      <c r="I1534" s="32"/>
      <c r="J1534" s="32"/>
      <c r="K1534" s="31"/>
      <c r="L1534" s="32"/>
      <c r="M1534" s="32"/>
      <c r="N1534" s="32"/>
      <c r="O1534" s="31"/>
      <c r="P1534" s="31"/>
      <c r="Q1534" s="31"/>
      <c r="R1534" s="31"/>
      <c r="S1534" s="31"/>
      <c r="T1534" s="32"/>
      <c r="U1534" s="32"/>
      <c r="V1534" s="32"/>
      <c r="W1534" s="32"/>
      <c r="X1534" s="32"/>
      <c r="Y1534" s="32"/>
    </row>
    <row r="1535">
      <c r="A1535" s="32"/>
      <c r="B1535" s="31"/>
      <c r="C1535" s="31"/>
      <c r="D1535" s="32"/>
      <c r="E1535" s="32"/>
      <c r="F1535" s="32"/>
      <c r="G1535" s="31"/>
      <c r="H1535" s="31"/>
      <c r="I1535" s="32"/>
      <c r="J1535" s="32"/>
      <c r="K1535" s="31"/>
      <c r="L1535" s="32"/>
      <c r="M1535" s="32"/>
      <c r="N1535" s="32"/>
      <c r="O1535" s="31"/>
      <c r="P1535" s="31"/>
      <c r="Q1535" s="31"/>
      <c r="R1535" s="31"/>
      <c r="S1535" s="31"/>
      <c r="T1535" s="32"/>
      <c r="U1535" s="32"/>
      <c r="V1535" s="32"/>
      <c r="W1535" s="32"/>
      <c r="X1535" s="32"/>
      <c r="Y1535" s="32"/>
    </row>
    <row r="1536">
      <c r="A1536" s="32"/>
      <c r="B1536" s="31"/>
      <c r="C1536" s="31"/>
      <c r="D1536" s="32"/>
      <c r="E1536" s="32"/>
      <c r="F1536" s="32"/>
      <c r="G1536" s="31"/>
      <c r="H1536" s="31"/>
      <c r="I1536" s="32"/>
      <c r="J1536" s="32"/>
      <c r="K1536" s="31"/>
      <c r="L1536" s="32"/>
      <c r="M1536" s="32"/>
      <c r="N1536" s="32"/>
      <c r="O1536" s="31"/>
      <c r="P1536" s="31"/>
      <c r="Q1536" s="31"/>
      <c r="R1536" s="31"/>
      <c r="S1536" s="31"/>
      <c r="T1536" s="32"/>
      <c r="U1536" s="32"/>
      <c r="V1536" s="32"/>
      <c r="W1536" s="32"/>
      <c r="X1536" s="32"/>
      <c r="Y1536" s="32"/>
    </row>
    <row r="1537">
      <c r="A1537" s="32"/>
      <c r="B1537" s="31"/>
      <c r="C1537" s="31"/>
      <c r="D1537" s="32"/>
      <c r="E1537" s="32"/>
      <c r="F1537" s="32"/>
      <c r="G1537" s="31"/>
      <c r="H1537" s="31"/>
      <c r="I1537" s="32"/>
      <c r="J1537" s="32"/>
      <c r="K1537" s="31"/>
      <c r="L1537" s="32"/>
      <c r="M1537" s="32"/>
      <c r="N1537" s="32"/>
      <c r="O1537" s="31"/>
      <c r="P1537" s="31"/>
      <c r="Q1537" s="31"/>
      <c r="R1537" s="31"/>
      <c r="S1537" s="31"/>
      <c r="T1537" s="32"/>
      <c r="U1537" s="32"/>
      <c r="V1537" s="32"/>
      <c r="W1537" s="32"/>
      <c r="X1537" s="32"/>
      <c r="Y1537" s="32"/>
    </row>
    <row r="1538">
      <c r="A1538" s="32"/>
      <c r="B1538" s="31"/>
      <c r="C1538" s="31"/>
      <c r="D1538" s="32"/>
      <c r="E1538" s="32"/>
      <c r="F1538" s="32"/>
      <c r="G1538" s="31"/>
      <c r="H1538" s="31"/>
      <c r="I1538" s="32"/>
      <c r="J1538" s="32"/>
      <c r="K1538" s="31"/>
      <c r="L1538" s="32"/>
      <c r="M1538" s="32"/>
      <c r="N1538" s="32"/>
      <c r="O1538" s="31"/>
      <c r="P1538" s="31"/>
      <c r="Q1538" s="31"/>
      <c r="R1538" s="31"/>
      <c r="S1538" s="31"/>
      <c r="T1538" s="32"/>
      <c r="U1538" s="32"/>
      <c r="V1538" s="32"/>
      <c r="W1538" s="32"/>
      <c r="X1538" s="32"/>
      <c r="Y1538" s="32"/>
    </row>
    <row r="1539">
      <c r="A1539" s="32"/>
      <c r="B1539" s="31"/>
      <c r="C1539" s="31"/>
      <c r="D1539" s="32"/>
      <c r="E1539" s="32"/>
      <c r="F1539" s="32"/>
      <c r="G1539" s="31"/>
      <c r="H1539" s="31"/>
      <c r="I1539" s="32"/>
      <c r="J1539" s="32"/>
      <c r="K1539" s="31"/>
      <c r="L1539" s="32"/>
      <c r="M1539" s="32"/>
      <c r="N1539" s="32"/>
      <c r="O1539" s="31"/>
      <c r="P1539" s="31"/>
      <c r="Q1539" s="31"/>
      <c r="R1539" s="31"/>
      <c r="S1539" s="31"/>
      <c r="T1539" s="32"/>
      <c r="U1539" s="32"/>
      <c r="V1539" s="32"/>
      <c r="W1539" s="32"/>
      <c r="X1539" s="32"/>
      <c r="Y1539" s="32"/>
    </row>
    <row r="1540">
      <c r="A1540" s="32"/>
      <c r="B1540" s="31"/>
      <c r="C1540" s="31"/>
      <c r="D1540" s="32"/>
      <c r="E1540" s="32"/>
      <c r="F1540" s="32"/>
      <c r="G1540" s="31"/>
      <c r="H1540" s="31"/>
      <c r="I1540" s="32"/>
      <c r="J1540" s="32"/>
      <c r="K1540" s="31"/>
      <c r="L1540" s="32"/>
      <c r="M1540" s="32"/>
      <c r="N1540" s="32"/>
      <c r="O1540" s="31"/>
      <c r="P1540" s="31"/>
      <c r="Q1540" s="31"/>
      <c r="R1540" s="31"/>
      <c r="S1540" s="31"/>
      <c r="T1540" s="32"/>
      <c r="U1540" s="32"/>
      <c r="V1540" s="32"/>
      <c r="W1540" s="32"/>
      <c r="X1540" s="32"/>
      <c r="Y1540" s="32"/>
    </row>
    <row r="1541">
      <c r="A1541" s="32"/>
      <c r="B1541" s="31"/>
      <c r="C1541" s="31"/>
      <c r="D1541" s="32"/>
      <c r="E1541" s="32"/>
      <c r="F1541" s="32"/>
      <c r="G1541" s="31"/>
      <c r="H1541" s="31"/>
      <c r="I1541" s="32"/>
      <c r="J1541" s="32"/>
      <c r="K1541" s="31"/>
      <c r="L1541" s="32"/>
      <c r="M1541" s="32"/>
      <c r="N1541" s="32"/>
      <c r="O1541" s="31"/>
      <c r="P1541" s="31"/>
      <c r="Q1541" s="31"/>
      <c r="R1541" s="31"/>
      <c r="S1541" s="31"/>
      <c r="T1541" s="32"/>
      <c r="U1541" s="32"/>
      <c r="V1541" s="32"/>
      <c r="W1541" s="32"/>
      <c r="X1541" s="32"/>
      <c r="Y1541" s="32"/>
    </row>
    <row r="1542">
      <c r="A1542" s="32"/>
      <c r="B1542" s="31"/>
      <c r="C1542" s="31"/>
      <c r="D1542" s="32"/>
      <c r="E1542" s="32"/>
      <c r="F1542" s="32"/>
      <c r="G1542" s="31"/>
      <c r="H1542" s="31"/>
      <c r="I1542" s="32"/>
      <c r="J1542" s="32"/>
      <c r="K1542" s="31"/>
      <c r="L1542" s="32"/>
      <c r="M1542" s="32"/>
      <c r="N1542" s="32"/>
      <c r="O1542" s="31"/>
      <c r="P1542" s="31"/>
      <c r="Q1542" s="31"/>
      <c r="R1542" s="31"/>
      <c r="S1542" s="31"/>
      <c r="T1542" s="32"/>
      <c r="U1542" s="32"/>
      <c r="V1542" s="32"/>
      <c r="W1542" s="32"/>
      <c r="X1542" s="32"/>
      <c r="Y1542" s="32"/>
    </row>
    <row r="1543">
      <c r="A1543" s="32"/>
      <c r="B1543" s="31"/>
      <c r="C1543" s="31"/>
      <c r="D1543" s="32"/>
      <c r="E1543" s="32"/>
      <c r="F1543" s="32"/>
      <c r="G1543" s="31"/>
      <c r="H1543" s="31"/>
      <c r="I1543" s="32"/>
      <c r="J1543" s="32"/>
      <c r="K1543" s="31"/>
      <c r="L1543" s="32"/>
      <c r="M1543" s="32"/>
      <c r="N1543" s="32"/>
      <c r="O1543" s="31"/>
      <c r="P1543" s="31"/>
      <c r="Q1543" s="31"/>
      <c r="R1543" s="31"/>
      <c r="S1543" s="31"/>
      <c r="T1543" s="32"/>
      <c r="U1543" s="32"/>
      <c r="V1543" s="32"/>
      <c r="W1543" s="32"/>
      <c r="X1543" s="32"/>
      <c r="Y1543" s="32"/>
    </row>
    <row r="1544">
      <c r="A1544" s="32"/>
      <c r="B1544" s="31"/>
      <c r="C1544" s="31"/>
      <c r="D1544" s="32"/>
      <c r="E1544" s="32"/>
      <c r="F1544" s="32"/>
      <c r="G1544" s="31"/>
      <c r="H1544" s="31"/>
      <c r="I1544" s="32"/>
      <c r="J1544" s="32"/>
      <c r="K1544" s="31"/>
      <c r="L1544" s="32"/>
      <c r="M1544" s="32"/>
      <c r="N1544" s="32"/>
      <c r="O1544" s="31"/>
      <c r="P1544" s="31"/>
      <c r="Q1544" s="31"/>
      <c r="R1544" s="31"/>
      <c r="S1544" s="31"/>
      <c r="T1544" s="32"/>
      <c r="U1544" s="32"/>
      <c r="V1544" s="32"/>
      <c r="W1544" s="32"/>
      <c r="X1544" s="32"/>
      <c r="Y1544" s="32"/>
    </row>
    <row r="1545">
      <c r="A1545" s="32"/>
      <c r="B1545" s="31"/>
      <c r="C1545" s="31"/>
      <c r="D1545" s="32"/>
      <c r="E1545" s="32"/>
      <c r="F1545" s="32"/>
      <c r="G1545" s="31"/>
      <c r="H1545" s="31"/>
      <c r="I1545" s="32"/>
      <c r="J1545" s="32"/>
      <c r="K1545" s="31"/>
      <c r="L1545" s="32"/>
      <c r="M1545" s="32"/>
      <c r="N1545" s="32"/>
      <c r="O1545" s="31"/>
      <c r="P1545" s="31"/>
      <c r="Q1545" s="31"/>
      <c r="R1545" s="31"/>
      <c r="S1545" s="31"/>
      <c r="T1545" s="32"/>
      <c r="U1545" s="32"/>
      <c r="V1545" s="32"/>
      <c r="W1545" s="32"/>
      <c r="X1545" s="32"/>
      <c r="Y1545" s="32"/>
    </row>
    <row r="1546">
      <c r="A1546" s="32"/>
      <c r="B1546" s="31"/>
      <c r="C1546" s="31"/>
      <c r="D1546" s="32"/>
      <c r="E1546" s="32"/>
      <c r="F1546" s="32"/>
      <c r="G1546" s="31"/>
      <c r="H1546" s="31"/>
      <c r="I1546" s="32"/>
      <c r="J1546" s="32"/>
      <c r="K1546" s="31"/>
      <c r="L1546" s="32"/>
      <c r="M1546" s="32"/>
      <c r="N1546" s="32"/>
      <c r="O1546" s="31"/>
      <c r="P1546" s="31"/>
      <c r="Q1546" s="31"/>
      <c r="R1546" s="31"/>
      <c r="S1546" s="31"/>
      <c r="T1546" s="32"/>
      <c r="U1546" s="32"/>
      <c r="V1546" s="32"/>
      <c r="W1546" s="32"/>
      <c r="X1546" s="32"/>
      <c r="Y1546" s="32"/>
    </row>
    <row r="1547">
      <c r="A1547" s="32"/>
      <c r="B1547" s="31"/>
      <c r="C1547" s="31"/>
      <c r="D1547" s="32"/>
      <c r="E1547" s="32"/>
      <c r="F1547" s="32"/>
      <c r="G1547" s="31"/>
      <c r="H1547" s="31"/>
      <c r="I1547" s="32"/>
      <c r="J1547" s="32"/>
      <c r="K1547" s="31"/>
      <c r="L1547" s="32"/>
      <c r="M1547" s="32"/>
      <c r="N1547" s="32"/>
      <c r="O1547" s="31"/>
      <c r="P1547" s="31"/>
      <c r="Q1547" s="31"/>
      <c r="R1547" s="31"/>
      <c r="S1547" s="31"/>
      <c r="T1547" s="32"/>
      <c r="U1547" s="32"/>
      <c r="V1547" s="32"/>
      <c r="W1547" s="32"/>
      <c r="X1547" s="32"/>
      <c r="Y1547" s="32"/>
    </row>
    <row r="1548">
      <c r="A1548" s="32"/>
      <c r="B1548" s="31"/>
      <c r="C1548" s="31"/>
      <c r="D1548" s="32"/>
      <c r="E1548" s="32"/>
      <c r="F1548" s="32"/>
      <c r="G1548" s="31"/>
      <c r="H1548" s="31"/>
      <c r="I1548" s="32"/>
      <c r="J1548" s="32"/>
      <c r="K1548" s="31"/>
      <c r="L1548" s="32"/>
      <c r="M1548" s="32"/>
      <c r="N1548" s="32"/>
      <c r="O1548" s="31"/>
      <c r="P1548" s="31"/>
      <c r="Q1548" s="31"/>
      <c r="R1548" s="31"/>
      <c r="S1548" s="31"/>
      <c r="T1548" s="32"/>
      <c r="U1548" s="32"/>
      <c r="V1548" s="32"/>
      <c r="W1548" s="32"/>
      <c r="X1548" s="32"/>
      <c r="Y1548" s="32"/>
    </row>
    <row r="1549">
      <c r="A1549" s="32"/>
      <c r="B1549" s="31"/>
      <c r="C1549" s="31"/>
      <c r="D1549" s="32"/>
      <c r="E1549" s="32"/>
      <c r="F1549" s="32"/>
      <c r="G1549" s="31"/>
      <c r="H1549" s="31"/>
      <c r="I1549" s="32"/>
      <c r="J1549" s="32"/>
      <c r="K1549" s="31"/>
      <c r="L1549" s="32"/>
      <c r="M1549" s="32"/>
      <c r="N1549" s="32"/>
      <c r="O1549" s="31"/>
      <c r="P1549" s="31"/>
      <c r="Q1549" s="31"/>
      <c r="R1549" s="31"/>
      <c r="S1549" s="31"/>
      <c r="T1549" s="32"/>
      <c r="U1549" s="32"/>
      <c r="V1549" s="32"/>
      <c r="W1549" s="32"/>
      <c r="X1549" s="32"/>
      <c r="Y1549" s="32"/>
    </row>
    <row r="1550">
      <c r="A1550" s="32"/>
      <c r="B1550" s="31"/>
      <c r="C1550" s="31"/>
      <c r="D1550" s="32"/>
      <c r="E1550" s="32"/>
      <c r="F1550" s="32"/>
      <c r="G1550" s="31"/>
      <c r="H1550" s="31"/>
      <c r="I1550" s="32"/>
      <c r="J1550" s="32"/>
      <c r="K1550" s="31"/>
      <c r="L1550" s="32"/>
      <c r="M1550" s="32"/>
      <c r="N1550" s="32"/>
      <c r="O1550" s="31"/>
      <c r="P1550" s="31"/>
      <c r="Q1550" s="31"/>
      <c r="R1550" s="31"/>
      <c r="S1550" s="31"/>
      <c r="T1550" s="32"/>
      <c r="U1550" s="32"/>
      <c r="V1550" s="32"/>
      <c r="W1550" s="32"/>
      <c r="X1550" s="32"/>
      <c r="Y1550" s="32"/>
    </row>
    <row r="1551">
      <c r="A1551" s="32"/>
      <c r="B1551" s="31"/>
      <c r="C1551" s="31"/>
      <c r="D1551" s="32"/>
      <c r="E1551" s="32"/>
      <c r="F1551" s="32"/>
      <c r="G1551" s="31"/>
      <c r="H1551" s="31"/>
      <c r="I1551" s="32"/>
      <c r="J1551" s="32"/>
      <c r="K1551" s="31"/>
      <c r="L1551" s="32"/>
      <c r="M1551" s="32"/>
      <c r="N1551" s="32"/>
      <c r="O1551" s="31"/>
      <c r="P1551" s="31"/>
      <c r="Q1551" s="31"/>
      <c r="R1551" s="31"/>
      <c r="S1551" s="31"/>
      <c r="T1551" s="32"/>
      <c r="U1551" s="32"/>
      <c r="V1551" s="32"/>
      <c r="W1551" s="32"/>
      <c r="X1551" s="32"/>
      <c r="Y1551" s="32"/>
    </row>
    <row r="1552">
      <c r="A1552" s="32"/>
      <c r="B1552" s="31"/>
      <c r="C1552" s="31"/>
      <c r="D1552" s="32"/>
      <c r="E1552" s="32"/>
      <c r="F1552" s="32"/>
      <c r="G1552" s="31"/>
      <c r="H1552" s="31"/>
      <c r="I1552" s="32"/>
      <c r="J1552" s="32"/>
      <c r="K1552" s="31"/>
      <c r="L1552" s="32"/>
      <c r="M1552" s="32"/>
      <c r="N1552" s="32"/>
      <c r="O1552" s="31"/>
      <c r="P1552" s="31"/>
      <c r="Q1552" s="31"/>
      <c r="R1552" s="31"/>
      <c r="S1552" s="31"/>
      <c r="T1552" s="32"/>
      <c r="U1552" s="32"/>
      <c r="V1552" s="32"/>
      <c r="W1552" s="32"/>
      <c r="X1552" s="32"/>
      <c r="Y1552" s="32"/>
    </row>
    <row r="1553">
      <c r="A1553" s="32"/>
      <c r="B1553" s="31"/>
      <c r="C1553" s="31"/>
      <c r="D1553" s="32"/>
      <c r="E1553" s="32"/>
      <c r="F1553" s="32"/>
      <c r="G1553" s="31"/>
      <c r="H1553" s="31"/>
      <c r="I1553" s="32"/>
      <c r="J1553" s="32"/>
      <c r="K1553" s="31"/>
      <c r="L1553" s="32"/>
      <c r="M1553" s="32"/>
      <c r="N1553" s="32"/>
      <c r="O1553" s="31"/>
      <c r="P1553" s="31"/>
      <c r="Q1553" s="31"/>
      <c r="R1553" s="31"/>
      <c r="S1553" s="31"/>
      <c r="T1553" s="32"/>
      <c r="U1553" s="32"/>
      <c r="V1553" s="32"/>
      <c r="W1553" s="32"/>
      <c r="X1553" s="32"/>
      <c r="Y1553" s="32"/>
    </row>
    <row r="1554">
      <c r="A1554" s="32"/>
      <c r="B1554" s="31"/>
      <c r="C1554" s="31"/>
      <c r="D1554" s="32"/>
      <c r="E1554" s="32"/>
      <c r="F1554" s="32"/>
      <c r="G1554" s="31"/>
      <c r="H1554" s="31"/>
      <c r="I1554" s="32"/>
      <c r="J1554" s="32"/>
      <c r="K1554" s="31"/>
      <c r="L1554" s="32"/>
      <c r="M1554" s="32"/>
      <c r="N1554" s="32"/>
      <c r="O1554" s="31"/>
      <c r="P1554" s="31"/>
      <c r="Q1554" s="31"/>
      <c r="R1554" s="31"/>
      <c r="S1554" s="31"/>
      <c r="T1554" s="32"/>
      <c r="U1554" s="32"/>
      <c r="V1554" s="32"/>
      <c r="W1554" s="32"/>
      <c r="X1554" s="32"/>
      <c r="Y1554" s="32"/>
    </row>
    <row r="1555">
      <c r="A1555" s="32"/>
      <c r="B1555" s="31"/>
      <c r="C1555" s="31"/>
      <c r="D1555" s="32"/>
      <c r="E1555" s="32"/>
      <c r="F1555" s="32"/>
      <c r="G1555" s="31"/>
      <c r="H1555" s="31"/>
      <c r="I1555" s="32"/>
      <c r="J1555" s="32"/>
      <c r="K1555" s="31"/>
      <c r="L1555" s="32"/>
      <c r="M1555" s="32"/>
      <c r="N1555" s="32"/>
      <c r="O1555" s="31"/>
      <c r="P1555" s="31"/>
      <c r="Q1555" s="31"/>
      <c r="R1555" s="31"/>
      <c r="S1555" s="31"/>
      <c r="T1555" s="32"/>
      <c r="U1555" s="32"/>
      <c r="V1555" s="32"/>
      <c r="W1555" s="32"/>
      <c r="X1555" s="32"/>
      <c r="Y1555" s="32"/>
    </row>
    <row r="1556">
      <c r="A1556" s="32"/>
      <c r="B1556" s="31"/>
      <c r="C1556" s="31"/>
      <c r="D1556" s="32"/>
      <c r="E1556" s="32"/>
      <c r="F1556" s="32"/>
      <c r="G1556" s="31"/>
      <c r="H1556" s="31"/>
      <c r="I1556" s="32"/>
      <c r="J1556" s="32"/>
      <c r="K1556" s="31"/>
      <c r="L1556" s="32"/>
      <c r="M1556" s="32"/>
      <c r="N1556" s="32"/>
      <c r="O1556" s="31"/>
      <c r="P1556" s="31"/>
      <c r="Q1556" s="31"/>
      <c r="R1556" s="31"/>
      <c r="S1556" s="31"/>
      <c r="T1556" s="32"/>
      <c r="U1556" s="32"/>
      <c r="V1556" s="32"/>
      <c r="W1556" s="32"/>
      <c r="X1556" s="32"/>
      <c r="Y1556" s="32"/>
    </row>
    <row r="1557">
      <c r="A1557" s="32"/>
      <c r="B1557" s="31"/>
      <c r="C1557" s="31"/>
      <c r="D1557" s="32"/>
      <c r="E1557" s="32"/>
      <c r="F1557" s="32"/>
      <c r="G1557" s="31"/>
      <c r="H1557" s="31"/>
      <c r="I1557" s="32"/>
      <c r="J1557" s="32"/>
      <c r="K1557" s="31"/>
      <c r="L1557" s="32"/>
      <c r="M1557" s="32"/>
      <c r="N1557" s="32"/>
      <c r="O1557" s="31"/>
      <c r="P1557" s="31"/>
      <c r="Q1557" s="31"/>
      <c r="R1557" s="31"/>
      <c r="S1557" s="31"/>
      <c r="T1557" s="32"/>
      <c r="U1557" s="32"/>
      <c r="V1557" s="32"/>
      <c r="W1557" s="32"/>
      <c r="X1557" s="32"/>
      <c r="Y1557" s="32"/>
    </row>
    <row r="1558">
      <c r="A1558" s="32"/>
      <c r="B1558" s="31"/>
      <c r="C1558" s="31"/>
      <c r="D1558" s="32"/>
      <c r="E1558" s="32"/>
      <c r="F1558" s="32"/>
      <c r="G1558" s="31"/>
      <c r="H1558" s="31"/>
      <c r="I1558" s="32"/>
      <c r="J1558" s="32"/>
      <c r="K1558" s="31"/>
      <c r="L1558" s="32"/>
      <c r="M1558" s="32"/>
      <c r="N1558" s="32"/>
      <c r="O1558" s="31"/>
      <c r="P1558" s="31"/>
      <c r="Q1558" s="31"/>
      <c r="R1558" s="31"/>
      <c r="S1558" s="31"/>
      <c r="T1558" s="32"/>
      <c r="U1558" s="32"/>
      <c r="V1558" s="32"/>
      <c r="W1558" s="32"/>
      <c r="X1558" s="32"/>
      <c r="Y1558" s="32"/>
    </row>
    <row r="1559">
      <c r="A1559" s="32"/>
      <c r="B1559" s="31"/>
      <c r="C1559" s="31"/>
      <c r="D1559" s="32"/>
      <c r="E1559" s="32"/>
      <c r="F1559" s="32"/>
      <c r="G1559" s="31"/>
      <c r="H1559" s="31"/>
      <c r="I1559" s="32"/>
      <c r="J1559" s="32"/>
      <c r="K1559" s="31"/>
      <c r="L1559" s="32"/>
      <c r="M1559" s="32"/>
      <c r="N1559" s="32"/>
      <c r="O1559" s="31"/>
      <c r="P1559" s="31"/>
      <c r="Q1559" s="31"/>
      <c r="R1559" s="31"/>
      <c r="S1559" s="31"/>
      <c r="T1559" s="32"/>
      <c r="U1559" s="32"/>
      <c r="V1559" s="32"/>
      <c r="W1559" s="32"/>
      <c r="X1559" s="32"/>
      <c r="Y1559" s="32"/>
    </row>
    <row r="1560">
      <c r="A1560" s="32"/>
      <c r="B1560" s="31"/>
      <c r="C1560" s="31"/>
      <c r="D1560" s="32"/>
      <c r="E1560" s="32"/>
      <c r="F1560" s="32"/>
      <c r="G1560" s="31"/>
      <c r="H1560" s="31"/>
      <c r="I1560" s="32"/>
      <c r="J1560" s="32"/>
      <c r="K1560" s="31"/>
      <c r="L1560" s="32"/>
      <c r="M1560" s="32"/>
      <c r="N1560" s="32"/>
      <c r="O1560" s="31"/>
      <c r="P1560" s="31"/>
      <c r="Q1560" s="31"/>
      <c r="R1560" s="31"/>
      <c r="S1560" s="31"/>
      <c r="T1560" s="32"/>
      <c r="U1560" s="32"/>
      <c r="V1560" s="32"/>
      <c r="W1560" s="32"/>
      <c r="X1560" s="32"/>
      <c r="Y1560" s="32"/>
    </row>
    <row r="1561">
      <c r="A1561" s="32"/>
      <c r="B1561" s="31"/>
      <c r="C1561" s="31"/>
      <c r="D1561" s="32"/>
      <c r="E1561" s="32"/>
      <c r="F1561" s="32"/>
      <c r="G1561" s="31"/>
      <c r="H1561" s="31"/>
      <c r="I1561" s="32"/>
      <c r="J1561" s="32"/>
      <c r="K1561" s="31"/>
      <c r="L1561" s="32"/>
      <c r="M1561" s="32"/>
      <c r="N1561" s="32"/>
      <c r="O1561" s="31"/>
      <c r="P1561" s="31"/>
      <c r="Q1561" s="31"/>
      <c r="R1561" s="31"/>
      <c r="S1561" s="31"/>
      <c r="T1561" s="32"/>
      <c r="U1561" s="32"/>
      <c r="V1561" s="32"/>
      <c r="W1561" s="32"/>
      <c r="X1561" s="32"/>
      <c r="Y1561" s="32"/>
    </row>
    <row r="1562">
      <c r="A1562" s="32"/>
      <c r="B1562" s="31"/>
      <c r="C1562" s="31"/>
      <c r="D1562" s="32"/>
      <c r="E1562" s="32"/>
      <c r="F1562" s="32"/>
      <c r="G1562" s="31"/>
      <c r="H1562" s="31"/>
      <c r="I1562" s="32"/>
      <c r="J1562" s="32"/>
      <c r="K1562" s="31"/>
      <c r="L1562" s="32"/>
      <c r="M1562" s="32"/>
      <c r="N1562" s="32"/>
      <c r="O1562" s="31"/>
      <c r="P1562" s="31"/>
      <c r="Q1562" s="31"/>
      <c r="R1562" s="31"/>
      <c r="S1562" s="31"/>
      <c r="T1562" s="32"/>
      <c r="U1562" s="32"/>
      <c r="V1562" s="32"/>
      <c r="W1562" s="32"/>
      <c r="X1562" s="32"/>
      <c r="Y1562" s="32"/>
    </row>
    <row r="1563">
      <c r="A1563" s="32"/>
      <c r="B1563" s="31"/>
      <c r="C1563" s="31"/>
      <c r="D1563" s="32"/>
      <c r="E1563" s="32"/>
      <c r="F1563" s="32"/>
      <c r="G1563" s="31"/>
      <c r="H1563" s="31"/>
      <c r="I1563" s="32"/>
      <c r="J1563" s="32"/>
      <c r="K1563" s="31"/>
      <c r="L1563" s="32"/>
      <c r="M1563" s="32"/>
      <c r="N1563" s="32"/>
      <c r="O1563" s="31"/>
      <c r="P1563" s="31"/>
      <c r="Q1563" s="31"/>
      <c r="R1563" s="31"/>
      <c r="S1563" s="31"/>
      <c r="T1563" s="32"/>
      <c r="U1563" s="32"/>
      <c r="V1563" s="32"/>
      <c r="W1563" s="32"/>
      <c r="X1563" s="32"/>
      <c r="Y1563" s="32"/>
    </row>
    <row r="1564">
      <c r="A1564" s="32"/>
      <c r="B1564" s="31"/>
      <c r="C1564" s="31"/>
      <c r="D1564" s="32"/>
      <c r="E1564" s="32"/>
      <c r="F1564" s="32"/>
      <c r="G1564" s="31"/>
      <c r="H1564" s="31"/>
      <c r="I1564" s="32"/>
      <c r="J1564" s="32"/>
      <c r="K1564" s="31"/>
      <c r="L1564" s="32"/>
      <c r="M1564" s="32"/>
      <c r="N1564" s="32"/>
      <c r="O1564" s="31"/>
      <c r="P1564" s="31"/>
      <c r="Q1564" s="31"/>
      <c r="R1564" s="31"/>
      <c r="S1564" s="31"/>
      <c r="T1564" s="32"/>
      <c r="U1564" s="32"/>
      <c r="V1564" s="32"/>
      <c r="W1564" s="32"/>
      <c r="X1564" s="32"/>
      <c r="Y1564" s="32"/>
    </row>
    <row r="1565">
      <c r="A1565" s="32"/>
      <c r="B1565" s="31"/>
      <c r="C1565" s="31"/>
      <c r="D1565" s="32"/>
      <c r="E1565" s="32"/>
      <c r="F1565" s="32"/>
      <c r="G1565" s="31"/>
      <c r="H1565" s="31"/>
      <c r="I1565" s="32"/>
      <c r="J1565" s="32"/>
      <c r="K1565" s="31"/>
      <c r="L1565" s="32"/>
      <c r="M1565" s="32"/>
      <c r="N1565" s="32"/>
      <c r="O1565" s="31"/>
      <c r="P1565" s="31"/>
      <c r="Q1565" s="31"/>
      <c r="R1565" s="31"/>
      <c r="S1565" s="31"/>
      <c r="T1565" s="32"/>
      <c r="U1565" s="32"/>
      <c r="V1565" s="32"/>
      <c r="W1565" s="32"/>
      <c r="X1565" s="32"/>
      <c r="Y1565" s="32"/>
    </row>
    <row r="1566">
      <c r="A1566" s="32"/>
      <c r="B1566" s="31"/>
      <c r="C1566" s="31"/>
      <c r="D1566" s="32"/>
      <c r="E1566" s="32"/>
      <c r="F1566" s="32"/>
      <c r="G1566" s="31"/>
      <c r="H1566" s="31"/>
      <c r="I1566" s="32"/>
      <c r="J1566" s="32"/>
      <c r="K1566" s="31"/>
      <c r="L1566" s="32"/>
      <c r="M1566" s="32"/>
      <c r="N1566" s="32"/>
      <c r="O1566" s="31"/>
      <c r="P1566" s="31"/>
      <c r="Q1566" s="31"/>
      <c r="R1566" s="31"/>
      <c r="S1566" s="31"/>
      <c r="T1566" s="32"/>
      <c r="U1566" s="32"/>
      <c r="V1566" s="32"/>
      <c r="W1566" s="32"/>
      <c r="X1566" s="32"/>
      <c r="Y1566" s="32"/>
    </row>
    <row r="1567">
      <c r="A1567" s="32"/>
      <c r="B1567" s="31"/>
      <c r="C1567" s="31"/>
      <c r="D1567" s="32"/>
      <c r="E1567" s="32"/>
      <c r="F1567" s="32"/>
      <c r="G1567" s="31"/>
      <c r="H1567" s="31"/>
      <c r="I1567" s="32"/>
      <c r="J1567" s="32"/>
      <c r="K1567" s="31"/>
      <c r="L1567" s="32"/>
      <c r="M1567" s="32"/>
      <c r="N1567" s="32"/>
      <c r="O1567" s="31"/>
      <c r="P1567" s="31"/>
      <c r="Q1567" s="31"/>
      <c r="R1567" s="31"/>
      <c r="S1567" s="31"/>
      <c r="T1567" s="32"/>
      <c r="U1567" s="32"/>
      <c r="V1567" s="32"/>
      <c r="W1567" s="32"/>
      <c r="X1567" s="32"/>
      <c r="Y1567" s="32"/>
    </row>
    <row r="1568">
      <c r="A1568" s="32"/>
      <c r="B1568" s="31"/>
      <c r="C1568" s="31"/>
      <c r="D1568" s="32"/>
      <c r="E1568" s="32"/>
      <c r="F1568" s="32"/>
      <c r="G1568" s="31"/>
      <c r="H1568" s="31"/>
      <c r="I1568" s="32"/>
      <c r="J1568" s="32"/>
      <c r="K1568" s="31"/>
      <c r="L1568" s="32"/>
      <c r="M1568" s="32"/>
      <c r="N1568" s="32"/>
      <c r="O1568" s="31"/>
      <c r="P1568" s="31"/>
      <c r="Q1568" s="31"/>
      <c r="R1568" s="31"/>
      <c r="S1568" s="31"/>
      <c r="T1568" s="32"/>
      <c r="U1568" s="32"/>
      <c r="V1568" s="32"/>
      <c r="W1568" s="32"/>
      <c r="X1568" s="32"/>
      <c r="Y1568" s="32"/>
    </row>
    <row r="1569">
      <c r="A1569" s="32"/>
      <c r="B1569" s="31"/>
      <c r="C1569" s="31"/>
      <c r="D1569" s="32"/>
      <c r="E1569" s="32"/>
      <c r="F1569" s="32"/>
      <c r="G1569" s="31"/>
      <c r="H1569" s="31"/>
      <c r="I1569" s="32"/>
      <c r="J1569" s="32"/>
      <c r="K1569" s="31"/>
      <c r="L1569" s="32"/>
      <c r="M1569" s="32"/>
      <c r="N1569" s="32"/>
      <c r="O1569" s="31"/>
      <c r="P1569" s="31"/>
      <c r="Q1569" s="31"/>
      <c r="R1569" s="31"/>
      <c r="S1569" s="31"/>
      <c r="T1569" s="32"/>
      <c r="U1569" s="32"/>
      <c r="V1569" s="32"/>
      <c r="W1569" s="32"/>
      <c r="X1569" s="32"/>
      <c r="Y1569" s="32"/>
    </row>
    <row r="1570">
      <c r="A1570" s="32"/>
      <c r="B1570" s="31"/>
      <c r="C1570" s="31"/>
      <c r="D1570" s="32"/>
      <c r="E1570" s="32"/>
      <c r="F1570" s="32"/>
      <c r="G1570" s="31"/>
      <c r="H1570" s="31"/>
      <c r="I1570" s="32"/>
      <c r="J1570" s="32"/>
      <c r="K1570" s="31"/>
      <c r="L1570" s="32"/>
      <c r="M1570" s="32"/>
      <c r="N1570" s="32"/>
      <c r="O1570" s="31"/>
      <c r="P1570" s="31"/>
      <c r="Q1570" s="31"/>
      <c r="R1570" s="31"/>
      <c r="S1570" s="31"/>
      <c r="T1570" s="32"/>
      <c r="U1570" s="32"/>
      <c r="V1570" s="32"/>
      <c r="W1570" s="32"/>
      <c r="X1570" s="32"/>
      <c r="Y1570" s="32"/>
    </row>
    <row r="1571">
      <c r="A1571" s="32"/>
      <c r="B1571" s="31"/>
      <c r="C1571" s="31"/>
      <c r="D1571" s="32"/>
      <c r="E1571" s="32"/>
      <c r="F1571" s="32"/>
      <c r="G1571" s="31"/>
      <c r="H1571" s="31"/>
      <c r="I1571" s="32"/>
      <c r="J1571" s="32"/>
      <c r="K1571" s="31"/>
      <c r="L1571" s="32"/>
      <c r="M1571" s="32"/>
      <c r="N1571" s="32"/>
      <c r="O1571" s="31"/>
      <c r="P1571" s="31"/>
      <c r="Q1571" s="31"/>
      <c r="R1571" s="31"/>
      <c r="S1571" s="31"/>
      <c r="T1571" s="32"/>
      <c r="U1571" s="32"/>
      <c r="V1571" s="32"/>
      <c r="W1571" s="32"/>
      <c r="X1571" s="32"/>
      <c r="Y1571" s="32"/>
    </row>
    <row r="1572">
      <c r="A1572" s="32"/>
      <c r="B1572" s="31"/>
      <c r="C1572" s="31"/>
      <c r="D1572" s="32"/>
      <c r="E1572" s="32"/>
      <c r="F1572" s="32"/>
      <c r="G1572" s="31"/>
      <c r="H1572" s="31"/>
      <c r="I1572" s="32"/>
      <c r="J1572" s="32"/>
      <c r="K1572" s="31"/>
      <c r="L1572" s="32"/>
      <c r="M1572" s="32"/>
      <c r="N1572" s="32"/>
      <c r="O1572" s="31"/>
      <c r="P1572" s="31"/>
      <c r="Q1572" s="31"/>
      <c r="R1572" s="31"/>
      <c r="S1572" s="31"/>
      <c r="T1572" s="32"/>
      <c r="U1572" s="32"/>
      <c r="V1572" s="32"/>
      <c r="W1572" s="32"/>
      <c r="X1572" s="32"/>
      <c r="Y1572" s="32"/>
    </row>
    <row r="1573">
      <c r="A1573" s="32"/>
      <c r="B1573" s="31"/>
      <c r="C1573" s="31"/>
      <c r="D1573" s="32"/>
      <c r="E1573" s="32"/>
      <c r="F1573" s="32"/>
      <c r="G1573" s="31"/>
      <c r="H1573" s="31"/>
      <c r="I1573" s="32"/>
      <c r="J1573" s="32"/>
      <c r="K1573" s="31"/>
      <c r="L1573" s="32"/>
      <c r="M1573" s="32"/>
      <c r="N1573" s="32"/>
      <c r="O1573" s="31"/>
      <c r="P1573" s="31"/>
      <c r="Q1573" s="31"/>
      <c r="R1573" s="31"/>
      <c r="S1573" s="31"/>
      <c r="T1573" s="32"/>
      <c r="U1573" s="32"/>
      <c r="V1573" s="32"/>
      <c r="W1573" s="32"/>
      <c r="X1573" s="32"/>
      <c r="Y1573" s="32"/>
    </row>
    <row r="1574">
      <c r="A1574" s="32"/>
      <c r="B1574" s="31"/>
      <c r="C1574" s="31"/>
      <c r="D1574" s="32"/>
      <c r="E1574" s="32"/>
      <c r="F1574" s="32"/>
      <c r="G1574" s="31"/>
      <c r="H1574" s="31"/>
      <c r="I1574" s="32"/>
      <c r="J1574" s="32"/>
      <c r="K1574" s="31"/>
      <c r="L1574" s="32"/>
      <c r="M1574" s="32"/>
      <c r="N1574" s="32"/>
      <c r="O1574" s="31"/>
      <c r="P1574" s="31"/>
      <c r="Q1574" s="31"/>
      <c r="R1574" s="31"/>
      <c r="S1574" s="31"/>
      <c r="T1574" s="32"/>
      <c r="U1574" s="32"/>
      <c r="V1574" s="32"/>
      <c r="W1574" s="32"/>
      <c r="X1574" s="32"/>
      <c r="Y1574" s="32"/>
    </row>
    <row r="1575">
      <c r="A1575" s="32"/>
      <c r="B1575" s="31"/>
      <c r="C1575" s="31"/>
      <c r="D1575" s="32"/>
      <c r="E1575" s="32"/>
      <c r="F1575" s="32"/>
      <c r="G1575" s="31"/>
      <c r="H1575" s="31"/>
      <c r="I1575" s="32"/>
      <c r="J1575" s="32"/>
      <c r="K1575" s="31"/>
      <c r="L1575" s="32"/>
      <c r="M1575" s="32"/>
      <c r="N1575" s="32"/>
      <c r="O1575" s="31"/>
      <c r="P1575" s="31"/>
      <c r="Q1575" s="31"/>
      <c r="R1575" s="31"/>
      <c r="S1575" s="31"/>
      <c r="T1575" s="32"/>
      <c r="U1575" s="32"/>
      <c r="V1575" s="32"/>
      <c r="W1575" s="32"/>
      <c r="X1575" s="32"/>
      <c r="Y1575" s="32"/>
    </row>
    <row r="1576">
      <c r="A1576" s="32"/>
      <c r="B1576" s="31"/>
      <c r="C1576" s="31"/>
      <c r="D1576" s="32"/>
      <c r="E1576" s="32"/>
      <c r="F1576" s="32"/>
      <c r="G1576" s="31"/>
      <c r="H1576" s="31"/>
      <c r="I1576" s="32"/>
      <c r="J1576" s="32"/>
      <c r="K1576" s="31"/>
      <c r="L1576" s="32"/>
      <c r="M1576" s="32"/>
      <c r="N1576" s="32"/>
      <c r="O1576" s="31"/>
      <c r="P1576" s="31"/>
      <c r="Q1576" s="31"/>
      <c r="R1576" s="31"/>
      <c r="S1576" s="31"/>
      <c r="T1576" s="32"/>
      <c r="U1576" s="32"/>
      <c r="V1576" s="32"/>
      <c r="W1576" s="32"/>
      <c r="X1576" s="32"/>
      <c r="Y1576" s="32"/>
    </row>
    <row r="1577">
      <c r="A1577" s="32"/>
      <c r="B1577" s="31"/>
      <c r="C1577" s="31"/>
      <c r="D1577" s="32"/>
      <c r="E1577" s="32"/>
      <c r="F1577" s="32"/>
      <c r="G1577" s="31"/>
      <c r="H1577" s="31"/>
      <c r="I1577" s="32"/>
      <c r="J1577" s="32"/>
      <c r="K1577" s="31"/>
      <c r="L1577" s="32"/>
      <c r="M1577" s="32"/>
      <c r="N1577" s="32"/>
      <c r="O1577" s="31"/>
      <c r="P1577" s="31"/>
      <c r="Q1577" s="31"/>
      <c r="R1577" s="31"/>
      <c r="S1577" s="31"/>
      <c r="T1577" s="32"/>
      <c r="U1577" s="32"/>
      <c r="V1577" s="32"/>
      <c r="W1577" s="32"/>
      <c r="X1577" s="32"/>
      <c r="Y1577" s="32"/>
    </row>
    <row r="1578">
      <c r="A1578" s="32"/>
      <c r="B1578" s="31"/>
      <c r="C1578" s="31"/>
      <c r="D1578" s="32"/>
      <c r="E1578" s="32"/>
      <c r="F1578" s="32"/>
      <c r="G1578" s="31"/>
      <c r="H1578" s="31"/>
      <c r="I1578" s="32"/>
      <c r="J1578" s="32"/>
      <c r="K1578" s="31"/>
      <c r="L1578" s="32"/>
      <c r="M1578" s="32"/>
      <c r="N1578" s="32"/>
      <c r="O1578" s="31"/>
      <c r="P1578" s="31"/>
      <c r="Q1578" s="31"/>
      <c r="R1578" s="31"/>
      <c r="S1578" s="31"/>
      <c r="T1578" s="32"/>
      <c r="U1578" s="32"/>
      <c r="V1578" s="32"/>
      <c r="W1578" s="32"/>
      <c r="X1578" s="32"/>
      <c r="Y1578" s="32"/>
    </row>
    <row r="1579">
      <c r="A1579" s="32"/>
      <c r="B1579" s="31"/>
      <c r="C1579" s="31"/>
      <c r="D1579" s="32"/>
      <c r="E1579" s="32"/>
      <c r="F1579" s="32"/>
      <c r="G1579" s="31"/>
      <c r="H1579" s="31"/>
      <c r="I1579" s="32"/>
      <c r="J1579" s="32"/>
      <c r="K1579" s="31"/>
      <c r="L1579" s="32"/>
      <c r="M1579" s="32"/>
      <c r="N1579" s="32"/>
      <c r="O1579" s="31"/>
      <c r="P1579" s="31"/>
      <c r="Q1579" s="31"/>
      <c r="R1579" s="31"/>
      <c r="S1579" s="31"/>
      <c r="T1579" s="32"/>
      <c r="U1579" s="32"/>
      <c r="V1579" s="32"/>
      <c r="W1579" s="32"/>
      <c r="X1579" s="32"/>
      <c r="Y1579" s="32"/>
    </row>
    <row r="1580">
      <c r="A1580" s="32"/>
      <c r="B1580" s="31"/>
      <c r="C1580" s="31"/>
      <c r="D1580" s="32"/>
      <c r="E1580" s="32"/>
      <c r="F1580" s="32"/>
      <c r="G1580" s="31"/>
      <c r="H1580" s="31"/>
      <c r="I1580" s="32"/>
      <c r="J1580" s="32"/>
      <c r="K1580" s="31"/>
      <c r="L1580" s="32"/>
      <c r="M1580" s="32"/>
      <c r="N1580" s="32"/>
      <c r="O1580" s="31"/>
      <c r="P1580" s="31"/>
      <c r="Q1580" s="31"/>
      <c r="R1580" s="31"/>
      <c r="S1580" s="31"/>
      <c r="T1580" s="32"/>
      <c r="U1580" s="32"/>
      <c r="V1580" s="32"/>
      <c r="W1580" s="32"/>
      <c r="X1580" s="32"/>
      <c r="Y1580" s="32"/>
    </row>
    <row r="1581">
      <c r="A1581" s="32"/>
      <c r="B1581" s="31"/>
      <c r="C1581" s="31"/>
      <c r="D1581" s="32"/>
      <c r="E1581" s="32"/>
      <c r="F1581" s="32"/>
      <c r="G1581" s="31"/>
      <c r="H1581" s="31"/>
      <c r="I1581" s="32"/>
      <c r="J1581" s="32"/>
      <c r="K1581" s="31"/>
      <c r="L1581" s="32"/>
      <c r="M1581" s="32"/>
      <c r="N1581" s="32"/>
      <c r="O1581" s="31"/>
      <c r="P1581" s="31"/>
      <c r="Q1581" s="31"/>
      <c r="R1581" s="31"/>
      <c r="S1581" s="31"/>
      <c r="T1581" s="32"/>
      <c r="U1581" s="32"/>
      <c r="V1581" s="32"/>
      <c r="W1581" s="32"/>
      <c r="X1581" s="32"/>
      <c r="Y1581" s="32"/>
    </row>
    <row r="1582">
      <c r="A1582" s="32"/>
      <c r="B1582" s="31"/>
      <c r="C1582" s="31"/>
      <c r="D1582" s="32"/>
      <c r="E1582" s="32"/>
      <c r="F1582" s="32"/>
      <c r="G1582" s="31"/>
      <c r="H1582" s="31"/>
      <c r="I1582" s="32"/>
      <c r="J1582" s="32"/>
      <c r="K1582" s="31"/>
      <c r="L1582" s="32"/>
      <c r="M1582" s="32"/>
      <c r="N1582" s="32"/>
      <c r="O1582" s="31"/>
      <c r="P1582" s="31"/>
      <c r="Q1582" s="31"/>
      <c r="R1582" s="31"/>
      <c r="S1582" s="31"/>
      <c r="T1582" s="32"/>
      <c r="U1582" s="32"/>
      <c r="V1582" s="32"/>
      <c r="W1582" s="32"/>
      <c r="X1582" s="32"/>
      <c r="Y1582" s="32"/>
    </row>
    <row r="1583">
      <c r="A1583" s="32"/>
      <c r="B1583" s="31"/>
      <c r="C1583" s="31"/>
      <c r="D1583" s="32"/>
      <c r="E1583" s="32"/>
      <c r="F1583" s="32"/>
      <c r="G1583" s="31"/>
      <c r="H1583" s="31"/>
      <c r="I1583" s="32"/>
      <c r="J1583" s="32"/>
      <c r="K1583" s="31"/>
      <c r="L1583" s="32"/>
      <c r="M1583" s="32"/>
      <c r="N1583" s="32"/>
      <c r="O1583" s="31"/>
      <c r="P1583" s="31"/>
      <c r="Q1583" s="31"/>
      <c r="R1583" s="31"/>
      <c r="S1583" s="31"/>
      <c r="T1583" s="32"/>
      <c r="U1583" s="32"/>
      <c r="V1583" s="32"/>
      <c r="W1583" s="32"/>
      <c r="X1583" s="32"/>
      <c r="Y1583" s="32"/>
    </row>
    <row r="1584">
      <c r="A1584" s="32"/>
      <c r="B1584" s="31"/>
      <c r="C1584" s="31"/>
      <c r="D1584" s="32"/>
      <c r="E1584" s="32"/>
      <c r="F1584" s="32"/>
      <c r="G1584" s="31"/>
      <c r="H1584" s="31"/>
      <c r="I1584" s="32"/>
      <c r="J1584" s="32"/>
      <c r="K1584" s="31"/>
      <c r="L1584" s="32"/>
      <c r="M1584" s="32"/>
      <c r="N1584" s="32"/>
      <c r="O1584" s="31"/>
      <c r="P1584" s="31"/>
      <c r="Q1584" s="31"/>
      <c r="R1584" s="31"/>
      <c r="S1584" s="31"/>
      <c r="T1584" s="32"/>
      <c r="U1584" s="32"/>
      <c r="V1584" s="32"/>
      <c r="W1584" s="32"/>
      <c r="X1584" s="32"/>
      <c r="Y1584" s="32"/>
    </row>
    <row r="1585">
      <c r="A1585" s="32"/>
      <c r="B1585" s="31"/>
      <c r="C1585" s="31"/>
      <c r="D1585" s="32"/>
      <c r="E1585" s="32"/>
      <c r="F1585" s="32"/>
      <c r="G1585" s="31"/>
      <c r="H1585" s="31"/>
      <c r="I1585" s="32"/>
      <c r="J1585" s="32"/>
      <c r="K1585" s="31"/>
      <c r="L1585" s="32"/>
      <c r="M1585" s="32"/>
      <c r="N1585" s="32"/>
      <c r="O1585" s="31"/>
      <c r="P1585" s="31"/>
      <c r="Q1585" s="31"/>
      <c r="R1585" s="31"/>
      <c r="S1585" s="31"/>
      <c r="T1585" s="32"/>
      <c r="U1585" s="32"/>
      <c r="V1585" s="32"/>
      <c r="W1585" s="32"/>
      <c r="X1585" s="32"/>
      <c r="Y1585" s="32"/>
    </row>
    <row r="1586">
      <c r="A1586" s="32"/>
      <c r="B1586" s="31"/>
      <c r="C1586" s="31"/>
      <c r="D1586" s="32"/>
      <c r="E1586" s="32"/>
      <c r="F1586" s="32"/>
      <c r="G1586" s="31"/>
      <c r="H1586" s="31"/>
      <c r="I1586" s="32"/>
      <c r="J1586" s="32"/>
      <c r="K1586" s="31"/>
      <c r="L1586" s="32"/>
      <c r="M1586" s="32"/>
      <c r="N1586" s="32"/>
      <c r="O1586" s="31"/>
      <c r="P1586" s="31"/>
      <c r="Q1586" s="31"/>
      <c r="R1586" s="31"/>
      <c r="S1586" s="31"/>
      <c r="T1586" s="32"/>
      <c r="U1586" s="32"/>
      <c r="V1586" s="32"/>
      <c r="W1586" s="32"/>
      <c r="X1586" s="32"/>
      <c r="Y1586" s="32"/>
    </row>
    <row r="1587">
      <c r="A1587" s="32"/>
      <c r="B1587" s="31"/>
      <c r="C1587" s="31"/>
      <c r="D1587" s="32"/>
      <c r="E1587" s="32"/>
      <c r="F1587" s="32"/>
      <c r="G1587" s="31"/>
      <c r="H1587" s="31"/>
      <c r="I1587" s="32"/>
      <c r="J1587" s="32"/>
      <c r="K1587" s="31"/>
      <c r="L1587" s="32"/>
      <c r="M1587" s="32"/>
      <c r="N1587" s="32"/>
      <c r="O1587" s="31"/>
      <c r="P1587" s="31"/>
      <c r="Q1587" s="31"/>
      <c r="R1587" s="31"/>
      <c r="S1587" s="31"/>
      <c r="T1587" s="32"/>
      <c r="U1587" s="32"/>
      <c r="V1587" s="32"/>
      <c r="W1587" s="32"/>
      <c r="X1587" s="32"/>
      <c r="Y1587" s="32"/>
    </row>
    <row r="1588">
      <c r="A1588" s="32"/>
      <c r="B1588" s="31"/>
      <c r="C1588" s="31"/>
      <c r="D1588" s="32"/>
      <c r="E1588" s="32"/>
      <c r="F1588" s="32"/>
      <c r="G1588" s="31"/>
      <c r="H1588" s="31"/>
      <c r="I1588" s="32"/>
      <c r="J1588" s="32"/>
      <c r="K1588" s="31"/>
      <c r="L1588" s="32"/>
      <c r="M1588" s="32"/>
      <c r="N1588" s="32"/>
      <c r="O1588" s="31"/>
      <c r="P1588" s="31"/>
      <c r="Q1588" s="31"/>
      <c r="R1588" s="31"/>
      <c r="S1588" s="31"/>
      <c r="T1588" s="32"/>
      <c r="U1588" s="32"/>
      <c r="V1588" s="32"/>
      <c r="W1588" s="32"/>
      <c r="X1588" s="32"/>
      <c r="Y1588" s="32"/>
    </row>
    <row r="1589">
      <c r="A1589" s="32"/>
      <c r="B1589" s="31"/>
      <c r="C1589" s="31"/>
      <c r="D1589" s="32"/>
      <c r="E1589" s="32"/>
      <c r="F1589" s="32"/>
      <c r="G1589" s="31"/>
      <c r="H1589" s="31"/>
      <c r="I1589" s="32"/>
      <c r="J1589" s="32"/>
      <c r="K1589" s="31"/>
      <c r="L1589" s="32"/>
      <c r="M1589" s="32"/>
      <c r="N1589" s="32"/>
      <c r="O1589" s="31"/>
      <c r="P1589" s="31"/>
      <c r="Q1589" s="31"/>
      <c r="R1589" s="31"/>
      <c r="S1589" s="31"/>
      <c r="T1589" s="32"/>
      <c r="U1589" s="32"/>
      <c r="V1589" s="32"/>
      <c r="W1589" s="32"/>
      <c r="X1589" s="32"/>
      <c r="Y1589" s="32"/>
    </row>
    <row r="1590">
      <c r="A1590" s="32"/>
      <c r="B1590" s="31"/>
      <c r="C1590" s="31"/>
      <c r="D1590" s="32"/>
      <c r="E1590" s="32"/>
      <c r="F1590" s="32"/>
      <c r="G1590" s="31"/>
      <c r="H1590" s="31"/>
      <c r="I1590" s="32"/>
      <c r="J1590" s="32"/>
      <c r="K1590" s="31"/>
      <c r="L1590" s="32"/>
      <c r="M1590" s="32"/>
      <c r="N1590" s="32"/>
      <c r="O1590" s="31"/>
      <c r="P1590" s="31"/>
      <c r="Q1590" s="31"/>
      <c r="R1590" s="31"/>
      <c r="S1590" s="31"/>
      <c r="T1590" s="32"/>
      <c r="U1590" s="32"/>
      <c r="V1590" s="32"/>
      <c r="W1590" s="32"/>
      <c r="X1590" s="32"/>
      <c r="Y1590" s="32"/>
    </row>
    <row r="1591">
      <c r="A1591" s="32"/>
      <c r="B1591" s="31"/>
      <c r="C1591" s="31"/>
      <c r="D1591" s="32"/>
      <c r="E1591" s="32"/>
      <c r="F1591" s="32"/>
      <c r="G1591" s="31"/>
      <c r="H1591" s="31"/>
      <c r="I1591" s="32"/>
      <c r="J1591" s="32"/>
      <c r="K1591" s="31"/>
      <c r="L1591" s="32"/>
      <c r="M1591" s="32"/>
      <c r="N1591" s="32"/>
      <c r="O1591" s="31"/>
      <c r="P1591" s="31"/>
      <c r="Q1591" s="31"/>
      <c r="R1591" s="31"/>
      <c r="S1591" s="31"/>
      <c r="T1591" s="32"/>
      <c r="U1591" s="32"/>
      <c r="V1591" s="32"/>
      <c r="W1591" s="32"/>
      <c r="X1591" s="32"/>
      <c r="Y1591" s="32"/>
    </row>
    <row r="1592">
      <c r="A1592" s="32"/>
      <c r="B1592" s="31"/>
      <c r="C1592" s="31"/>
      <c r="D1592" s="32"/>
      <c r="E1592" s="32"/>
      <c r="F1592" s="32"/>
      <c r="G1592" s="31"/>
      <c r="H1592" s="31"/>
      <c r="I1592" s="32"/>
      <c r="J1592" s="32"/>
      <c r="K1592" s="31"/>
      <c r="L1592" s="32"/>
      <c r="M1592" s="32"/>
      <c r="N1592" s="32"/>
      <c r="O1592" s="31"/>
      <c r="P1592" s="31"/>
      <c r="Q1592" s="31"/>
      <c r="R1592" s="31"/>
      <c r="S1592" s="31"/>
      <c r="T1592" s="32"/>
      <c r="U1592" s="32"/>
      <c r="V1592" s="32"/>
      <c r="W1592" s="32"/>
      <c r="X1592" s="32"/>
      <c r="Y1592" s="32"/>
    </row>
    <row r="1593">
      <c r="A1593" s="32"/>
      <c r="B1593" s="31"/>
      <c r="C1593" s="31"/>
      <c r="D1593" s="32"/>
      <c r="E1593" s="32"/>
      <c r="F1593" s="32"/>
      <c r="G1593" s="31"/>
      <c r="H1593" s="31"/>
      <c r="I1593" s="32"/>
      <c r="J1593" s="32"/>
      <c r="K1593" s="31"/>
      <c r="L1593" s="32"/>
      <c r="M1593" s="32"/>
      <c r="N1593" s="32"/>
      <c r="O1593" s="31"/>
      <c r="P1593" s="31"/>
      <c r="Q1593" s="31"/>
      <c r="R1593" s="31"/>
      <c r="S1593" s="31"/>
      <c r="T1593" s="32"/>
      <c r="U1593" s="32"/>
      <c r="V1593" s="32"/>
      <c r="W1593" s="32"/>
      <c r="X1593" s="32"/>
      <c r="Y1593" s="32"/>
    </row>
    <row r="1594">
      <c r="A1594" s="32"/>
      <c r="B1594" s="31"/>
      <c r="C1594" s="31"/>
      <c r="D1594" s="32"/>
      <c r="E1594" s="32"/>
      <c r="F1594" s="32"/>
      <c r="G1594" s="31"/>
      <c r="H1594" s="31"/>
      <c r="I1594" s="32"/>
      <c r="J1594" s="32"/>
      <c r="K1594" s="31"/>
      <c r="L1594" s="32"/>
      <c r="M1594" s="32"/>
      <c r="N1594" s="32"/>
      <c r="O1594" s="31"/>
      <c r="P1594" s="31"/>
      <c r="Q1594" s="31"/>
      <c r="R1594" s="31"/>
      <c r="S1594" s="31"/>
      <c r="T1594" s="32"/>
      <c r="U1594" s="32"/>
      <c r="V1594" s="32"/>
      <c r="W1594" s="32"/>
      <c r="X1594" s="32"/>
      <c r="Y1594" s="32"/>
    </row>
    <row r="1595">
      <c r="A1595" s="32"/>
      <c r="B1595" s="31"/>
      <c r="C1595" s="31"/>
      <c r="D1595" s="32"/>
      <c r="E1595" s="32"/>
      <c r="F1595" s="32"/>
      <c r="G1595" s="31"/>
      <c r="H1595" s="31"/>
      <c r="I1595" s="32"/>
      <c r="J1595" s="32"/>
      <c r="K1595" s="31"/>
      <c r="L1595" s="32"/>
      <c r="M1595" s="32"/>
      <c r="N1595" s="32"/>
      <c r="O1595" s="31"/>
      <c r="P1595" s="31"/>
      <c r="Q1595" s="31"/>
      <c r="R1595" s="31"/>
      <c r="S1595" s="31"/>
      <c r="T1595" s="32"/>
      <c r="U1595" s="32"/>
      <c r="V1595" s="32"/>
      <c r="W1595" s="32"/>
      <c r="X1595" s="32"/>
      <c r="Y1595" s="32"/>
    </row>
    <row r="1596">
      <c r="A1596" s="32"/>
      <c r="B1596" s="31"/>
      <c r="C1596" s="31"/>
      <c r="D1596" s="32"/>
      <c r="E1596" s="32"/>
      <c r="F1596" s="32"/>
      <c r="G1596" s="31"/>
      <c r="H1596" s="31"/>
      <c r="I1596" s="32"/>
      <c r="J1596" s="32"/>
      <c r="K1596" s="31"/>
      <c r="L1596" s="32"/>
      <c r="M1596" s="32"/>
      <c r="N1596" s="32"/>
      <c r="O1596" s="31"/>
      <c r="P1596" s="31"/>
      <c r="Q1596" s="31"/>
      <c r="R1596" s="31"/>
      <c r="S1596" s="31"/>
      <c r="T1596" s="32"/>
      <c r="U1596" s="32"/>
      <c r="V1596" s="32"/>
      <c r="W1596" s="32"/>
      <c r="X1596" s="32"/>
      <c r="Y1596" s="32"/>
    </row>
    <row r="1597">
      <c r="A1597" s="32"/>
      <c r="B1597" s="31"/>
      <c r="C1597" s="31"/>
      <c r="D1597" s="32"/>
      <c r="E1597" s="32"/>
      <c r="F1597" s="32"/>
      <c r="G1597" s="31"/>
      <c r="H1597" s="31"/>
      <c r="I1597" s="32"/>
      <c r="J1597" s="32"/>
      <c r="K1597" s="31"/>
      <c r="L1597" s="32"/>
      <c r="M1597" s="32"/>
      <c r="N1597" s="32"/>
      <c r="O1597" s="31"/>
      <c r="P1597" s="31"/>
      <c r="Q1597" s="31"/>
      <c r="R1597" s="31"/>
      <c r="S1597" s="31"/>
      <c r="T1597" s="32"/>
      <c r="U1597" s="32"/>
      <c r="V1597" s="32"/>
      <c r="W1597" s="32"/>
      <c r="X1597" s="32"/>
      <c r="Y1597" s="32"/>
    </row>
    <row r="1598">
      <c r="A1598" s="32"/>
      <c r="B1598" s="31"/>
      <c r="C1598" s="31"/>
      <c r="D1598" s="32"/>
      <c r="E1598" s="32"/>
      <c r="F1598" s="32"/>
      <c r="G1598" s="31"/>
      <c r="H1598" s="31"/>
      <c r="I1598" s="32"/>
      <c r="J1598" s="32"/>
      <c r="K1598" s="31"/>
      <c r="L1598" s="32"/>
      <c r="M1598" s="32"/>
      <c r="N1598" s="32"/>
      <c r="O1598" s="31"/>
      <c r="P1598" s="31"/>
      <c r="Q1598" s="31"/>
      <c r="R1598" s="31"/>
      <c r="S1598" s="31"/>
      <c r="T1598" s="32"/>
      <c r="U1598" s="32"/>
      <c r="V1598" s="32"/>
      <c r="W1598" s="32"/>
      <c r="X1598" s="32"/>
      <c r="Y1598" s="32"/>
    </row>
    <row r="1599">
      <c r="A1599" s="32"/>
      <c r="B1599" s="31"/>
      <c r="C1599" s="31"/>
      <c r="D1599" s="32"/>
      <c r="E1599" s="32"/>
      <c r="F1599" s="32"/>
      <c r="G1599" s="31"/>
      <c r="H1599" s="31"/>
      <c r="I1599" s="32"/>
      <c r="J1599" s="32"/>
      <c r="K1599" s="31"/>
      <c r="L1599" s="32"/>
      <c r="M1599" s="32"/>
      <c r="N1599" s="32"/>
      <c r="O1599" s="31"/>
      <c r="P1599" s="31"/>
      <c r="Q1599" s="31"/>
      <c r="R1599" s="31"/>
      <c r="S1599" s="31"/>
      <c r="T1599" s="32"/>
      <c r="U1599" s="32"/>
      <c r="V1599" s="32"/>
      <c r="W1599" s="32"/>
      <c r="X1599" s="32"/>
      <c r="Y1599" s="32"/>
    </row>
    <row r="1600">
      <c r="A1600" s="32"/>
      <c r="B1600" s="31"/>
      <c r="C1600" s="31"/>
      <c r="D1600" s="32"/>
      <c r="E1600" s="32"/>
      <c r="F1600" s="32"/>
      <c r="G1600" s="31"/>
      <c r="H1600" s="31"/>
      <c r="I1600" s="32"/>
      <c r="J1600" s="32"/>
      <c r="K1600" s="31"/>
      <c r="L1600" s="32"/>
      <c r="M1600" s="32"/>
      <c r="N1600" s="32"/>
      <c r="O1600" s="31"/>
      <c r="P1600" s="31"/>
      <c r="Q1600" s="31"/>
      <c r="R1600" s="31"/>
      <c r="S1600" s="31"/>
      <c r="T1600" s="32"/>
      <c r="U1600" s="32"/>
      <c r="V1600" s="32"/>
      <c r="W1600" s="32"/>
      <c r="X1600" s="32"/>
      <c r="Y1600" s="32"/>
    </row>
    <row r="1601">
      <c r="A1601" s="32"/>
      <c r="B1601" s="31"/>
      <c r="C1601" s="31"/>
      <c r="D1601" s="32"/>
      <c r="E1601" s="32"/>
      <c r="F1601" s="32"/>
      <c r="G1601" s="31"/>
      <c r="H1601" s="31"/>
      <c r="I1601" s="32"/>
      <c r="J1601" s="32"/>
      <c r="K1601" s="31"/>
      <c r="L1601" s="32"/>
      <c r="M1601" s="32"/>
      <c r="N1601" s="32"/>
      <c r="O1601" s="31"/>
      <c r="P1601" s="31"/>
      <c r="Q1601" s="31"/>
      <c r="R1601" s="31"/>
      <c r="S1601" s="31"/>
      <c r="T1601" s="32"/>
      <c r="U1601" s="32"/>
      <c r="V1601" s="32"/>
      <c r="W1601" s="32"/>
      <c r="X1601" s="32"/>
      <c r="Y1601" s="32"/>
    </row>
    <row r="1602">
      <c r="A1602" s="32"/>
      <c r="B1602" s="31"/>
      <c r="C1602" s="31"/>
      <c r="D1602" s="32"/>
      <c r="E1602" s="32"/>
      <c r="F1602" s="32"/>
      <c r="G1602" s="31"/>
      <c r="H1602" s="31"/>
      <c r="I1602" s="32"/>
      <c r="J1602" s="32"/>
      <c r="K1602" s="31"/>
      <c r="L1602" s="32"/>
      <c r="M1602" s="32"/>
      <c r="N1602" s="32"/>
      <c r="O1602" s="31"/>
      <c r="P1602" s="31"/>
      <c r="Q1602" s="31"/>
      <c r="R1602" s="31"/>
      <c r="S1602" s="31"/>
      <c r="T1602" s="32"/>
      <c r="U1602" s="32"/>
      <c r="V1602" s="32"/>
      <c r="W1602" s="32"/>
      <c r="X1602" s="32"/>
      <c r="Y1602" s="32"/>
    </row>
    <row r="1603">
      <c r="A1603" s="32"/>
      <c r="B1603" s="31"/>
      <c r="C1603" s="31"/>
      <c r="D1603" s="32"/>
      <c r="E1603" s="32"/>
      <c r="F1603" s="32"/>
      <c r="G1603" s="31"/>
      <c r="H1603" s="31"/>
      <c r="I1603" s="32"/>
      <c r="J1603" s="32"/>
      <c r="K1603" s="31"/>
      <c r="L1603" s="32"/>
      <c r="M1603" s="32"/>
      <c r="N1603" s="32"/>
      <c r="O1603" s="31"/>
      <c r="P1603" s="31"/>
      <c r="Q1603" s="31"/>
      <c r="R1603" s="31"/>
      <c r="S1603" s="31"/>
      <c r="T1603" s="32"/>
      <c r="U1603" s="32"/>
      <c r="V1603" s="32"/>
      <c r="W1603" s="32"/>
      <c r="X1603" s="32"/>
      <c r="Y1603" s="32"/>
    </row>
    <row r="1604">
      <c r="A1604" s="32"/>
      <c r="B1604" s="31"/>
      <c r="C1604" s="31"/>
      <c r="D1604" s="32"/>
      <c r="E1604" s="32"/>
      <c r="F1604" s="32"/>
      <c r="G1604" s="31"/>
      <c r="H1604" s="31"/>
      <c r="I1604" s="32"/>
      <c r="J1604" s="32"/>
      <c r="K1604" s="31"/>
      <c r="L1604" s="32"/>
      <c r="M1604" s="32"/>
      <c r="N1604" s="32"/>
      <c r="O1604" s="31"/>
      <c r="P1604" s="31"/>
      <c r="Q1604" s="31"/>
      <c r="R1604" s="31"/>
      <c r="S1604" s="31"/>
      <c r="T1604" s="32"/>
      <c r="U1604" s="32"/>
      <c r="V1604" s="32"/>
      <c r="W1604" s="32"/>
      <c r="X1604" s="32"/>
      <c r="Y1604" s="32"/>
    </row>
    <row r="1605">
      <c r="A1605" s="32"/>
      <c r="B1605" s="31"/>
      <c r="C1605" s="31"/>
      <c r="D1605" s="32"/>
      <c r="E1605" s="32"/>
      <c r="F1605" s="32"/>
      <c r="G1605" s="31"/>
      <c r="H1605" s="31"/>
      <c r="I1605" s="32"/>
      <c r="J1605" s="32"/>
      <c r="K1605" s="31"/>
      <c r="L1605" s="32"/>
      <c r="M1605" s="32"/>
      <c r="N1605" s="32"/>
      <c r="O1605" s="31"/>
      <c r="P1605" s="31"/>
      <c r="Q1605" s="31"/>
      <c r="R1605" s="31"/>
      <c r="S1605" s="31"/>
      <c r="T1605" s="32"/>
      <c r="U1605" s="32"/>
      <c r="V1605" s="32"/>
      <c r="W1605" s="32"/>
      <c r="X1605" s="32"/>
      <c r="Y1605" s="32"/>
    </row>
    <row r="1606">
      <c r="A1606" s="32"/>
      <c r="B1606" s="31"/>
      <c r="C1606" s="31"/>
      <c r="D1606" s="32"/>
      <c r="E1606" s="32"/>
      <c r="F1606" s="32"/>
      <c r="G1606" s="31"/>
      <c r="H1606" s="31"/>
      <c r="I1606" s="32"/>
      <c r="J1606" s="32"/>
      <c r="K1606" s="31"/>
      <c r="L1606" s="32"/>
      <c r="M1606" s="32"/>
      <c r="N1606" s="32"/>
      <c r="O1606" s="31"/>
      <c r="P1606" s="31"/>
      <c r="Q1606" s="31"/>
      <c r="R1606" s="31"/>
      <c r="S1606" s="31"/>
      <c r="T1606" s="32"/>
      <c r="U1606" s="32"/>
      <c r="V1606" s="32"/>
      <c r="W1606" s="32"/>
      <c r="X1606" s="32"/>
      <c r="Y1606" s="32"/>
    </row>
    <row r="1607">
      <c r="A1607" s="32"/>
      <c r="B1607" s="31"/>
      <c r="C1607" s="31"/>
      <c r="D1607" s="32"/>
      <c r="E1607" s="32"/>
      <c r="F1607" s="32"/>
      <c r="G1607" s="31"/>
      <c r="H1607" s="31"/>
      <c r="I1607" s="32"/>
      <c r="J1607" s="32"/>
      <c r="K1607" s="31"/>
      <c r="L1607" s="32"/>
      <c r="M1607" s="32"/>
      <c r="N1607" s="32"/>
      <c r="O1607" s="31"/>
      <c r="P1607" s="31"/>
      <c r="Q1607" s="31"/>
      <c r="R1607" s="31"/>
      <c r="S1607" s="31"/>
      <c r="T1607" s="32"/>
      <c r="U1607" s="32"/>
      <c r="V1607" s="32"/>
      <c r="W1607" s="32"/>
      <c r="X1607" s="32"/>
      <c r="Y1607" s="32"/>
    </row>
    <row r="1608">
      <c r="A1608" s="32"/>
      <c r="B1608" s="31"/>
      <c r="C1608" s="31"/>
      <c r="D1608" s="32"/>
      <c r="E1608" s="32"/>
      <c r="F1608" s="32"/>
      <c r="G1608" s="31"/>
      <c r="H1608" s="31"/>
      <c r="I1608" s="32"/>
      <c r="J1608" s="32"/>
      <c r="K1608" s="31"/>
      <c r="L1608" s="32"/>
      <c r="M1608" s="32"/>
      <c r="N1608" s="32"/>
      <c r="O1608" s="31"/>
      <c r="P1608" s="31"/>
      <c r="Q1608" s="31"/>
      <c r="R1608" s="31"/>
      <c r="S1608" s="31"/>
      <c r="T1608" s="32"/>
      <c r="U1608" s="32"/>
      <c r="V1608" s="32"/>
      <c r="W1608" s="32"/>
      <c r="X1608" s="32"/>
      <c r="Y1608" s="32"/>
    </row>
    <row r="1609">
      <c r="A1609" s="32"/>
      <c r="B1609" s="31"/>
      <c r="C1609" s="31"/>
      <c r="D1609" s="32"/>
      <c r="E1609" s="32"/>
      <c r="F1609" s="32"/>
      <c r="G1609" s="31"/>
      <c r="H1609" s="31"/>
      <c r="I1609" s="32"/>
      <c r="J1609" s="32"/>
      <c r="K1609" s="31"/>
      <c r="L1609" s="32"/>
      <c r="M1609" s="32"/>
      <c r="N1609" s="32"/>
      <c r="O1609" s="31"/>
      <c r="P1609" s="31"/>
      <c r="Q1609" s="31"/>
      <c r="R1609" s="31"/>
      <c r="S1609" s="31"/>
      <c r="T1609" s="32"/>
      <c r="U1609" s="32"/>
      <c r="V1609" s="32"/>
      <c r="W1609" s="32"/>
      <c r="X1609" s="32"/>
      <c r="Y1609" s="32"/>
    </row>
    <row r="1610">
      <c r="A1610" s="32"/>
      <c r="B1610" s="31"/>
      <c r="C1610" s="31"/>
      <c r="D1610" s="32"/>
      <c r="E1610" s="32"/>
      <c r="F1610" s="32"/>
      <c r="G1610" s="31"/>
      <c r="H1610" s="31"/>
      <c r="I1610" s="32"/>
      <c r="J1610" s="32"/>
      <c r="K1610" s="31"/>
      <c r="L1610" s="32"/>
      <c r="M1610" s="32"/>
      <c r="N1610" s="32"/>
      <c r="O1610" s="31"/>
      <c r="P1610" s="31"/>
      <c r="Q1610" s="31"/>
      <c r="R1610" s="31"/>
      <c r="S1610" s="31"/>
      <c r="T1610" s="32"/>
      <c r="U1610" s="32"/>
      <c r="V1610" s="32"/>
      <c r="W1610" s="32"/>
      <c r="X1610" s="32"/>
      <c r="Y1610" s="32"/>
    </row>
    <row r="1611">
      <c r="A1611" s="32"/>
      <c r="B1611" s="31"/>
      <c r="C1611" s="31"/>
      <c r="D1611" s="32"/>
      <c r="E1611" s="32"/>
      <c r="F1611" s="32"/>
      <c r="G1611" s="31"/>
      <c r="H1611" s="31"/>
      <c r="I1611" s="32"/>
      <c r="J1611" s="32"/>
      <c r="K1611" s="31"/>
      <c r="L1611" s="32"/>
      <c r="M1611" s="32"/>
      <c r="N1611" s="32"/>
      <c r="O1611" s="31"/>
      <c r="P1611" s="31"/>
      <c r="Q1611" s="31"/>
      <c r="R1611" s="31"/>
      <c r="S1611" s="31"/>
      <c r="T1611" s="32"/>
      <c r="U1611" s="32"/>
      <c r="V1611" s="32"/>
      <c r="W1611" s="32"/>
      <c r="X1611" s="32"/>
      <c r="Y1611" s="32"/>
    </row>
    <row r="1612">
      <c r="A1612" s="32"/>
      <c r="B1612" s="31"/>
      <c r="C1612" s="31"/>
      <c r="D1612" s="32"/>
      <c r="E1612" s="32"/>
      <c r="F1612" s="32"/>
      <c r="G1612" s="31"/>
      <c r="H1612" s="31"/>
      <c r="I1612" s="32"/>
      <c r="J1612" s="32"/>
      <c r="K1612" s="31"/>
      <c r="L1612" s="32"/>
      <c r="M1612" s="32"/>
      <c r="N1612" s="32"/>
      <c r="O1612" s="31"/>
      <c r="P1612" s="31"/>
      <c r="Q1612" s="31"/>
      <c r="R1612" s="31"/>
      <c r="S1612" s="31"/>
      <c r="T1612" s="32"/>
      <c r="U1612" s="32"/>
      <c r="V1612" s="32"/>
      <c r="W1612" s="32"/>
      <c r="X1612" s="32"/>
      <c r="Y1612" s="32"/>
    </row>
    <row r="1613">
      <c r="A1613" s="32"/>
      <c r="B1613" s="31"/>
      <c r="C1613" s="31"/>
      <c r="D1613" s="32"/>
      <c r="E1613" s="32"/>
      <c r="F1613" s="32"/>
      <c r="G1613" s="31"/>
      <c r="H1613" s="31"/>
      <c r="I1613" s="32"/>
      <c r="J1613" s="32"/>
      <c r="K1613" s="31"/>
      <c r="L1613" s="32"/>
      <c r="M1613" s="32"/>
      <c r="N1613" s="32"/>
      <c r="O1613" s="31"/>
      <c r="P1613" s="31"/>
      <c r="Q1613" s="31"/>
      <c r="R1613" s="31"/>
      <c r="S1613" s="31"/>
      <c r="T1613" s="32"/>
      <c r="U1613" s="32"/>
      <c r="V1613" s="32"/>
      <c r="W1613" s="32"/>
      <c r="X1613" s="32"/>
      <c r="Y1613" s="32"/>
    </row>
    <row r="1614">
      <c r="A1614" s="32"/>
      <c r="B1614" s="31"/>
      <c r="C1614" s="31"/>
      <c r="D1614" s="32"/>
      <c r="E1614" s="32"/>
      <c r="F1614" s="32"/>
      <c r="G1614" s="31"/>
      <c r="H1614" s="31"/>
      <c r="I1614" s="32"/>
      <c r="J1614" s="32"/>
      <c r="K1614" s="31"/>
      <c r="L1614" s="32"/>
      <c r="M1614" s="32"/>
      <c r="N1614" s="32"/>
      <c r="O1614" s="31"/>
      <c r="P1614" s="31"/>
      <c r="Q1614" s="31"/>
      <c r="R1614" s="31"/>
      <c r="S1614" s="31"/>
      <c r="T1614" s="32"/>
      <c r="U1614" s="32"/>
      <c r="V1614" s="32"/>
      <c r="W1614" s="32"/>
      <c r="X1614" s="32"/>
      <c r="Y1614" s="32"/>
    </row>
    <row r="1615">
      <c r="A1615" s="32"/>
      <c r="B1615" s="31"/>
      <c r="C1615" s="31"/>
      <c r="D1615" s="32"/>
      <c r="E1615" s="32"/>
      <c r="F1615" s="32"/>
      <c r="G1615" s="31"/>
      <c r="H1615" s="31"/>
      <c r="I1615" s="32"/>
      <c r="J1615" s="32"/>
      <c r="K1615" s="31"/>
      <c r="L1615" s="32"/>
      <c r="M1615" s="32"/>
      <c r="N1615" s="32"/>
      <c r="O1615" s="31"/>
      <c r="P1615" s="31"/>
      <c r="Q1615" s="31"/>
      <c r="R1615" s="31"/>
      <c r="S1615" s="31"/>
      <c r="T1615" s="32"/>
      <c r="U1615" s="32"/>
      <c r="V1615" s="32"/>
      <c r="W1615" s="32"/>
      <c r="X1615" s="32"/>
      <c r="Y1615" s="32"/>
    </row>
    <row r="1616">
      <c r="A1616" s="32"/>
      <c r="B1616" s="31"/>
      <c r="C1616" s="31"/>
      <c r="D1616" s="32"/>
      <c r="E1616" s="32"/>
      <c r="F1616" s="32"/>
      <c r="G1616" s="31"/>
      <c r="H1616" s="31"/>
      <c r="I1616" s="32"/>
      <c r="J1616" s="32"/>
      <c r="K1616" s="31"/>
      <c r="L1616" s="32"/>
      <c r="M1616" s="32"/>
      <c r="N1616" s="32"/>
      <c r="O1616" s="31"/>
      <c r="P1616" s="31"/>
      <c r="Q1616" s="31"/>
      <c r="R1616" s="31"/>
      <c r="S1616" s="31"/>
      <c r="T1616" s="32"/>
      <c r="U1616" s="32"/>
      <c r="V1616" s="32"/>
      <c r="W1616" s="32"/>
      <c r="X1616" s="32"/>
      <c r="Y1616" s="32"/>
    </row>
    <row r="1617">
      <c r="A1617" s="32"/>
      <c r="B1617" s="31"/>
      <c r="C1617" s="31"/>
      <c r="D1617" s="32"/>
      <c r="E1617" s="32"/>
      <c r="F1617" s="32"/>
      <c r="G1617" s="31"/>
      <c r="H1617" s="31"/>
      <c r="I1617" s="32"/>
      <c r="J1617" s="32"/>
      <c r="K1617" s="31"/>
      <c r="L1617" s="32"/>
      <c r="M1617" s="32"/>
      <c r="N1617" s="32"/>
      <c r="O1617" s="31"/>
      <c r="P1617" s="31"/>
      <c r="Q1617" s="31"/>
      <c r="R1617" s="31"/>
      <c r="S1617" s="31"/>
      <c r="T1617" s="32"/>
      <c r="U1617" s="32"/>
      <c r="V1617" s="32"/>
      <c r="W1617" s="32"/>
      <c r="X1617" s="32"/>
      <c r="Y1617" s="32"/>
    </row>
    <row r="1618">
      <c r="A1618" s="32"/>
      <c r="B1618" s="31"/>
      <c r="C1618" s="31"/>
      <c r="D1618" s="32"/>
      <c r="E1618" s="32"/>
      <c r="F1618" s="32"/>
      <c r="G1618" s="31"/>
      <c r="H1618" s="31"/>
      <c r="I1618" s="32"/>
      <c r="J1618" s="32"/>
      <c r="K1618" s="31"/>
      <c r="L1618" s="32"/>
      <c r="M1618" s="32"/>
      <c r="N1618" s="32"/>
      <c r="O1618" s="31"/>
      <c r="P1618" s="31"/>
      <c r="Q1618" s="31"/>
      <c r="R1618" s="31"/>
      <c r="S1618" s="31"/>
      <c r="T1618" s="32"/>
      <c r="U1618" s="32"/>
      <c r="V1618" s="32"/>
      <c r="W1618" s="32"/>
      <c r="X1618" s="32"/>
      <c r="Y1618" s="32"/>
    </row>
    <row r="1619">
      <c r="A1619" s="32"/>
      <c r="B1619" s="31"/>
      <c r="C1619" s="31"/>
      <c r="D1619" s="32"/>
      <c r="E1619" s="32"/>
      <c r="F1619" s="32"/>
      <c r="G1619" s="31"/>
      <c r="H1619" s="31"/>
      <c r="I1619" s="32"/>
      <c r="J1619" s="32"/>
      <c r="K1619" s="31"/>
      <c r="L1619" s="32"/>
      <c r="M1619" s="32"/>
      <c r="N1619" s="32"/>
      <c r="O1619" s="31"/>
      <c r="P1619" s="31"/>
      <c r="Q1619" s="31"/>
      <c r="R1619" s="31"/>
      <c r="S1619" s="31"/>
      <c r="T1619" s="32"/>
      <c r="U1619" s="32"/>
      <c r="V1619" s="32"/>
      <c r="W1619" s="32"/>
      <c r="X1619" s="32"/>
      <c r="Y1619" s="32"/>
    </row>
    <row r="1620">
      <c r="A1620" s="32"/>
      <c r="B1620" s="31"/>
      <c r="C1620" s="31"/>
      <c r="D1620" s="32"/>
      <c r="E1620" s="32"/>
      <c r="F1620" s="32"/>
      <c r="G1620" s="31"/>
      <c r="H1620" s="31"/>
      <c r="I1620" s="32"/>
      <c r="J1620" s="32"/>
      <c r="K1620" s="31"/>
      <c r="L1620" s="32"/>
      <c r="M1620" s="32"/>
      <c r="N1620" s="32"/>
      <c r="O1620" s="31"/>
      <c r="P1620" s="31"/>
      <c r="Q1620" s="31"/>
      <c r="R1620" s="31"/>
      <c r="S1620" s="31"/>
      <c r="T1620" s="32"/>
      <c r="U1620" s="32"/>
      <c r="V1620" s="32"/>
      <c r="W1620" s="32"/>
      <c r="X1620" s="32"/>
      <c r="Y1620" s="32"/>
    </row>
    <row r="1621">
      <c r="A1621" s="32"/>
      <c r="B1621" s="31"/>
      <c r="C1621" s="31"/>
      <c r="D1621" s="32"/>
      <c r="E1621" s="32"/>
      <c r="F1621" s="32"/>
      <c r="G1621" s="31"/>
      <c r="H1621" s="31"/>
      <c r="I1621" s="32"/>
      <c r="J1621" s="32"/>
      <c r="K1621" s="31"/>
      <c r="L1621" s="32"/>
      <c r="M1621" s="32"/>
      <c r="N1621" s="32"/>
      <c r="O1621" s="31"/>
      <c r="P1621" s="31"/>
      <c r="Q1621" s="31"/>
      <c r="R1621" s="31"/>
      <c r="S1621" s="31"/>
      <c r="T1621" s="32"/>
      <c r="U1621" s="32"/>
      <c r="V1621" s="32"/>
      <c r="W1621" s="32"/>
      <c r="X1621" s="32"/>
      <c r="Y1621" s="32"/>
    </row>
    <row r="1622">
      <c r="A1622" s="32"/>
      <c r="B1622" s="31"/>
      <c r="C1622" s="31"/>
      <c r="D1622" s="32"/>
      <c r="E1622" s="32"/>
      <c r="F1622" s="32"/>
      <c r="G1622" s="31"/>
      <c r="H1622" s="31"/>
      <c r="I1622" s="32"/>
      <c r="J1622" s="32"/>
      <c r="K1622" s="31"/>
      <c r="L1622" s="32"/>
      <c r="M1622" s="32"/>
      <c r="N1622" s="32"/>
      <c r="O1622" s="31"/>
      <c r="P1622" s="31"/>
      <c r="Q1622" s="31"/>
      <c r="R1622" s="31"/>
      <c r="S1622" s="31"/>
      <c r="T1622" s="32"/>
      <c r="U1622" s="32"/>
      <c r="V1622" s="32"/>
      <c r="W1622" s="32"/>
      <c r="X1622" s="32"/>
      <c r="Y1622" s="32"/>
    </row>
    <row r="1623">
      <c r="A1623" s="32"/>
      <c r="B1623" s="31"/>
      <c r="C1623" s="31"/>
      <c r="D1623" s="32"/>
      <c r="E1623" s="32"/>
      <c r="F1623" s="32"/>
      <c r="G1623" s="31"/>
      <c r="H1623" s="31"/>
      <c r="I1623" s="32"/>
      <c r="J1623" s="32"/>
      <c r="K1623" s="31"/>
      <c r="L1623" s="32"/>
      <c r="M1623" s="32"/>
      <c r="N1623" s="32"/>
      <c r="O1623" s="31"/>
      <c r="P1623" s="31"/>
      <c r="Q1623" s="31"/>
      <c r="R1623" s="31"/>
      <c r="S1623" s="31"/>
      <c r="T1623" s="32"/>
      <c r="U1623" s="32"/>
      <c r="V1623" s="32"/>
      <c r="W1623" s="32"/>
      <c r="X1623" s="32"/>
      <c r="Y1623" s="32"/>
    </row>
    <row r="1624">
      <c r="A1624" s="32"/>
      <c r="B1624" s="31"/>
      <c r="C1624" s="31"/>
      <c r="D1624" s="32"/>
      <c r="E1624" s="32"/>
      <c r="F1624" s="32"/>
      <c r="G1624" s="31"/>
      <c r="H1624" s="31"/>
      <c r="I1624" s="32"/>
      <c r="J1624" s="32"/>
      <c r="K1624" s="31"/>
      <c r="L1624" s="32"/>
      <c r="M1624" s="32"/>
      <c r="N1624" s="32"/>
      <c r="O1624" s="31"/>
      <c r="P1624" s="31"/>
      <c r="Q1624" s="31"/>
      <c r="R1624" s="31"/>
      <c r="S1624" s="31"/>
      <c r="T1624" s="32"/>
      <c r="U1624" s="32"/>
      <c r="V1624" s="32"/>
      <c r="W1624" s="32"/>
      <c r="X1624" s="32"/>
      <c r="Y1624" s="32"/>
    </row>
    <row r="1625">
      <c r="A1625" s="32"/>
      <c r="B1625" s="31"/>
      <c r="C1625" s="31"/>
      <c r="D1625" s="32"/>
      <c r="E1625" s="32"/>
      <c r="F1625" s="32"/>
      <c r="G1625" s="31"/>
      <c r="H1625" s="31"/>
      <c r="I1625" s="32"/>
      <c r="J1625" s="32"/>
      <c r="K1625" s="31"/>
      <c r="L1625" s="32"/>
      <c r="M1625" s="32"/>
      <c r="N1625" s="32"/>
      <c r="O1625" s="31"/>
      <c r="P1625" s="31"/>
      <c r="Q1625" s="31"/>
      <c r="R1625" s="31"/>
      <c r="S1625" s="31"/>
      <c r="T1625" s="32"/>
      <c r="U1625" s="32"/>
      <c r="V1625" s="32"/>
      <c r="W1625" s="32"/>
      <c r="X1625" s="32"/>
      <c r="Y1625" s="32"/>
    </row>
    <row r="1626">
      <c r="A1626" s="32"/>
      <c r="B1626" s="31"/>
      <c r="C1626" s="31"/>
      <c r="D1626" s="32"/>
      <c r="E1626" s="32"/>
      <c r="F1626" s="32"/>
      <c r="G1626" s="31"/>
      <c r="H1626" s="31"/>
      <c r="I1626" s="32"/>
      <c r="J1626" s="32"/>
      <c r="K1626" s="31"/>
      <c r="L1626" s="32"/>
      <c r="M1626" s="32"/>
      <c r="N1626" s="32"/>
      <c r="O1626" s="31"/>
      <c r="P1626" s="31"/>
      <c r="Q1626" s="31"/>
      <c r="R1626" s="31"/>
      <c r="S1626" s="31"/>
      <c r="T1626" s="32"/>
      <c r="U1626" s="32"/>
      <c r="V1626" s="32"/>
      <c r="W1626" s="32"/>
      <c r="X1626" s="32"/>
      <c r="Y1626" s="32"/>
    </row>
    <row r="1627">
      <c r="A1627" s="32"/>
      <c r="B1627" s="31"/>
      <c r="C1627" s="31"/>
      <c r="D1627" s="32"/>
      <c r="E1627" s="32"/>
      <c r="F1627" s="32"/>
      <c r="G1627" s="31"/>
      <c r="H1627" s="31"/>
      <c r="I1627" s="32"/>
      <c r="J1627" s="32"/>
      <c r="K1627" s="31"/>
      <c r="L1627" s="32"/>
      <c r="M1627" s="32"/>
      <c r="N1627" s="32"/>
      <c r="O1627" s="31"/>
      <c r="P1627" s="31"/>
      <c r="Q1627" s="31"/>
      <c r="R1627" s="31"/>
      <c r="S1627" s="31"/>
      <c r="T1627" s="32"/>
      <c r="U1627" s="32"/>
      <c r="V1627" s="32"/>
      <c r="W1627" s="32"/>
      <c r="X1627" s="32"/>
      <c r="Y1627" s="32"/>
    </row>
    <row r="1628">
      <c r="A1628" s="32"/>
      <c r="B1628" s="31"/>
      <c r="C1628" s="31"/>
      <c r="D1628" s="32"/>
      <c r="E1628" s="32"/>
      <c r="F1628" s="32"/>
      <c r="G1628" s="31"/>
      <c r="H1628" s="31"/>
      <c r="I1628" s="32"/>
      <c r="J1628" s="32"/>
      <c r="K1628" s="31"/>
      <c r="L1628" s="32"/>
      <c r="M1628" s="32"/>
      <c r="N1628" s="32"/>
      <c r="O1628" s="31"/>
      <c r="P1628" s="31"/>
      <c r="Q1628" s="31"/>
      <c r="R1628" s="31"/>
      <c r="S1628" s="31"/>
      <c r="T1628" s="32"/>
      <c r="U1628" s="32"/>
      <c r="V1628" s="32"/>
      <c r="W1628" s="32"/>
      <c r="X1628" s="32"/>
      <c r="Y1628" s="32"/>
    </row>
    <row r="1629">
      <c r="A1629" s="32"/>
      <c r="B1629" s="31"/>
      <c r="C1629" s="31"/>
      <c r="D1629" s="32"/>
      <c r="E1629" s="32"/>
      <c r="F1629" s="32"/>
      <c r="G1629" s="31"/>
      <c r="H1629" s="31"/>
      <c r="I1629" s="32"/>
      <c r="J1629" s="32"/>
      <c r="K1629" s="31"/>
      <c r="L1629" s="32"/>
      <c r="M1629" s="32"/>
      <c r="N1629" s="32"/>
      <c r="O1629" s="31"/>
      <c r="P1629" s="31"/>
      <c r="Q1629" s="31"/>
      <c r="R1629" s="31"/>
      <c r="S1629" s="31"/>
      <c r="T1629" s="32"/>
      <c r="U1629" s="32"/>
      <c r="V1629" s="32"/>
      <c r="W1629" s="32"/>
      <c r="X1629" s="32"/>
      <c r="Y1629" s="32"/>
    </row>
    <row r="1630">
      <c r="A1630" s="32"/>
      <c r="B1630" s="31"/>
      <c r="C1630" s="31"/>
      <c r="D1630" s="32"/>
      <c r="E1630" s="32"/>
      <c r="F1630" s="32"/>
      <c r="G1630" s="31"/>
      <c r="H1630" s="31"/>
      <c r="I1630" s="32"/>
      <c r="J1630" s="32"/>
      <c r="K1630" s="31"/>
      <c r="L1630" s="32"/>
      <c r="M1630" s="32"/>
      <c r="N1630" s="32"/>
      <c r="O1630" s="31"/>
      <c r="P1630" s="31"/>
      <c r="Q1630" s="31"/>
      <c r="R1630" s="31"/>
      <c r="S1630" s="31"/>
      <c r="T1630" s="32"/>
      <c r="U1630" s="32"/>
      <c r="V1630" s="32"/>
      <c r="W1630" s="32"/>
      <c r="X1630" s="32"/>
      <c r="Y1630" s="32"/>
    </row>
    <row r="1631">
      <c r="A1631" s="32"/>
      <c r="B1631" s="31"/>
      <c r="C1631" s="31"/>
      <c r="D1631" s="32"/>
      <c r="E1631" s="32"/>
      <c r="F1631" s="32"/>
      <c r="G1631" s="31"/>
      <c r="H1631" s="31"/>
      <c r="I1631" s="32"/>
      <c r="J1631" s="32"/>
      <c r="K1631" s="31"/>
      <c r="L1631" s="32"/>
      <c r="M1631" s="32"/>
      <c r="N1631" s="32"/>
      <c r="O1631" s="31"/>
      <c r="P1631" s="31"/>
      <c r="Q1631" s="31"/>
      <c r="R1631" s="31"/>
      <c r="S1631" s="31"/>
      <c r="T1631" s="32"/>
      <c r="U1631" s="32"/>
      <c r="V1631" s="32"/>
      <c r="W1631" s="32"/>
      <c r="X1631" s="32"/>
      <c r="Y1631" s="32"/>
    </row>
    <row r="1632">
      <c r="A1632" s="32"/>
      <c r="B1632" s="31"/>
      <c r="C1632" s="31"/>
      <c r="D1632" s="32"/>
      <c r="E1632" s="32"/>
      <c r="F1632" s="32"/>
      <c r="G1632" s="31"/>
      <c r="H1632" s="31"/>
      <c r="I1632" s="32"/>
      <c r="J1632" s="32"/>
      <c r="K1632" s="31"/>
      <c r="L1632" s="32"/>
      <c r="M1632" s="32"/>
      <c r="N1632" s="32"/>
      <c r="O1632" s="31"/>
      <c r="P1632" s="31"/>
      <c r="Q1632" s="31"/>
      <c r="R1632" s="31"/>
      <c r="S1632" s="31"/>
      <c r="T1632" s="32"/>
      <c r="U1632" s="32"/>
      <c r="V1632" s="32"/>
      <c r="W1632" s="32"/>
      <c r="X1632" s="32"/>
      <c r="Y1632" s="32"/>
    </row>
    <row r="1633">
      <c r="A1633" s="32"/>
      <c r="B1633" s="31"/>
      <c r="C1633" s="31"/>
      <c r="D1633" s="32"/>
      <c r="E1633" s="32"/>
      <c r="F1633" s="32"/>
      <c r="G1633" s="31"/>
      <c r="H1633" s="31"/>
      <c r="I1633" s="32"/>
      <c r="J1633" s="32"/>
      <c r="K1633" s="31"/>
      <c r="L1633" s="32"/>
      <c r="M1633" s="32"/>
      <c r="N1633" s="32"/>
      <c r="O1633" s="31"/>
      <c r="P1633" s="31"/>
      <c r="Q1633" s="31"/>
      <c r="R1633" s="31"/>
      <c r="S1633" s="31"/>
      <c r="T1633" s="32"/>
      <c r="U1633" s="32"/>
      <c r="V1633" s="32"/>
      <c r="W1633" s="32"/>
      <c r="X1633" s="32"/>
      <c r="Y1633" s="32"/>
    </row>
    <row r="1634">
      <c r="A1634" s="32"/>
      <c r="B1634" s="31"/>
      <c r="C1634" s="31"/>
      <c r="D1634" s="32"/>
      <c r="E1634" s="32"/>
      <c r="F1634" s="32"/>
      <c r="G1634" s="31"/>
      <c r="H1634" s="31"/>
      <c r="I1634" s="32"/>
      <c r="J1634" s="32"/>
      <c r="K1634" s="31"/>
      <c r="L1634" s="32"/>
      <c r="M1634" s="32"/>
      <c r="N1634" s="32"/>
      <c r="O1634" s="31"/>
      <c r="P1634" s="31"/>
      <c r="Q1634" s="31"/>
      <c r="R1634" s="31"/>
      <c r="S1634" s="31"/>
      <c r="T1634" s="32"/>
      <c r="U1634" s="32"/>
      <c r="V1634" s="32"/>
      <c r="W1634" s="32"/>
      <c r="X1634" s="32"/>
      <c r="Y1634" s="32"/>
    </row>
    <row r="1635">
      <c r="A1635" s="32"/>
      <c r="B1635" s="31"/>
      <c r="C1635" s="31"/>
      <c r="D1635" s="32"/>
      <c r="E1635" s="32"/>
      <c r="F1635" s="32"/>
      <c r="G1635" s="31"/>
      <c r="H1635" s="31"/>
      <c r="I1635" s="32"/>
      <c r="J1635" s="32"/>
      <c r="K1635" s="31"/>
      <c r="L1635" s="32"/>
      <c r="M1635" s="32"/>
      <c r="N1635" s="32"/>
      <c r="O1635" s="31"/>
      <c r="P1635" s="31"/>
      <c r="Q1635" s="31"/>
      <c r="R1635" s="31"/>
      <c r="S1635" s="31"/>
      <c r="T1635" s="32"/>
      <c r="U1635" s="32"/>
      <c r="V1635" s="32"/>
      <c r="W1635" s="32"/>
      <c r="X1635" s="32"/>
      <c r="Y1635" s="32"/>
    </row>
    <row r="1636">
      <c r="A1636" s="32"/>
      <c r="B1636" s="31"/>
      <c r="C1636" s="31"/>
      <c r="D1636" s="32"/>
      <c r="E1636" s="32"/>
      <c r="F1636" s="32"/>
      <c r="G1636" s="31"/>
      <c r="H1636" s="31"/>
      <c r="I1636" s="32"/>
      <c r="J1636" s="32"/>
      <c r="K1636" s="31"/>
      <c r="L1636" s="32"/>
      <c r="M1636" s="32"/>
      <c r="N1636" s="32"/>
      <c r="O1636" s="31"/>
      <c r="P1636" s="31"/>
      <c r="Q1636" s="31"/>
      <c r="R1636" s="31"/>
      <c r="S1636" s="31"/>
      <c r="T1636" s="32"/>
      <c r="U1636" s="32"/>
      <c r="V1636" s="32"/>
      <c r="W1636" s="32"/>
      <c r="X1636" s="32"/>
      <c r="Y1636" s="32"/>
    </row>
    <row r="1637">
      <c r="A1637" s="32"/>
      <c r="B1637" s="31"/>
      <c r="C1637" s="31"/>
      <c r="D1637" s="32"/>
      <c r="E1637" s="32"/>
      <c r="F1637" s="32"/>
      <c r="G1637" s="31"/>
      <c r="H1637" s="31"/>
      <c r="I1637" s="32"/>
      <c r="J1637" s="32"/>
      <c r="K1637" s="31"/>
      <c r="L1637" s="32"/>
      <c r="M1637" s="32"/>
      <c r="N1637" s="32"/>
      <c r="O1637" s="31"/>
      <c r="P1637" s="31"/>
      <c r="Q1637" s="31"/>
      <c r="R1637" s="31"/>
      <c r="S1637" s="31"/>
      <c r="T1637" s="32"/>
      <c r="U1637" s="32"/>
      <c r="V1637" s="32"/>
      <c r="W1637" s="32"/>
      <c r="X1637" s="32"/>
      <c r="Y1637" s="32"/>
    </row>
    <row r="1638">
      <c r="A1638" s="32"/>
      <c r="B1638" s="31"/>
      <c r="C1638" s="31"/>
      <c r="D1638" s="32"/>
      <c r="E1638" s="32"/>
      <c r="F1638" s="32"/>
      <c r="G1638" s="31"/>
      <c r="H1638" s="31"/>
      <c r="I1638" s="32"/>
      <c r="J1638" s="32"/>
      <c r="K1638" s="31"/>
      <c r="L1638" s="32"/>
      <c r="M1638" s="32"/>
      <c r="N1638" s="32"/>
      <c r="O1638" s="31"/>
      <c r="P1638" s="31"/>
      <c r="Q1638" s="31"/>
      <c r="R1638" s="31"/>
      <c r="S1638" s="31"/>
      <c r="T1638" s="32"/>
      <c r="U1638" s="32"/>
      <c r="V1638" s="32"/>
      <c r="W1638" s="32"/>
      <c r="X1638" s="32"/>
      <c r="Y1638" s="32"/>
    </row>
    <row r="1639">
      <c r="A1639" s="32"/>
      <c r="B1639" s="31"/>
      <c r="C1639" s="31"/>
      <c r="D1639" s="32"/>
      <c r="E1639" s="32"/>
      <c r="F1639" s="32"/>
      <c r="G1639" s="31"/>
      <c r="H1639" s="31"/>
      <c r="I1639" s="32"/>
      <c r="J1639" s="32"/>
      <c r="K1639" s="31"/>
      <c r="L1639" s="32"/>
      <c r="M1639" s="32"/>
      <c r="N1639" s="32"/>
      <c r="O1639" s="31"/>
      <c r="P1639" s="31"/>
      <c r="Q1639" s="31"/>
      <c r="R1639" s="31"/>
      <c r="S1639" s="31"/>
      <c r="T1639" s="32"/>
      <c r="U1639" s="32"/>
      <c r="V1639" s="32"/>
      <c r="W1639" s="32"/>
      <c r="X1639" s="32"/>
      <c r="Y1639" s="32"/>
    </row>
    <row r="1640">
      <c r="A1640" s="32"/>
      <c r="B1640" s="31"/>
      <c r="C1640" s="31"/>
      <c r="D1640" s="32"/>
      <c r="E1640" s="32"/>
      <c r="F1640" s="32"/>
      <c r="G1640" s="31"/>
      <c r="H1640" s="31"/>
      <c r="I1640" s="32"/>
      <c r="J1640" s="32"/>
      <c r="K1640" s="31"/>
      <c r="L1640" s="32"/>
      <c r="M1640" s="32"/>
      <c r="N1640" s="32"/>
      <c r="O1640" s="31"/>
      <c r="P1640" s="31"/>
      <c r="Q1640" s="31"/>
      <c r="R1640" s="31"/>
      <c r="S1640" s="31"/>
      <c r="T1640" s="32"/>
      <c r="U1640" s="32"/>
      <c r="V1640" s="32"/>
      <c r="W1640" s="32"/>
      <c r="X1640" s="32"/>
      <c r="Y1640" s="32"/>
    </row>
    <row r="1641">
      <c r="A1641" s="32"/>
      <c r="B1641" s="31"/>
      <c r="C1641" s="31"/>
      <c r="D1641" s="32"/>
      <c r="E1641" s="32"/>
      <c r="F1641" s="32"/>
      <c r="G1641" s="31"/>
      <c r="H1641" s="31"/>
      <c r="I1641" s="32"/>
      <c r="J1641" s="32"/>
      <c r="K1641" s="31"/>
      <c r="L1641" s="32"/>
      <c r="M1641" s="32"/>
      <c r="N1641" s="32"/>
      <c r="O1641" s="31"/>
      <c r="P1641" s="31"/>
      <c r="Q1641" s="31"/>
      <c r="R1641" s="31"/>
      <c r="S1641" s="31"/>
      <c r="T1641" s="32"/>
      <c r="U1641" s="32"/>
      <c r="V1641" s="32"/>
      <c r="W1641" s="32"/>
      <c r="X1641" s="32"/>
      <c r="Y1641" s="32"/>
    </row>
    <row r="1642">
      <c r="A1642" s="32"/>
      <c r="B1642" s="31"/>
      <c r="C1642" s="31"/>
      <c r="D1642" s="32"/>
      <c r="E1642" s="32"/>
      <c r="F1642" s="32"/>
      <c r="G1642" s="31"/>
      <c r="H1642" s="31"/>
      <c r="I1642" s="32"/>
      <c r="J1642" s="32"/>
      <c r="K1642" s="31"/>
      <c r="L1642" s="32"/>
      <c r="M1642" s="32"/>
      <c r="N1642" s="32"/>
      <c r="O1642" s="31"/>
      <c r="P1642" s="31"/>
      <c r="Q1642" s="31"/>
      <c r="R1642" s="31"/>
      <c r="S1642" s="31"/>
      <c r="T1642" s="32"/>
      <c r="U1642" s="32"/>
      <c r="V1642" s="32"/>
      <c r="W1642" s="32"/>
      <c r="X1642" s="32"/>
      <c r="Y1642" s="32"/>
    </row>
    <row r="1643">
      <c r="A1643" s="32"/>
      <c r="B1643" s="31"/>
      <c r="C1643" s="31"/>
      <c r="D1643" s="32"/>
      <c r="E1643" s="32"/>
      <c r="F1643" s="32"/>
      <c r="G1643" s="31"/>
      <c r="H1643" s="31"/>
      <c r="I1643" s="32"/>
      <c r="J1643" s="32"/>
      <c r="K1643" s="31"/>
      <c r="L1643" s="32"/>
      <c r="M1643" s="32"/>
      <c r="N1643" s="32"/>
      <c r="O1643" s="31"/>
      <c r="P1643" s="31"/>
      <c r="Q1643" s="31"/>
      <c r="R1643" s="31"/>
      <c r="S1643" s="31"/>
      <c r="T1643" s="32"/>
      <c r="U1643" s="32"/>
      <c r="V1643" s="32"/>
      <c r="W1643" s="32"/>
      <c r="X1643" s="32"/>
      <c r="Y1643" s="32"/>
    </row>
    <row r="1644">
      <c r="A1644" s="32"/>
      <c r="B1644" s="31"/>
      <c r="C1644" s="31"/>
      <c r="D1644" s="32"/>
      <c r="E1644" s="32"/>
      <c r="F1644" s="32"/>
      <c r="G1644" s="31"/>
      <c r="H1644" s="31"/>
      <c r="I1644" s="32"/>
      <c r="J1644" s="32"/>
      <c r="K1644" s="31"/>
      <c r="L1644" s="32"/>
      <c r="M1644" s="32"/>
      <c r="N1644" s="32"/>
      <c r="O1644" s="31"/>
      <c r="P1644" s="31"/>
      <c r="Q1644" s="31"/>
      <c r="R1644" s="31"/>
      <c r="S1644" s="31"/>
      <c r="T1644" s="32"/>
      <c r="U1644" s="32"/>
      <c r="V1644" s="32"/>
      <c r="W1644" s="32"/>
      <c r="X1644" s="32"/>
      <c r="Y1644" s="32"/>
    </row>
    <row r="1645">
      <c r="A1645" s="32"/>
      <c r="B1645" s="31"/>
      <c r="C1645" s="31"/>
      <c r="D1645" s="32"/>
      <c r="E1645" s="32"/>
      <c r="F1645" s="32"/>
      <c r="G1645" s="31"/>
      <c r="H1645" s="31"/>
      <c r="I1645" s="32"/>
      <c r="J1645" s="32"/>
      <c r="K1645" s="31"/>
      <c r="L1645" s="32"/>
      <c r="M1645" s="32"/>
      <c r="N1645" s="32"/>
      <c r="O1645" s="31"/>
      <c r="P1645" s="31"/>
      <c r="Q1645" s="31"/>
      <c r="R1645" s="31"/>
      <c r="S1645" s="31"/>
      <c r="T1645" s="32"/>
      <c r="U1645" s="32"/>
      <c r="V1645" s="32"/>
      <c r="W1645" s="32"/>
      <c r="X1645" s="32"/>
      <c r="Y1645" s="32"/>
    </row>
    <row r="1646">
      <c r="A1646" s="32"/>
      <c r="B1646" s="31"/>
      <c r="C1646" s="31"/>
      <c r="D1646" s="32"/>
      <c r="E1646" s="32"/>
      <c r="F1646" s="32"/>
      <c r="G1646" s="31"/>
      <c r="H1646" s="31"/>
      <c r="I1646" s="32"/>
      <c r="J1646" s="32"/>
      <c r="K1646" s="31"/>
      <c r="L1646" s="32"/>
      <c r="M1646" s="32"/>
      <c r="N1646" s="32"/>
      <c r="O1646" s="31"/>
      <c r="P1646" s="31"/>
      <c r="Q1646" s="31"/>
      <c r="R1646" s="31"/>
      <c r="S1646" s="31"/>
      <c r="T1646" s="32"/>
      <c r="U1646" s="32"/>
      <c r="V1646" s="32"/>
      <c r="W1646" s="32"/>
      <c r="X1646" s="32"/>
      <c r="Y1646" s="32"/>
    </row>
    <row r="1647">
      <c r="A1647" s="32"/>
      <c r="B1647" s="31"/>
      <c r="C1647" s="31"/>
      <c r="D1647" s="32"/>
      <c r="E1647" s="32"/>
      <c r="F1647" s="32"/>
      <c r="G1647" s="31"/>
      <c r="H1647" s="31"/>
      <c r="I1647" s="32"/>
      <c r="J1647" s="32"/>
      <c r="K1647" s="31"/>
      <c r="L1647" s="32"/>
      <c r="M1647" s="32"/>
      <c r="N1647" s="32"/>
      <c r="O1647" s="31"/>
      <c r="P1647" s="31"/>
      <c r="Q1647" s="31"/>
      <c r="R1647" s="31"/>
      <c r="S1647" s="31"/>
      <c r="T1647" s="32"/>
      <c r="U1647" s="32"/>
      <c r="V1647" s="32"/>
      <c r="W1647" s="32"/>
      <c r="X1647" s="32"/>
      <c r="Y1647" s="32"/>
    </row>
    <row r="1648">
      <c r="A1648" s="32"/>
      <c r="B1648" s="31"/>
      <c r="C1648" s="31"/>
      <c r="D1648" s="32"/>
      <c r="E1648" s="32"/>
      <c r="F1648" s="32"/>
      <c r="G1648" s="31"/>
      <c r="H1648" s="31"/>
      <c r="I1648" s="32"/>
      <c r="J1648" s="32"/>
      <c r="K1648" s="31"/>
      <c r="L1648" s="32"/>
      <c r="M1648" s="32"/>
      <c r="N1648" s="32"/>
      <c r="O1648" s="31"/>
      <c r="P1648" s="31"/>
      <c r="Q1648" s="31"/>
      <c r="R1648" s="31"/>
      <c r="S1648" s="31"/>
      <c r="T1648" s="32"/>
      <c r="U1648" s="32"/>
      <c r="V1648" s="32"/>
      <c r="W1648" s="32"/>
      <c r="X1648" s="32"/>
      <c r="Y1648" s="32"/>
    </row>
    <row r="1649">
      <c r="A1649" s="32"/>
      <c r="B1649" s="31"/>
      <c r="C1649" s="31"/>
      <c r="D1649" s="32"/>
      <c r="E1649" s="32"/>
      <c r="F1649" s="32"/>
      <c r="G1649" s="31"/>
      <c r="H1649" s="31"/>
      <c r="I1649" s="32"/>
      <c r="J1649" s="32"/>
      <c r="K1649" s="31"/>
      <c r="L1649" s="32"/>
      <c r="M1649" s="32"/>
      <c r="N1649" s="32"/>
      <c r="O1649" s="31"/>
      <c r="P1649" s="31"/>
      <c r="Q1649" s="31"/>
      <c r="R1649" s="31"/>
      <c r="S1649" s="31"/>
      <c r="T1649" s="32"/>
      <c r="U1649" s="32"/>
      <c r="V1649" s="32"/>
      <c r="W1649" s="32"/>
      <c r="X1649" s="32"/>
      <c r="Y1649" s="32"/>
    </row>
    <row r="1650">
      <c r="A1650" s="32"/>
      <c r="B1650" s="31"/>
      <c r="C1650" s="31"/>
      <c r="D1650" s="32"/>
      <c r="E1650" s="32"/>
      <c r="F1650" s="32"/>
      <c r="G1650" s="31"/>
      <c r="H1650" s="31"/>
      <c r="I1650" s="32"/>
      <c r="J1650" s="32"/>
      <c r="K1650" s="31"/>
      <c r="L1650" s="32"/>
      <c r="M1650" s="32"/>
      <c r="N1650" s="32"/>
      <c r="O1650" s="31"/>
      <c r="P1650" s="31"/>
      <c r="Q1650" s="31"/>
      <c r="R1650" s="31"/>
      <c r="S1650" s="31"/>
      <c r="T1650" s="32"/>
      <c r="U1650" s="32"/>
      <c r="V1650" s="32"/>
      <c r="W1650" s="32"/>
      <c r="X1650" s="32"/>
      <c r="Y1650" s="32"/>
    </row>
    <row r="1651">
      <c r="A1651" s="32"/>
      <c r="B1651" s="31"/>
      <c r="C1651" s="31"/>
      <c r="D1651" s="32"/>
      <c r="E1651" s="32"/>
      <c r="F1651" s="32"/>
      <c r="G1651" s="31"/>
      <c r="H1651" s="31"/>
      <c r="I1651" s="32"/>
      <c r="J1651" s="32"/>
      <c r="K1651" s="31"/>
      <c r="L1651" s="32"/>
      <c r="M1651" s="32"/>
      <c r="N1651" s="32"/>
      <c r="O1651" s="31"/>
      <c r="P1651" s="31"/>
      <c r="Q1651" s="31"/>
      <c r="R1651" s="31"/>
      <c r="S1651" s="31"/>
      <c r="T1651" s="32"/>
      <c r="U1651" s="32"/>
      <c r="V1651" s="32"/>
      <c r="W1651" s="32"/>
      <c r="X1651" s="32"/>
      <c r="Y1651" s="32"/>
    </row>
    <row r="1652">
      <c r="A1652" s="32"/>
      <c r="B1652" s="31"/>
      <c r="C1652" s="31"/>
      <c r="D1652" s="32"/>
      <c r="E1652" s="32"/>
      <c r="F1652" s="32"/>
      <c r="G1652" s="31"/>
      <c r="H1652" s="31"/>
      <c r="I1652" s="32"/>
      <c r="J1652" s="32"/>
      <c r="K1652" s="31"/>
      <c r="L1652" s="32"/>
      <c r="M1652" s="32"/>
      <c r="N1652" s="32"/>
      <c r="O1652" s="31"/>
      <c r="P1652" s="31"/>
      <c r="Q1652" s="31"/>
      <c r="R1652" s="31"/>
      <c r="S1652" s="31"/>
      <c r="T1652" s="32"/>
      <c r="U1652" s="32"/>
      <c r="V1652" s="32"/>
      <c r="W1652" s="32"/>
      <c r="X1652" s="32"/>
      <c r="Y1652" s="32"/>
    </row>
    <row r="1653">
      <c r="A1653" s="32"/>
      <c r="B1653" s="31"/>
      <c r="C1653" s="31"/>
      <c r="D1653" s="32"/>
      <c r="E1653" s="32"/>
      <c r="F1653" s="32"/>
      <c r="G1653" s="31"/>
      <c r="H1653" s="31"/>
      <c r="I1653" s="32"/>
      <c r="J1653" s="32"/>
      <c r="K1653" s="31"/>
      <c r="L1653" s="32"/>
      <c r="M1653" s="32"/>
      <c r="N1653" s="32"/>
      <c r="O1653" s="31"/>
      <c r="P1653" s="31"/>
      <c r="Q1653" s="31"/>
      <c r="R1653" s="31"/>
      <c r="S1653" s="31"/>
      <c r="T1653" s="32"/>
      <c r="U1653" s="32"/>
      <c r="V1653" s="32"/>
      <c r="W1653" s="32"/>
      <c r="X1653" s="32"/>
      <c r="Y1653" s="32"/>
    </row>
    <row r="1654">
      <c r="A1654" s="32"/>
      <c r="B1654" s="31"/>
      <c r="C1654" s="31"/>
      <c r="D1654" s="32"/>
      <c r="E1654" s="32"/>
      <c r="F1654" s="32"/>
      <c r="G1654" s="31"/>
      <c r="H1654" s="31"/>
      <c r="I1654" s="32"/>
      <c r="J1654" s="32"/>
      <c r="K1654" s="31"/>
      <c r="L1654" s="32"/>
      <c r="M1654" s="32"/>
      <c r="N1654" s="32"/>
      <c r="O1654" s="31"/>
      <c r="P1654" s="31"/>
      <c r="Q1654" s="31"/>
      <c r="R1654" s="31"/>
      <c r="S1654" s="31"/>
      <c r="T1654" s="32"/>
      <c r="U1654" s="32"/>
      <c r="V1654" s="32"/>
      <c r="W1654" s="32"/>
      <c r="X1654" s="32"/>
      <c r="Y1654" s="32"/>
    </row>
    <row r="1655">
      <c r="A1655" s="32"/>
      <c r="B1655" s="31"/>
      <c r="C1655" s="31"/>
      <c r="D1655" s="32"/>
      <c r="E1655" s="32"/>
      <c r="F1655" s="32"/>
      <c r="G1655" s="31"/>
      <c r="H1655" s="31"/>
      <c r="I1655" s="32"/>
      <c r="J1655" s="32"/>
      <c r="K1655" s="31"/>
      <c r="L1655" s="32"/>
      <c r="M1655" s="32"/>
      <c r="N1655" s="32"/>
      <c r="O1655" s="31"/>
      <c r="P1655" s="31"/>
      <c r="Q1655" s="31"/>
      <c r="R1655" s="31"/>
      <c r="S1655" s="31"/>
      <c r="T1655" s="32"/>
      <c r="U1655" s="32"/>
      <c r="V1655" s="32"/>
      <c r="W1655" s="32"/>
      <c r="X1655" s="32"/>
      <c r="Y1655" s="32"/>
    </row>
    <row r="1656">
      <c r="A1656" s="32"/>
      <c r="B1656" s="31"/>
      <c r="C1656" s="31"/>
      <c r="D1656" s="32"/>
      <c r="E1656" s="32"/>
      <c r="F1656" s="32"/>
      <c r="G1656" s="31"/>
      <c r="H1656" s="31"/>
      <c r="I1656" s="32"/>
      <c r="J1656" s="32"/>
      <c r="K1656" s="31"/>
      <c r="L1656" s="32"/>
      <c r="M1656" s="32"/>
      <c r="N1656" s="32"/>
      <c r="O1656" s="31"/>
      <c r="P1656" s="31"/>
      <c r="Q1656" s="31"/>
      <c r="R1656" s="31"/>
      <c r="S1656" s="31"/>
      <c r="T1656" s="32"/>
      <c r="U1656" s="32"/>
      <c r="V1656" s="32"/>
      <c r="W1656" s="32"/>
      <c r="X1656" s="32"/>
      <c r="Y1656" s="32"/>
    </row>
    <row r="1657">
      <c r="A1657" s="32"/>
      <c r="B1657" s="31"/>
      <c r="C1657" s="31"/>
      <c r="D1657" s="32"/>
      <c r="E1657" s="32"/>
      <c r="F1657" s="32"/>
      <c r="G1657" s="31"/>
      <c r="H1657" s="31"/>
      <c r="I1657" s="32"/>
      <c r="J1657" s="32"/>
      <c r="K1657" s="31"/>
      <c r="L1657" s="32"/>
      <c r="M1657" s="32"/>
      <c r="N1657" s="32"/>
      <c r="O1657" s="31"/>
      <c r="P1657" s="31"/>
      <c r="Q1657" s="31"/>
      <c r="R1657" s="31"/>
      <c r="S1657" s="31"/>
      <c r="T1657" s="32"/>
      <c r="U1657" s="32"/>
      <c r="V1657" s="32"/>
      <c r="W1657" s="32"/>
      <c r="X1657" s="32"/>
      <c r="Y1657" s="32"/>
    </row>
    <row r="1658">
      <c r="A1658" s="32"/>
      <c r="B1658" s="31"/>
      <c r="C1658" s="31"/>
      <c r="D1658" s="32"/>
      <c r="E1658" s="32"/>
      <c r="F1658" s="32"/>
      <c r="G1658" s="31"/>
      <c r="H1658" s="31"/>
      <c r="I1658" s="32"/>
      <c r="J1658" s="32"/>
      <c r="K1658" s="31"/>
      <c r="L1658" s="32"/>
      <c r="M1658" s="32"/>
      <c r="N1658" s="32"/>
      <c r="O1658" s="31"/>
      <c r="P1658" s="31"/>
      <c r="Q1658" s="31"/>
      <c r="R1658" s="31"/>
      <c r="S1658" s="31"/>
      <c r="T1658" s="32"/>
      <c r="U1658" s="32"/>
      <c r="V1658" s="32"/>
      <c r="W1658" s="32"/>
      <c r="X1658" s="32"/>
      <c r="Y1658" s="32"/>
    </row>
    <row r="1659">
      <c r="A1659" s="32"/>
      <c r="B1659" s="31"/>
      <c r="C1659" s="31"/>
      <c r="D1659" s="32"/>
      <c r="E1659" s="32"/>
      <c r="F1659" s="32"/>
      <c r="G1659" s="31"/>
      <c r="H1659" s="31"/>
      <c r="I1659" s="32"/>
      <c r="J1659" s="32"/>
      <c r="K1659" s="31"/>
      <c r="L1659" s="32"/>
      <c r="M1659" s="32"/>
      <c r="N1659" s="32"/>
      <c r="O1659" s="31"/>
      <c r="P1659" s="31"/>
      <c r="Q1659" s="31"/>
      <c r="R1659" s="31"/>
      <c r="S1659" s="31"/>
      <c r="T1659" s="32"/>
      <c r="U1659" s="32"/>
      <c r="V1659" s="32"/>
      <c r="W1659" s="32"/>
      <c r="X1659" s="32"/>
      <c r="Y1659" s="32"/>
    </row>
    <row r="1660">
      <c r="A1660" s="32"/>
      <c r="B1660" s="31"/>
      <c r="C1660" s="31"/>
      <c r="D1660" s="32"/>
      <c r="E1660" s="32"/>
      <c r="F1660" s="32"/>
      <c r="G1660" s="31"/>
      <c r="H1660" s="31"/>
      <c r="I1660" s="32"/>
      <c r="J1660" s="32"/>
      <c r="K1660" s="31"/>
      <c r="L1660" s="32"/>
      <c r="M1660" s="32"/>
      <c r="N1660" s="32"/>
      <c r="O1660" s="31"/>
      <c r="P1660" s="31"/>
      <c r="Q1660" s="31"/>
      <c r="R1660" s="31"/>
      <c r="S1660" s="31"/>
      <c r="T1660" s="32"/>
      <c r="U1660" s="32"/>
      <c r="V1660" s="32"/>
      <c r="W1660" s="32"/>
      <c r="X1660" s="32"/>
      <c r="Y1660" s="32"/>
    </row>
    <row r="1661">
      <c r="A1661" s="32"/>
      <c r="B1661" s="31"/>
      <c r="C1661" s="31"/>
      <c r="D1661" s="32"/>
      <c r="E1661" s="32"/>
      <c r="F1661" s="32"/>
      <c r="G1661" s="31"/>
      <c r="H1661" s="31"/>
      <c r="I1661" s="32"/>
      <c r="J1661" s="32"/>
      <c r="K1661" s="31"/>
      <c r="L1661" s="32"/>
      <c r="M1661" s="32"/>
      <c r="N1661" s="32"/>
      <c r="O1661" s="31"/>
      <c r="P1661" s="31"/>
      <c r="Q1661" s="31"/>
      <c r="R1661" s="31"/>
      <c r="S1661" s="31"/>
      <c r="T1661" s="32"/>
      <c r="U1661" s="32"/>
      <c r="V1661" s="32"/>
      <c r="W1661" s="32"/>
      <c r="X1661" s="32"/>
      <c r="Y1661" s="32"/>
    </row>
    <row r="1662">
      <c r="A1662" s="32"/>
      <c r="B1662" s="31"/>
      <c r="C1662" s="31"/>
      <c r="D1662" s="32"/>
      <c r="E1662" s="32"/>
      <c r="F1662" s="32"/>
      <c r="G1662" s="31"/>
      <c r="H1662" s="31"/>
      <c r="I1662" s="32"/>
      <c r="J1662" s="32"/>
      <c r="K1662" s="31"/>
      <c r="L1662" s="32"/>
      <c r="M1662" s="32"/>
      <c r="N1662" s="32"/>
      <c r="O1662" s="31"/>
      <c r="P1662" s="31"/>
      <c r="Q1662" s="31"/>
      <c r="R1662" s="31"/>
      <c r="S1662" s="31"/>
      <c r="T1662" s="32"/>
      <c r="U1662" s="32"/>
      <c r="V1662" s="32"/>
      <c r="W1662" s="32"/>
      <c r="X1662" s="32"/>
      <c r="Y1662" s="32"/>
    </row>
    <row r="1663">
      <c r="A1663" s="32"/>
      <c r="B1663" s="31"/>
      <c r="C1663" s="31"/>
      <c r="D1663" s="32"/>
      <c r="E1663" s="32"/>
      <c r="F1663" s="32"/>
      <c r="G1663" s="31"/>
      <c r="H1663" s="31"/>
      <c r="I1663" s="32"/>
      <c r="J1663" s="32"/>
      <c r="K1663" s="31"/>
      <c r="L1663" s="32"/>
      <c r="M1663" s="32"/>
      <c r="N1663" s="32"/>
      <c r="O1663" s="31"/>
      <c r="P1663" s="31"/>
      <c r="Q1663" s="31"/>
      <c r="R1663" s="31"/>
      <c r="S1663" s="31"/>
      <c r="T1663" s="32"/>
      <c r="U1663" s="32"/>
      <c r="V1663" s="32"/>
      <c r="W1663" s="32"/>
      <c r="X1663" s="32"/>
      <c r="Y1663" s="32"/>
    </row>
    <row r="1664">
      <c r="A1664" s="32"/>
      <c r="B1664" s="31"/>
      <c r="C1664" s="31"/>
      <c r="D1664" s="32"/>
      <c r="E1664" s="32"/>
      <c r="F1664" s="32"/>
      <c r="G1664" s="31"/>
      <c r="H1664" s="31"/>
      <c r="I1664" s="32"/>
      <c r="J1664" s="32"/>
      <c r="K1664" s="31"/>
      <c r="L1664" s="32"/>
      <c r="M1664" s="32"/>
      <c r="N1664" s="32"/>
      <c r="O1664" s="31"/>
      <c r="P1664" s="31"/>
      <c r="Q1664" s="31"/>
      <c r="R1664" s="31"/>
      <c r="S1664" s="31"/>
      <c r="T1664" s="32"/>
      <c r="U1664" s="32"/>
      <c r="V1664" s="32"/>
      <c r="W1664" s="32"/>
      <c r="X1664" s="32"/>
      <c r="Y1664" s="32"/>
    </row>
    <row r="1665">
      <c r="A1665" s="32"/>
      <c r="B1665" s="31"/>
      <c r="C1665" s="31"/>
      <c r="D1665" s="32"/>
      <c r="E1665" s="32"/>
      <c r="F1665" s="32"/>
      <c r="G1665" s="31"/>
      <c r="H1665" s="31"/>
      <c r="I1665" s="32"/>
      <c r="J1665" s="32"/>
      <c r="K1665" s="31"/>
      <c r="L1665" s="32"/>
      <c r="M1665" s="32"/>
      <c r="N1665" s="32"/>
      <c r="O1665" s="31"/>
      <c r="P1665" s="31"/>
      <c r="Q1665" s="31"/>
      <c r="R1665" s="31"/>
      <c r="S1665" s="31"/>
      <c r="T1665" s="32"/>
      <c r="U1665" s="32"/>
      <c r="V1665" s="32"/>
      <c r="W1665" s="32"/>
      <c r="X1665" s="32"/>
      <c r="Y1665" s="32"/>
    </row>
    <row r="1666">
      <c r="A1666" s="32"/>
      <c r="B1666" s="31"/>
      <c r="C1666" s="31"/>
      <c r="D1666" s="32"/>
      <c r="E1666" s="32"/>
      <c r="F1666" s="32"/>
      <c r="G1666" s="31"/>
      <c r="H1666" s="31"/>
      <c r="I1666" s="32"/>
      <c r="J1666" s="32"/>
      <c r="K1666" s="31"/>
      <c r="L1666" s="32"/>
      <c r="M1666" s="32"/>
      <c r="N1666" s="32"/>
      <c r="O1666" s="31"/>
      <c r="P1666" s="31"/>
      <c r="Q1666" s="31"/>
      <c r="R1666" s="31"/>
      <c r="S1666" s="31"/>
      <c r="T1666" s="32"/>
      <c r="U1666" s="32"/>
      <c r="V1666" s="32"/>
      <c r="W1666" s="32"/>
      <c r="X1666" s="32"/>
      <c r="Y1666" s="32"/>
    </row>
    <row r="1667">
      <c r="A1667" s="32"/>
      <c r="B1667" s="31"/>
      <c r="C1667" s="31"/>
      <c r="D1667" s="32"/>
      <c r="E1667" s="32"/>
      <c r="F1667" s="32"/>
      <c r="G1667" s="31"/>
      <c r="H1667" s="31"/>
      <c r="I1667" s="32"/>
      <c r="J1667" s="32"/>
      <c r="K1667" s="31"/>
      <c r="L1667" s="32"/>
      <c r="M1667" s="32"/>
      <c r="N1667" s="32"/>
      <c r="O1667" s="31"/>
      <c r="P1667" s="31"/>
      <c r="Q1667" s="31"/>
      <c r="R1667" s="31"/>
      <c r="S1667" s="31"/>
      <c r="T1667" s="32"/>
      <c r="U1667" s="32"/>
      <c r="V1667" s="32"/>
      <c r="W1667" s="32"/>
      <c r="X1667" s="32"/>
      <c r="Y1667" s="32"/>
    </row>
    <row r="1668">
      <c r="A1668" s="32"/>
      <c r="B1668" s="31"/>
      <c r="C1668" s="31"/>
      <c r="D1668" s="32"/>
      <c r="E1668" s="32"/>
      <c r="F1668" s="32"/>
      <c r="G1668" s="31"/>
      <c r="H1668" s="31"/>
      <c r="I1668" s="32"/>
      <c r="J1668" s="32"/>
      <c r="K1668" s="31"/>
      <c r="L1668" s="32"/>
      <c r="M1668" s="32"/>
      <c r="N1668" s="32"/>
      <c r="O1668" s="31"/>
      <c r="P1668" s="31"/>
      <c r="Q1668" s="31"/>
      <c r="R1668" s="31"/>
      <c r="S1668" s="31"/>
      <c r="T1668" s="32"/>
      <c r="U1668" s="32"/>
      <c r="V1668" s="32"/>
      <c r="W1668" s="32"/>
      <c r="X1668" s="32"/>
      <c r="Y1668" s="32"/>
    </row>
    <row r="1669">
      <c r="A1669" s="32"/>
      <c r="B1669" s="31"/>
      <c r="C1669" s="31"/>
      <c r="D1669" s="32"/>
      <c r="E1669" s="32"/>
      <c r="F1669" s="32"/>
      <c r="G1669" s="31"/>
      <c r="H1669" s="31"/>
      <c r="I1669" s="32"/>
      <c r="J1669" s="32"/>
      <c r="K1669" s="31"/>
      <c r="L1669" s="32"/>
      <c r="M1669" s="32"/>
      <c r="N1669" s="32"/>
      <c r="O1669" s="31"/>
      <c r="P1669" s="31"/>
      <c r="Q1669" s="31"/>
      <c r="R1669" s="31"/>
      <c r="S1669" s="31"/>
      <c r="T1669" s="32"/>
      <c r="U1669" s="32"/>
      <c r="V1669" s="32"/>
      <c r="W1669" s="32"/>
      <c r="X1669" s="32"/>
      <c r="Y1669" s="32"/>
    </row>
    <row r="1670">
      <c r="A1670" s="32"/>
      <c r="B1670" s="31"/>
      <c r="C1670" s="31"/>
      <c r="D1670" s="32"/>
      <c r="E1670" s="32"/>
      <c r="F1670" s="32"/>
      <c r="G1670" s="31"/>
      <c r="H1670" s="31"/>
      <c r="I1670" s="32"/>
      <c r="J1670" s="32"/>
      <c r="K1670" s="31"/>
      <c r="L1670" s="32"/>
      <c r="M1670" s="32"/>
      <c r="N1670" s="32"/>
      <c r="O1670" s="31"/>
      <c r="P1670" s="31"/>
      <c r="Q1670" s="31"/>
      <c r="R1670" s="31"/>
      <c r="S1670" s="31"/>
      <c r="T1670" s="32"/>
      <c r="U1670" s="32"/>
      <c r="V1670" s="32"/>
      <c r="W1670" s="32"/>
      <c r="X1670" s="32"/>
      <c r="Y1670" s="32"/>
    </row>
    <row r="1671">
      <c r="A1671" s="32"/>
      <c r="B1671" s="31"/>
      <c r="C1671" s="31"/>
      <c r="D1671" s="32"/>
      <c r="E1671" s="32"/>
      <c r="F1671" s="32"/>
      <c r="G1671" s="31"/>
      <c r="H1671" s="31"/>
      <c r="I1671" s="32"/>
      <c r="J1671" s="32"/>
      <c r="K1671" s="31"/>
      <c r="L1671" s="32"/>
      <c r="M1671" s="32"/>
      <c r="N1671" s="32"/>
      <c r="O1671" s="31"/>
      <c r="P1671" s="31"/>
      <c r="Q1671" s="31"/>
      <c r="R1671" s="31"/>
      <c r="S1671" s="31"/>
      <c r="T1671" s="32"/>
      <c r="U1671" s="32"/>
      <c r="V1671" s="32"/>
      <c r="W1671" s="32"/>
      <c r="X1671" s="32"/>
      <c r="Y1671" s="32"/>
    </row>
    <row r="1672">
      <c r="A1672" s="32"/>
      <c r="B1672" s="31"/>
      <c r="C1672" s="31"/>
      <c r="D1672" s="32"/>
      <c r="E1672" s="32"/>
      <c r="F1672" s="32"/>
      <c r="G1672" s="31"/>
      <c r="H1672" s="31"/>
      <c r="I1672" s="32"/>
      <c r="J1672" s="32"/>
      <c r="K1672" s="31"/>
      <c r="L1672" s="32"/>
      <c r="M1672" s="32"/>
      <c r="N1672" s="32"/>
      <c r="O1672" s="31"/>
      <c r="P1672" s="31"/>
      <c r="Q1672" s="31"/>
      <c r="R1672" s="31"/>
      <c r="S1672" s="31"/>
      <c r="T1672" s="32"/>
      <c r="U1672" s="32"/>
      <c r="V1672" s="32"/>
      <c r="W1672" s="32"/>
      <c r="X1672" s="32"/>
      <c r="Y1672" s="32"/>
    </row>
    <row r="1673">
      <c r="A1673" s="32"/>
      <c r="B1673" s="31"/>
      <c r="C1673" s="31"/>
      <c r="D1673" s="32"/>
      <c r="E1673" s="32"/>
      <c r="F1673" s="32"/>
      <c r="G1673" s="31"/>
      <c r="H1673" s="31"/>
      <c r="I1673" s="32"/>
      <c r="J1673" s="32"/>
      <c r="K1673" s="31"/>
      <c r="L1673" s="32"/>
      <c r="M1673" s="32"/>
      <c r="N1673" s="32"/>
      <c r="O1673" s="31"/>
      <c r="P1673" s="31"/>
      <c r="Q1673" s="31"/>
      <c r="R1673" s="31"/>
      <c r="S1673" s="31"/>
      <c r="T1673" s="32"/>
      <c r="U1673" s="32"/>
      <c r="V1673" s="32"/>
      <c r="W1673" s="32"/>
      <c r="X1673" s="32"/>
      <c r="Y1673" s="32"/>
    </row>
    <row r="1674">
      <c r="A1674" s="32"/>
      <c r="B1674" s="31"/>
      <c r="C1674" s="31"/>
      <c r="D1674" s="32"/>
      <c r="E1674" s="32"/>
      <c r="F1674" s="32"/>
      <c r="G1674" s="31"/>
      <c r="H1674" s="31"/>
      <c r="I1674" s="32"/>
      <c r="J1674" s="32"/>
      <c r="K1674" s="31"/>
      <c r="L1674" s="32"/>
      <c r="M1674" s="32"/>
      <c r="N1674" s="32"/>
      <c r="O1674" s="31"/>
      <c r="P1674" s="31"/>
      <c r="Q1674" s="31"/>
      <c r="R1674" s="31"/>
      <c r="S1674" s="31"/>
      <c r="T1674" s="32"/>
      <c r="U1674" s="32"/>
      <c r="V1674" s="32"/>
      <c r="W1674" s="32"/>
      <c r="X1674" s="32"/>
      <c r="Y1674" s="32"/>
    </row>
    <row r="1675">
      <c r="A1675" s="32"/>
      <c r="B1675" s="31"/>
      <c r="C1675" s="31"/>
      <c r="D1675" s="32"/>
      <c r="E1675" s="32"/>
      <c r="F1675" s="32"/>
      <c r="G1675" s="31"/>
      <c r="H1675" s="31"/>
      <c r="I1675" s="32"/>
      <c r="J1675" s="32"/>
      <c r="K1675" s="31"/>
      <c r="L1675" s="32"/>
      <c r="M1675" s="32"/>
      <c r="N1675" s="32"/>
      <c r="O1675" s="31"/>
      <c r="P1675" s="31"/>
      <c r="Q1675" s="31"/>
      <c r="R1675" s="31"/>
      <c r="S1675" s="31"/>
      <c r="T1675" s="32"/>
      <c r="U1675" s="32"/>
      <c r="V1675" s="32"/>
      <c r="W1675" s="32"/>
      <c r="X1675" s="32"/>
      <c r="Y1675" s="32"/>
    </row>
    <row r="1676">
      <c r="A1676" s="32"/>
      <c r="B1676" s="31"/>
      <c r="C1676" s="31"/>
      <c r="D1676" s="32"/>
      <c r="E1676" s="32"/>
      <c r="F1676" s="32"/>
      <c r="G1676" s="31"/>
      <c r="H1676" s="31"/>
      <c r="I1676" s="32"/>
      <c r="J1676" s="32"/>
      <c r="K1676" s="31"/>
      <c r="L1676" s="32"/>
      <c r="M1676" s="32"/>
      <c r="N1676" s="32"/>
      <c r="O1676" s="31"/>
      <c r="P1676" s="31"/>
      <c r="Q1676" s="31"/>
      <c r="R1676" s="31"/>
      <c r="S1676" s="31"/>
      <c r="T1676" s="32"/>
      <c r="U1676" s="32"/>
      <c r="V1676" s="32"/>
      <c r="W1676" s="32"/>
      <c r="X1676" s="32"/>
      <c r="Y1676" s="32"/>
    </row>
    <row r="1677">
      <c r="A1677" s="32"/>
      <c r="B1677" s="31"/>
      <c r="C1677" s="31"/>
      <c r="D1677" s="32"/>
      <c r="E1677" s="32"/>
      <c r="F1677" s="32"/>
      <c r="G1677" s="31"/>
      <c r="H1677" s="31"/>
      <c r="I1677" s="32"/>
      <c r="J1677" s="32"/>
      <c r="K1677" s="31"/>
      <c r="L1677" s="32"/>
      <c r="M1677" s="32"/>
      <c r="N1677" s="32"/>
      <c r="O1677" s="31"/>
      <c r="P1677" s="31"/>
      <c r="Q1677" s="31"/>
      <c r="R1677" s="31"/>
      <c r="S1677" s="31"/>
      <c r="T1677" s="32"/>
      <c r="U1677" s="32"/>
      <c r="V1677" s="32"/>
      <c r="W1677" s="32"/>
      <c r="X1677" s="32"/>
      <c r="Y1677" s="32"/>
    </row>
    <row r="1678">
      <c r="A1678" s="32"/>
      <c r="B1678" s="31"/>
      <c r="C1678" s="31"/>
      <c r="D1678" s="32"/>
      <c r="E1678" s="32"/>
      <c r="F1678" s="32"/>
      <c r="G1678" s="31"/>
      <c r="H1678" s="31"/>
      <c r="I1678" s="32"/>
      <c r="J1678" s="32"/>
      <c r="K1678" s="31"/>
      <c r="L1678" s="32"/>
      <c r="M1678" s="32"/>
      <c r="N1678" s="32"/>
      <c r="O1678" s="31"/>
      <c r="P1678" s="31"/>
      <c r="Q1678" s="31"/>
      <c r="R1678" s="31"/>
      <c r="S1678" s="31"/>
      <c r="T1678" s="32"/>
      <c r="U1678" s="32"/>
      <c r="V1678" s="32"/>
      <c r="W1678" s="32"/>
      <c r="X1678" s="32"/>
      <c r="Y1678" s="32"/>
    </row>
    <row r="1679">
      <c r="A1679" s="32"/>
      <c r="B1679" s="31"/>
      <c r="C1679" s="31"/>
      <c r="D1679" s="32"/>
      <c r="E1679" s="32"/>
      <c r="F1679" s="32"/>
      <c r="G1679" s="31"/>
      <c r="H1679" s="31"/>
      <c r="I1679" s="32"/>
      <c r="J1679" s="32"/>
      <c r="K1679" s="31"/>
      <c r="L1679" s="32"/>
      <c r="M1679" s="32"/>
      <c r="N1679" s="32"/>
      <c r="O1679" s="31"/>
      <c r="P1679" s="31"/>
      <c r="Q1679" s="31"/>
      <c r="R1679" s="31"/>
      <c r="S1679" s="31"/>
      <c r="T1679" s="32"/>
      <c r="U1679" s="32"/>
      <c r="V1679" s="32"/>
      <c r="W1679" s="32"/>
      <c r="X1679" s="32"/>
      <c r="Y1679" s="32"/>
    </row>
    <row r="1680">
      <c r="A1680" s="32"/>
      <c r="B1680" s="31"/>
      <c r="C1680" s="31"/>
      <c r="D1680" s="32"/>
      <c r="E1680" s="32"/>
      <c r="F1680" s="32"/>
      <c r="G1680" s="31"/>
      <c r="H1680" s="31"/>
      <c r="I1680" s="32"/>
      <c r="J1680" s="32"/>
      <c r="K1680" s="31"/>
      <c r="L1680" s="32"/>
      <c r="M1680" s="32"/>
      <c r="N1680" s="32"/>
      <c r="O1680" s="31"/>
      <c r="P1680" s="31"/>
      <c r="Q1680" s="31"/>
      <c r="R1680" s="31"/>
      <c r="S1680" s="31"/>
      <c r="T1680" s="32"/>
      <c r="U1680" s="32"/>
      <c r="V1680" s="32"/>
      <c r="W1680" s="32"/>
      <c r="X1680" s="32"/>
      <c r="Y1680" s="32"/>
    </row>
    <row r="1681">
      <c r="A1681" s="32"/>
      <c r="B1681" s="31"/>
      <c r="C1681" s="31"/>
      <c r="D1681" s="32"/>
      <c r="E1681" s="32"/>
      <c r="F1681" s="32"/>
      <c r="G1681" s="31"/>
      <c r="H1681" s="31"/>
      <c r="I1681" s="32"/>
      <c r="J1681" s="32"/>
      <c r="K1681" s="31"/>
      <c r="L1681" s="32"/>
      <c r="M1681" s="32"/>
      <c r="N1681" s="32"/>
      <c r="O1681" s="31"/>
      <c r="P1681" s="31"/>
      <c r="Q1681" s="31"/>
      <c r="R1681" s="31"/>
      <c r="S1681" s="31"/>
      <c r="T1681" s="32"/>
      <c r="U1681" s="32"/>
      <c r="V1681" s="32"/>
      <c r="W1681" s="32"/>
      <c r="X1681" s="32"/>
      <c r="Y1681" s="32"/>
    </row>
    <row r="1682">
      <c r="A1682" s="32"/>
      <c r="B1682" s="31"/>
      <c r="C1682" s="31"/>
      <c r="D1682" s="32"/>
      <c r="E1682" s="32"/>
      <c r="F1682" s="32"/>
      <c r="G1682" s="31"/>
      <c r="H1682" s="31"/>
      <c r="I1682" s="32"/>
      <c r="J1682" s="32"/>
      <c r="K1682" s="31"/>
      <c r="L1682" s="32"/>
      <c r="M1682" s="32"/>
      <c r="N1682" s="32"/>
      <c r="O1682" s="31"/>
      <c r="P1682" s="31"/>
      <c r="Q1682" s="31"/>
      <c r="R1682" s="31"/>
      <c r="S1682" s="31"/>
      <c r="T1682" s="32"/>
      <c r="U1682" s="32"/>
      <c r="V1682" s="32"/>
      <c r="W1682" s="32"/>
      <c r="X1682" s="32"/>
      <c r="Y1682" s="32"/>
    </row>
    <row r="1683">
      <c r="A1683" s="32"/>
      <c r="B1683" s="31"/>
      <c r="C1683" s="31"/>
      <c r="D1683" s="32"/>
      <c r="E1683" s="32"/>
      <c r="F1683" s="32"/>
      <c r="G1683" s="31"/>
      <c r="H1683" s="31"/>
      <c r="I1683" s="32"/>
      <c r="J1683" s="32"/>
      <c r="K1683" s="31"/>
      <c r="L1683" s="32"/>
      <c r="M1683" s="32"/>
      <c r="N1683" s="32"/>
      <c r="O1683" s="31"/>
      <c r="P1683" s="31"/>
      <c r="Q1683" s="31"/>
      <c r="R1683" s="31"/>
      <c r="S1683" s="31"/>
      <c r="T1683" s="32"/>
      <c r="U1683" s="32"/>
      <c r="V1683" s="32"/>
      <c r="W1683" s="32"/>
      <c r="X1683" s="32"/>
      <c r="Y1683" s="32"/>
    </row>
    <row r="1684">
      <c r="A1684" s="32"/>
      <c r="B1684" s="31"/>
      <c r="C1684" s="31"/>
      <c r="D1684" s="32"/>
      <c r="E1684" s="32"/>
      <c r="F1684" s="32"/>
      <c r="G1684" s="31"/>
      <c r="H1684" s="31"/>
      <c r="I1684" s="32"/>
      <c r="J1684" s="32"/>
      <c r="K1684" s="31"/>
      <c r="L1684" s="32"/>
      <c r="M1684" s="32"/>
      <c r="N1684" s="32"/>
      <c r="O1684" s="31"/>
      <c r="P1684" s="31"/>
      <c r="Q1684" s="31"/>
      <c r="R1684" s="31"/>
      <c r="S1684" s="31"/>
      <c r="T1684" s="32"/>
      <c r="U1684" s="32"/>
      <c r="V1684" s="32"/>
      <c r="W1684" s="32"/>
      <c r="X1684" s="32"/>
      <c r="Y1684" s="32"/>
    </row>
    <row r="1685">
      <c r="A1685" s="32"/>
      <c r="B1685" s="31"/>
      <c r="C1685" s="31"/>
      <c r="D1685" s="32"/>
      <c r="E1685" s="32"/>
      <c r="F1685" s="32"/>
      <c r="G1685" s="31"/>
      <c r="H1685" s="31"/>
      <c r="I1685" s="32"/>
      <c r="J1685" s="32"/>
      <c r="K1685" s="31"/>
      <c r="L1685" s="32"/>
      <c r="M1685" s="32"/>
      <c r="N1685" s="32"/>
      <c r="O1685" s="31"/>
      <c r="P1685" s="31"/>
      <c r="Q1685" s="31"/>
      <c r="R1685" s="31"/>
      <c r="S1685" s="31"/>
      <c r="T1685" s="32"/>
      <c r="U1685" s="32"/>
      <c r="V1685" s="32"/>
      <c r="W1685" s="32"/>
      <c r="X1685" s="32"/>
      <c r="Y1685" s="32"/>
    </row>
    <row r="1686">
      <c r="A1686" s="32"/>
      <c r="B1686" s="31"/>
      <c r="C1686" s="31"/>
      <c r="D1686" s="32"/>
      <c r="E1686" s="32"/>
      <c r="F1686" s="32"/>
      <c r="G1686" s="31"/>
      <c r="H1686" s="31"/>
      <c r="I1686" s="32"/>
      <c r="J1686" s="32"/>
      <c r="K1686" s="31"/>
      <c r="L1686" s="32"/>
      <c r="M1686" s="32"/>
      <c r="N1686" s="32"/>
      <c r="O1686" s="31"/>
      <c r="P1686" s="31"/>
      <c r="Q1686" s="31"/>
      <c r="R1686" s="31"/>
      <c r="S1686" s="31"/>
      <c r="T1686" s="32"/>
      <c r="U1686" s="32"/>
      <c r="V1686" s="32"/>
      <c r="W1686" s="32"/>
      <c r="X1686" s="32"/>
      <c r="Y1686" s="32"/>
    </row>
    <row r="1687">
      <c r="A1687" s="32"/>
      <c r="B1687" s="31"/>
      <c r="C1687" s="31"/>
      <c r="D1687" s="32"/>
      <c r="E1687" s="32"/>
      <c r="F1687" s="32"/>
      <c r="G1687" s="31"/>
      <c r="H1687" s="31"/>
      <c r="I1687" s="32"/>
      <c r="J1687" s="32"/>
      <c r="K1687" s="31"/>
      <c r="L1687" s="32"/>
      <c r="M1687" s="32"/>
      <c r="N1687" s="32"/>
      <c r="O1687" s="31"/>
      <c r="P1687" s="31"/>
      <c r="Q1687" s="31"/>
      <c r="R1687" s="31"/>
      <c r="S1687" s="31"/>
      <c r="T1687" s="32"/>
      <c r="U1687" s="32"/>
      <c r="V1687" s="32"/>
      <c r="W1687" s="32"/>
      <c r="X1687" s="32"/>
      <c r="Y1687" s="32"/>
    </row>
    <row r="1688">
      <c r="A1688" s="32"/>
      <c r="B1688" s="31"/>
      <c r="C1688" s="31"/>
      <c r="D1688" s="32"/>
      <c r="E1688" s="32"/>
      <c r="F1688" s="32"/>
      <c r="G1688" s="31"/>
      <c r="H1688" s="31"/>
      <c r="I1688" s="32"/>
      <c r="J1688" s="32"/>
      <c r="K1688" s="31"/>
      <c r="L1688" s="32"/>
      <c r="M1688" s="32"/>
      <c r="N1688" s="32"/>
      <c r="O1688" s="31"/>
      <c r="P1688" s="31"/>
      <c r="Q1688" s="31"/>
      <c r="R1688" s="31"/>
      <c r="S1688" s="31"/>
      <c r="T1688" s="32"/>
      <c r="U1688" s="32"/>
      <c r="V1688" s="32"/>
      <c r="W1688" s="32"/>
      <c r="X1688" s="32"/>
      <c r="Y1688" s="32"/>
    </row>
    <row r="1689">
      <c r="A1689" s="32"/>
      <c r="B1689" s="31"/>
      <c r="C1689" s="31"/>
      <c r="D1689" s="32"/>
      <c r="E1689" s="32"/>
      <c r="F1689" s="32"/>
      <c r="G1689" s="31"/>
      <c r="H1689" s="31"/>
      <c r="I1689" s="32"/>
      <c r="J1689" s="32"/>
      <c r="K1689" s="31"/>
      <c r="L1689" s="32"/>
      <c r="M1689" s="32"/>
      <c r="N1689" s="32"/>
      <c r="O1689" s="31"/>
      <c r="P1689" s="31"/>
      <c r="Q1689" s="31"/>
      <c r="R1689" s="31"/>
      <c r="S1689" s="31"/>
      <c r="T1689" s="32"/>
      <c r="U1689" s="32"/>
      <c r="V1689" s="32"/>
      <c r="W1689" s="32"/>
      <c r="X1689" s="32"/>
      <c r="Y1689" s="32"/>
    </row>
    <row r="1690">
      <c r="A1690" s="32"/>
      <c r="B1690" s="31"/>
      <c r="C1690" s="31"/>
      <c r="D1690" s="32"/>
      <c r="E1690" s="32"/>
      <c r="F1690" s="32"/>
      <c r="G1690" s="31"/>
      <c r="H1690" s="31"/>
      <c r="I1690" s="32"/>
      <c r="J1690" s="32"/>
      <c r="K1690" s="31"/>
      <c r="L1690" s="32"/>
      <c r="M1690" s="32"/>
      <c r="N1690" s="32"/>
      <c r="O1690" s="31"/>
      <c r="P1690" s="31"/>
      <c r="Q1690" s="31"/>
      <c r="R1690" s="31"/>
      <c r="S1690" s="31"/>
      <c r="T1690" s="32"/>
      <c r="U1690" s="32"/>
      <c r="V1690" s="32"/>
      <c r="W1690" s="32"/>
      <c r="X1690" s="32"/>
      <c r="Y1690" s="32"/>
    </row>
    <row r="1691">
      <c r="A1691" s="32"/>
      <c r="B1691" s="31"/>
      <c r="C1691" s="31"/>
      <c r="D1691" s="32"/>
      <c r="E1691" s="32"/>
      <c r="F1691" s="32"/>
      <c r="G1691" s="31"/>
      <c r="H1691" s="31"/>
      <c r="I1691" s="32"/>
      <c r="J1691" s="32"/>
      <c r="K1691" s="31"/>
      <c r="L1691" s="32"/>
      <c r="M1691" s="32"/>
      <c r="N1691" s="32"/>
      <c r="O1691" s="31"/>
      <c r="P1691" s="31"/>
      <c r="Q1691" s="31"/>
      <c r="R1691" s="31"/>
      <c r="S1691" s="31"/>
      <c r="T1691" s="32"/>
      <c r="U1691" s="32"/>
      <c r="V1691" s="32"/>
      <c r="W1691" s="32"/>
      <c r="X1691" s="32"/>
      <c r="Y1691" s="32"/>
    </row>
    <row r="1692">
      <c r="A1692" s="32"/>
      <c r="B1692" s="31"/>
      <c r="C1692" s="31"/>
      <c r="D1692" s="32"/>
      <c r="E1692" s="32"/>
      <c r="F1692" s="32"/>
      <c r="G1692" s="31"/>
      <c r="H1692" s="31"/>
      <c r="I1692" s="32"/>
      <c r="J1692" s="32"/>
      <c r="K1692" s="31"/>
      <c r="L1692" s="32"/>
      <c r="M1692" s="32"/>
      <c r="N1692" s="32"/>
      <c r="O1692" s="31"/>
      <c r="P1692" s="31"/>
      <c r="Q1692" s="31"/>
      <c r="R1692" s="31"/>
      <c r="S1692" s="31"/>
      <c r="T1692" s="32"/>
      <c r="U1692" s="32"/>
      <c r="V1692" s="32"/>
      <c r="W1692" s="32"/>
      <c r="X1692" s="32"/>
      <c r="Y1692" s="32"/>
    </row>
    <row r="1693">
      <c r="A1693" s="32"/>
      <c r="B1693" s="31"/>
      <c r="C1693" s="31"/>
      <c r="D1693" s="32"/>
      <c r="E1693" s="32"/>
      <c r="F1693" s="32"/>
      <c r="G1693" s="31"/>
      <c r="H1693" s="31"/>
      <c r="I1693" s="32"/>
      <c r="J1693" s="32"/>
      <c r="K1693" s="31"/>
      <c r="L1693" s="32"/>
      <c r="M1693" s="32"/>
      <c r="N1693" s="32"/>
      <c r="O1693" s="31"/>
      <c r="P1693" s="31"/>
      <c r="Q1693" s="31"/>
      <c r="R1693" s="31"/>
      <c r="S1693" s="31"/>
      <c r="T1693" s="32"/>
      <c r="U1693" s="32"/>
      <c r="V1693" s="32"/>
      <c r="W1693" s="32"/>
      <c r="X1693" s="32"/>
      <c r="Y1693" s="32"/>
    </row>
    <row r="1694">
      <c r="A1694" s="32"/>
      <c r="B1694" s="31"/>
      <c r="C1694" s="31"/>
      <c r="D1694" s="32"/>
      <c r="E1694" s="32"/>
      <c r="F1694" s="32"/>
      <c r="G1694" s="31"/>
      <c r="H1694" s="31"/>
      <c r="I1694" s="32"/>
      <c r="J1694" s="32"/>
      <c r="K1694" s="31"/>
      <c r="L1694" s="32"/>
      <c r="M1694" s="32"/>
      <c r="N1694" s="32"/>
      <c r="O1694" s="31"/>
      <c r="P1694" s="31"/>
      <c r="Q1694" s="31"/>
      <c r="R1694" s="31"/>
      <c r="S1694" s="31"/>
      <c r="T1694" s="32"/>
      <c r="U1694" s="32"/>
      <c r="V1694" s="32"/>
      <c r="W1694" s="32"/>
      <c r="X1694" s="32"/>
      <c r="Y1694" s="32"/>
    </row>
    <row r="1695">
      <c r="A1695" s="32"/>
      <c r="B1695" s="31"/>
      <c r="C1695" s="31"/>
      <c r="D1695" s="32"/>
      <c r="E1695" s="32"/>
      <c r="F1695" s="32"/>
      <c r="G1695" s="31"/>
      <c r="H1695" s="31"/>
      <c r="I1695" s="32"/>
      <c r="J1695" s="32"/>
      <c r="K1695" s="31"/>
      <c r="L1695" s="32"/>
      <c r="M1695" s="32"/>
      <c r="N1695" s="32"/>
      <c r="O1695" s="31"/>
      <c r="P1695" s="31"/>
      <c r="Q1695" s="31"/>
      <c r="R1695" s="31"/>
      <c r="S1695" s="31"/>
      <c r="T1695" s="32"/>
      <c r="U1695" s="32"/>
      <c r="V1695" s="32"/>
      <c r="W1695" s="32"/>
      <c r="X1695" s="32"/>
      <c r="Y1695" s="32"/>
    </row>
    <row r="1696">
      <c r="A1696" s="32"/>
      <c r="B1696" s="31"/>
      <c r="C1696" s="31"/>
      <c r="D1696" s="32"/>
      <c r="E1696" s="32"/>
      <c r="F1696" s="32"/>
      <c r="G1696" s="31"/>
      <c r="H1696" s="31"/>
      <c r="I1696" s="32"/>
      <c r="J1696" s="32"/>
      <c r="K1696" s="31"/>
      <c r="L1696" s="32"/>
      <c r="M1696" s="32"/>
      <c r="N1696" s="32"/>
      <c r="O1696" s="31"/>
      <c r="P1696" s="31"/>
      <c r="Q1696" s="31"/>
      <c r="R1696" s="31"/>
      <c r="S1696" s="31"/>
      <c r="T1696" s="32"/>
      <c r="U1696" s="32"/>
      <c r="V1696" s="32"/>
      <c r="W1696" s="32"/>
      <c r="X1696" s="32"/>
      <c r="Y1696" s="32"/>
    </row>
    <row r="1697">
      <c r="A1697" s="32"/>
      <c r="B1697" s="31"/>
      <c r="C1697" s="31"/>
      <c r="D1697" s="32"/>
      <c r="E1697" s="32"/>
      <c r="F1697" s="32"/>
      <c r="G1697" s="31"/>
      <c r="H1697" s="31"/>
      <c r="I1697" s="32"/>
      <c r="J1697" s="32"/>
      <c r="K1697" s="31"/>
      <c r="L1697" s="32"/>
      <c r="M1697" s="32"/>
      <c r="N1697" s="32"/>
      <c r="O1697" s="31"/>
      <c r="P1697" s="31"/>
      <c r="Q1697" s="31"/>
      <c r="R1697" s="31"/>
      <c r="S1697" s="31"/>
      <c r="T1697" s="32"/>
      <c r="U1697" s="32"/>
      <c r="V1697" s="32"/>
      <c r="W1697" s="32"/>
      <c r="X1697" s="32"/>
      <c r="Y1697" s="32"/>
    </row>
    <row r="1698">
      <c r="A1698" s="32"/>
      <c r="B1698" s="31"/>
      <c r="C1698" s="31"/>
      <c r="D1698" s="32"/>
      <c r="E1698" s="32"/>
      <c r="F1698" s="32"/>
      <c r="G1698" s="31"/>
      <c r="H1698" s="31"/>
      <c r="I1698" s="32"/>
      <c r="J1698" s="32"/>
      <c r="K1698" s="31"/>
      <c r="L1698" s="32"/>
      <c r="M1698" s="32"/>
      <c r="N1698" s="32"/>
      <c r="O1698" s="31"/>
      <c r="P1698" s="31"/>
      <c r="Q1698" s="31"/>
      <c r="R1698" s="31"/>
      <c r="S1698" s="31"/>
      <c r="T1698" s="32"/>
      <c r="U1698" s="32"/>
      <c r="V1698" s="32"/>
      <c r="W1698" s="32"/>
      <c r="X1698" s="32"/>
      <c r="Y1698" s="32"/>
    </row>
    <row r="1699">
      <c r="A1699" s="32"/>
      <c r="B1699" s="31"/>
      <c r="C1699" s="31"/>
      <c r="D1699" s="32"/>
      <c r="E1699" s="32"/>
      <c r="F1699" s="32"/>
      <c r="G1699" s="31"/>
      <c r="H1699" s="31"/>
      <c r="I1699" s="32"/>
      <c r="J1699" s="32"/>
      <c r="K1699" s="31"/>
      <c r="L1699" s="32"/>
      <c r="M1699" s="32"/>
      <c r="N1699" s="32"/>
      <c r="O1699" s="31"/>
      <c r="P1699" s="31"/>
      <c r="Q1699" s="31"/>
      <c r="R1699" s="31"/>
      <c r="S1699" s="31"/>
      <c r="T1699" s="32"/>
      <c r="U1699" s="32"/>
      <c r="V1699" s="32"/>
      <c r="W1699" s="32"/>
      <c r="X1699" s="32"/>
      <c r="Y1699" s="32"/>
    </row>
    <row r="1700">
      <c r="A1700" s="32"/>
      <c r="B1700" s="31"/>
      <c r="C1700" s="31"/>
      <c r="D1700" s="32"/>
      <c r="E1700" s="32"/>
      <c r="F1700" s="32"/>
      <c r="G1700" s="31"/>
      <c r="H1700" s="31"/>
      <c r="I1700" s="32"/>
      <c r="J1700" s="32"/>
      <c r="K1700" s="31"/>
      <c r="L1700" s="32"/>
      <c r="M1700" s="32"/>
      <c r="N1700" s="32"/>
      <c r="O1700" s="31"/>
      <c r="P1700" s="31"/>
      <c r="Q1700" s="31"/>
      <c r="R1700" s="31"/>
      <c r="S1700" s="31"/>
      <c r="T1700" s="32"/>
      <c r="U1700" s="32"/>
      <c r="V1700" s="32"/>
      <c r="W1700" s="32"/>
      <c r="X1700" s="32"/>
      <c r="Y1700" s="32"/>
    </row>
    <row r="1701">
      <c r="A1701" s="32"/>
      <c r="B1701" s="31"/>
      <c r="C1701" s="31"/>
      <c r="D1701" s="32"/>
      <c r="E1701" s="32"/>
      <c r="F1701" s="32"/>
      <c r="G1701" s="31"/>
      <c r="H1701" s="31"/>
      <c r="I1701" s="32"/>
      <c r="J1701" s="32"/>
      <c r="K1701" s="31"/>
      <c r="L1701" s="32"/>
      <c r="M1701" s="32"/>
      <c r="N1701" s="32"/>
      <c r="O1701" s="31"/>
      <c r="P1701" s="31"/>
      <c r="Q1701" s="31"/>
      <c r="R1701" s="31"/>
      <c r="S1701" s="31"/>
      <c r="T1701" s="32"/>
      <c r="U1701" s="32"/>
      <c r="V1701" s="32"/>
      <c r="W1701" s="32"/>
      <c r="X1701" s="32"/>
      <c r="Y1701" s="32"/>
    </row>
    <row r="1702">
      <c r="A1702" s="32"/>
      <c r="B1702" s="31"/>
      <c r="C1702" s="31"/>
      <c r="D1702" s="32"/>
      <c r="E1702" s="32"/>
      <c r="F1702" s="32"/>
      <c r="G1702" s="31"/>
      <c r="H1702" s="31"/>
      <c r="I1702" s="32"/>
      <c r="J1702" s="32"/>
      <c r="K1702" s="31"/>
      <c r="L1702" s="32"/>
      <c r="M1702" s="32"/>
      <c r="N1702" s="32"/>
      <c r="O1702" s="31"/>
      <c r="P1702" s="31"/>
      <c r="Q1702" s="31"/>
      <c r="R1702" s="31"/>
      <c r="S1702" s="31"/>
      <c r="T1702" s="32"/>
      <c r="U1702" s="32"/>
      <c r="V1702" s="32"/>
      <c r="W1702" s="32"/>
      <c r="X1702" s="32"/>
      <c r="Y1702" s="32"/>
    </row>
    <row r="1703">
      <c r="A1703" s="32"/>
      <c r="B1703" s="31"/>
      <c r="C1703" s="31"/>
      <c r="D1703" s="32"/>
      <c r="E1703" s="32"/>
      <c r="F1703" s="32"/>
      <c r="G1703" s="31"/>
      <c r="H1703" s="31"/>
      <c r="I1703" s="32"/>
      <c r="J1703" s="32"/>
      <c r="K1703" s="31"/>
      <c r="L1703" s="32"/>
      <c r="M1703" s="32"/>
      <c r="N1703" s="32"/>
      <c r="O1703" s="31"/>
      <c r="P1703" s="31"/>
      <c r="Q1703" s="31"/>
      <c r="R1703" s="31"/>
      <c r="S1703" s="31"/>
      <c r="T1703" s="32"/>
      <c r="U1703" s="32"/>
      <c r="V1703" s="32"/>
      <c r="W1703" s="32"/>
      <c r="X1703" s="32"/>
      <c r="Y1703" s="32"/>
    </row>
    <row r="1704">
      <c r="A1704" s="32"/>
      <c r="B1704" s="31"/>
      <c r="C1704" s="31"/>
      <c r="D1704" s="32"/>
      <c r="E1704" s="32"/>
      <c r="F1704" s="32"/>
      <c r="G1704" s="31"/>
      <c r="H1704" s="31"/>
      <c r="I1704" s="32"/>
      <c r="J1704" s="32"/>
      <c r="K1704" s="31"/>
      <c r="L1704" s="32"/>
      <c r="M1704" s="32"/>
      <c r="N1704" s="32"/>
      <c r="O1704" s="31"/>
      <c r="P1704" s="31"/>
      <c r="Q1704" s="31"/>
      <c r="R1704" s="31"/>
      <c r="S1704" s="31"/>
      <c r="T1704" s="32"/>
      <c r="U1704" s="32"/>
      <c r="V1704" s="32"/>
      <c r="W1704" s="32"/>
      <c r="X1704" s="32"/>
      <c r="Y1704" s="32"/>
    </row>
    <row r="1705">
      <c r="A1705" s="32"/>
      <c r="B1705" s="31"/>
      <c r="C1705" s="31"/>
      <c r="D1705" s="32"/>
      <c r="E1705" s="32"/>
      <c r="F1705" s="32"/>
      <c r="G1705" s="31"/>
      <c r="H1705" s="31"/>
      <c r="I1705" s="32"/>
      <c r="J1705" s="32"/>
      <c r="K1705" s="31"/>
      <c r="L1705" s="32"/>
      <c r="M1705" s="32"/>
      <c r="N1705" s="32"/>
      <c r="O1705" s="31"/>
      <c r="P1705" s="31"/>
      <c r="Q1705" s="31"/>
      <c r="R1705" s="31"/>
      <c r="S1705" s="31"/>
      <c r="T1705" s="32"/>
      <c r="U1705" s="32"/>
      <c r="V1705" s="32"/>
      <c r="W1705" s="32"/>
      <c r="X1705" s="32"/>
      <c r="Y1705" s="32"/>
    </row>
    <row r="1706">
      <c r="A1706" s="32"/>
      <c r="B1706" s="31"/>
      <c r="C1706" s="31"/>
      <c r="D1706" s="32"/>
      <c r="E1706" s="32"/>
      <c r="F1706" s="32"/>
      <c r="G1706" s="31"/>
      <c r="H1706" s="31"/>
      <c r="I1706" s="32"/>
      <c r="J1706" s="32"/>
      <c r="K1706" s="31"/>
      <c r="L1706" s="32"/>
      <c r="M1706" s="32"/>
      <c r="N1706" s="32"/>
      <c r="O1706" s="31"/>
      <c r="P1706" s="31"/>
      <c r="Q1706" s="31"/>
      <c r="R1706" s="31"/>
      <c r="S1706" s="31"/>
      <c r="T1706" s="32"/>
      <c r="U1706" s="32"/>
      <c r="V1706" s="32"/>
      <c r="W1706" s="32"/>
      <c r="X1706" s="32"/>
      <c r="Y1706" s="32"/>
    </row>
    <row r="1707">
      <c r="A1707" s="32"/>
      <c r="B1707" s="31"/>
      <c r="C1707" s="31"/>
      <c r="D1707" s="32"/>
      <c r="E1707" s="32"/>
      <c r="F1707" s="32"/>
      <c r="G1707" s="31"/>
      <c r="H1707" s="31"/>
      <c r="I1707" s="32"/>
      <c r="J1707" s="32"/>
      <c r="K1707" s="31"/>
      <c r="L1707" s="32"/>
      <c r="M1707" s="32"/>
      <c r="N1707" s="32"/>
      <c r="O1707" s="31"/>
      <c r="P1707" s="31"/>
      <c r="Q1707" s="31"/>
      <c r="R1707" s="31"/>
      <c r="S1707" s="31"/>
      <c r="T1707" s="32"/>
      <c r="U1707" s="32"/>
      <c r="V1707" s="32"/>
      <c r="W1707" s="32"/>
      <c r="X1707" s="32"/>
      <c r="Y1707" s="32"/>
    </row>
    <row r="1708">
      <c r="A1708" s="32"/>
      <c r="B1708" s="31"/>
      <c r="C1708" s="31"/>
      <c r="D1708" s="32"/>
      <c r="E1708" s="32"/>
      <c r="F1708" s="32"/>
      <c r="G1708" s="31"/>
      <c r="H1708" s="31"/>
      <c r="I1708" s="32"/>
      <c r="J1708" s="32"/>
      <c r="K1708" s="31"/>
      <c r="L1708" s="32"/>
      <c r="M1708" s="32"/>
      <c r="N1708" s="32"/>
      <c r="O1708" s="31"/>
      <c r="P1708" s="31"/>
      <c r="Q1708" s="31"/>
      <c r="R1708" s="31"/>
      <c r="S1708" s="31"/>
      <c r="T1708" s="32"/>
      <c r="U1708" s="32"/>
      <c r="V1708" s="32"/>
      <c r="W1708" s="32"/>
      <c r="X1708" s="32"/>
      <c r="Y1708" s="32"/>
    </row>
    <row r="1709">
      <c r="A1709" s="32"/>
      <c r="B1709" s="31"/>
      <c r="C1709" s="31"/>
      <c r="D1709" s="32"/>
      <c r="E1709" s="32"/>
      <c r="F1709" s="32"/>
      <c r="G1709" s="31"/>
      <c r="H1709" s="31"/>
      <c r="I1709" s="32"/>
      <c r="J1709" s="32"/>
      <c r="K1709" s="31"/>
      <c r="L1709" s="32"/>
      <c r="M1709" s="32"/>
      <c r="N1709" s="32"/>
      <c r="O1709" s="31"/>
      <c r="P1709" s="31"/>
      <c r="Q1709" s="31"/>
      <c r="R1709" s="31"/>
      <c r="S1709" s="31"/>
      <c r="T1709" s="32"/>
      <c r="U1709" s="32"/>
      <c r="V1709" s="32"/>
      <c r="W1709" s="32"/>
      <c r="X1709" s="32"/>
      <c r="Y1709" s="32"/>
    </row>
    <row r="1710">
      <c r="A1710" s="32"/>
      <c r="B1710" s="31"/>
      <c r="C1710" s="31"/>
      <c r="D1710" s="32"/>
      <c r="E1710" s="32"/>
      <c r="F1710" s="32"/>
      <c r="G1710" s="31"/>
      <c r="H1710" s="31"/>
      <c r="I1710" s="32"/>
      <c r="J1710" s="32"/>
      <c r="K1710" s="31"/>
      <c r="L1710" s="32"/>
      <c r="M1710" s="32"/>
      <c r="N1710" s="32"/>
      <c r="O1710" s="31"/>
      <c r="P1710" s="31"/>
      <c r="Q1710" s="31"/>
      <c r="R1710" s="31"/>
      <c r="S1710" s="31"/>
      <c r="T1710" s="32"/>
      <c r="U1710" s="32"/>
      <c r="V1710" s="32"/>
      <c r="W1710" s="32"/>
      <c r="X1710" s="32"/>
      <c r="Y1710" s="32"/>
    </row>
    <row r="1711">
      <c r="A1711" s="32"/>
      <c r="B1711" s="31"/>
      <c r="C1711" s="31"/>
      <c r="D1711" s="32"/>
      <c r="E1711" s="32"/>
      <c r="F1711" s="32"/>
      <c r="G1711" s="31"/>
      <c r="H1711" s="31"/>
      <c r="I1711" s="32"/>
      <c r="J1711" s="32"/>
      <c r="K1711" s="31"/>
      <c r="L1711" s="32"/>
      <c r="M1711" s="32"/>
      <c r="N1711" s="32"/>
      <c r="O1711" s="31"/>
      <c r="P1711" s="31"/>
      <c r="Q1711" s="31"/>
      <c r="R1711" s="31"/>
      <c r="S1711" s="31"/>
      <c r="T1711" s="32"/>
      <c r="U1711" s="32"/>
      <c r="V1711" s="32"/>
      <c r="W1711" s="32"/>
      <c r="X1711" s="32"/>
      <c r="Y1711" s="32"/>
    </row>
    <row r="1712">
      <c r="A1712" s="32"/>
      <c r="B1712" s="31"/>
      <c r="C1712" s="31"/>
      <c r="D1712" s="32"/>
      <c r="E1712" s="32"/>
      <c r="F1712" s="32"/>
      <c r="G1712" s="31"/>
      <c r="H1712" s="31"/>
      <c r="I1712" s="32"/>
      <c r="J1712" s="32"/>
      <c r="K1712" s="31"/>
      <c r="L1712" s="32"/>
      <c r="M1712" s="32"/>
      <c r="N1712" s="32"/>
      <c r="O1712" s="31"/>
      <c r="P1712" s="31"/>
      <c r="Q1712" s="31"/>
      <c r="R1712" s="31"/>
      <c r="S1712" s="31"/>
      <c r="T1712" s="32"/>
      <c r="U1712" s="32"/>
      <c r="V1712" s="32"/>
      <c r="W1712" s="32"/>
      <c r="X1712" s="32"/>
      <c r="Y1712" s="32"/>
    </row>
    <row r="1713">
      <c r="A1713" s="32"/>
      <c r="B1713" s="31"/>
      <c r="C1713" s="31"/>
      <c r="D1713" s="32"/>
      <c r="E1713" s="32"/>
      <c r="F1713" s="32"/>
      <c r="G1713" s="31"/>
      <c r="H1713" s="31"/>
      <c r="I1713" s="32"/>
      <c r="J1713" s="32"/>
      <c r="K1713" s="31"/>
      <c r="L1713" s="32"/>
      <c r="M1713" s="32"/>
      <c r="N1713" s="32"/>
      <c r="O1713" s="31"/>
      <c r="P1713" s="31"/>
      <c r="Q1713" s="31"/>
      <c r="R1713" s="31"/>
      <c r="S1713" s="31"/>
      <c r="T1713" s="32"/>
      <c r="U1713" s="32"/>
      <c r="V1713" s="32"/>
      <c r="W1713" s="32"/>
      <c r="X1713" s="32"/>
      <c r="Y1713" s="32"/>
    </row>
    <row r="1714">
      <c r="A1714" s="32"/>
      <c r="B1714" s="31"/>
      <c r="C1714" s="31"/>
      <c r="D1714" s="32"/>
      <c r="E1714" s="32"/>
      <c r="F1714" s="32"/>
      <c r="G1714" s="31"/>
      <c r="H1714" s="31"/>
      <c r="I1714" s="32"/>
      <c r="J1714" s="32"/>
      <c r="K1714" s="31"/>
      <c r="L1714" s="32"/>
      <c r="M1714" s="32"/>
      <c r="N1714" s="32"/>
      <c r="O1714" s="31"/>
      <c r="P1714" s="31"/>
      <c r="Q1714" s="31"/>
      <c r="R1714" s="31"/>
      <c r="S1714" s="31"/>
      <c r="T1714" s="32"/>
      <c r="U1714" s="32"/>
      <c r="V1714" s="32"/>
      <c r="W1714" s="32"/>
      <c r="X1714" s="32"/>
      <c r="Y1714" s="32"/>
    </row>
    <row r="1715">
      <c r="A1715" s="32"/>
      <c r="B1715" s="31"/>
      <c r="C1715" s="31"/>
      <c r="D1715" s="32"/>
      <c r="E1715" s="32"/>
      <c r="F1715" s="32"/>
      <c r="G1715" s="31"/>
      <c r="H1715" s="31"/>
      <c r="I1715" s="32"/>
      <c r="J1715" s="32"/>
      <c r="K1715" s="31"/>
      <c r="L1715" s="32"/>
      <c r="M1715" s="32"/>
      <c r="N1715" s="32"/>
      <c r="O1715" s="31"/>
      <c r="P1715" s="31"/>
      <c r="Q1715" s="31"/>
      <c r="R1715" s="31"/>
      <c r="S1715" s="31"/>
      <c r="T1715" s="32"/>
      <c r="U1715" s="32"/>
      <c r="V1715" s="32"/>
      <c r="W1715" s="32"/>
      <c r="X1715" s="32"/>
      <c r="Y1715" s="32"/>
    </row>
    <row r="1716">
      <c r="A1716" s="32"/>
      <c r="B1716" s="31"/>
      <c r="C1716" s="31"/>
      <c r="D1716" s="32"/>
      <c r="E1716" s="32"/>
      <c r="F1716" s="32"/>
      <c r="G1716" s="31"/>
      <c r="H1716" s="31"/>
      <c r="I1716" s="32"/>
      <c r="J1716" s="32"/>
      <c r="K1716" s="31"/>
      <c r="L1716" s="32"/>
      <c r="M1716" s="32"/>
      <c r="N1716" s="32"/>
      <c r="O1716" s="31"/>
      <c r="P1716" s="31"/>
      <c r="Q1716" s="31"/>
      <c r="R1716" s="31"/>
      <c r="S1716" s="31"/>
      <c r="T1716" s="32"/>
      <c r="U1716" s="32"/>
      <c r="V1716" s="32"/>
      <c r="W1716" s="32"/>
      <c r="X1716" s="32"/>
      <c r="Y1716" s="32"/>
    </row>
    <row r="1717">
      <c r="A1717" s="32"/>
      <c r="B1717" s="31"/>
      <c r="C1717" s="31"/>
      <c r="D1717" s="32"/>
      <c r="E1717" s="32"/>
      <c r="F1717" s="32"/>
      <c r="G1717" s="31"/>
      <c r="H1717" s="31"/>
      <c r="I1717" s="32"/>
      <c r="J1717" s="32"/>
      <c r="K1717" s="31"/>
      <c r="L1717" s="32"/>
      <c r="M1717" s="32"/>
      <c r="N1717" s="32"/>
      <c r="O1717" s="31"/>
      <c r="P1717" s="31"/>
      <c r="Q1717" s="31"/>
      <c r="R1717" s="31"/>
      <c r="S1717" s="31"/>
      <c r="T1717" s="32"/>
      <c r="U1717" s="32"/>
      <c r="V1717" s="32"/>
      <c r="W1717" s="32"/>
      <c r="X1717" s="32"/>
      <c r="Y1717" s="32"/>
    </row>
    <row r="1718">
      <c r="A1718" s="32"/>
      <c r="B1718" s="31"/>
      <c r="C1718" s="31"/>
      <c r="D1718" s="32"/>
      <c r="E1718" s="32"/>
      <c r="F1718" s="32"/>
      <c r="G1718" s="31"/>
      <c r="H1718" s="31"/>
      <c r="I1718" s="32"/>
      <c r="J1718" s="32"/>
      <c r="K1718" s="31"/>
      <c r="L1718" s="32"/>
      <c r="M1718" s="32"/>
      <c r="N1718" s="32"/>
      <c r="O1718" s="31"/>
      <c r="P1718" s="31"/>
      <c r="Q1718" s="31"/>
      <c r="R1718" s="31"/>
      <c r="S1718" s="31"/>
      <c r="T1718" s="32"/>
      <c r="U1718" s="32"/>
      <c r="V1718" s="32"/>
      <c r="W1718" s="32"/>
      <c r="X1718" s="32"/>
      <c r="Y1718" s="32"/>
    </row>
    <row r="1719">
      <c r="A1719" s="32"/>
      <c r="B1719" s="31"/>
      <c r="C1719" s="31"/>
      <c r="D1719" s="32"/>
      <c r="E1719" s="32"/>
      <c r="F1719" s="32"/>
      <c r="G1719" s="31"/>
      <c r="H1719" s="31"/>
      <c r="I1719" s="32"/>
      <c r="J1719" s="32"/>
      <c r="K1719" s="31"/>
      <c r="L1719" s="32"/>
      <c r="M1719" s="32"/>
      <c r="N1719" s="32"/>
      <c r="O1719" s="31"/>
      <c r="P1719" s="31"/>
      <c r="Q1719" s="31"/>
      <c r="R1719" s="31"/>
      <c r="S1719" s="31"/>
      <c r="T1719" s="32"/>
      <c r="U1719" s="32"/>
      <c r="V1719" s="32"/>
      <c r="W1719" s="32"/>
      <c r="X1719" s="32"/>
      <c r="Y1719" s="32"/>
    </row>
    <row r="1720">
      <c r="A1720" s="32"/>
      <c r="B1720" s="31"/>
      <c r="C1720" s="31"/>
      <c r="D1720" s="32"/>
      <c r="E1720" s="32"/>
      <c r="F1720" s="32"/>
      <c r="G1720" s="31"/>
      <c r="H1720" s="31"/>
      <c r="I1720" s="32"/>
      <c r="J1720" s="32"/>
      <c r="K1720" s="31"/>
      <c r="L1720" s="32"/>
      <c r="M1720" s="32"/>
      <c r="N1720" s="32"/>
      <c r="O1720" s="31"/>
      <c r="P1720" s="31"/>
      <c r="Q1720" s="31"/>
      <c r="R1720" s="31"/>
      <c r="S1720" s="31"/>
      <c r="T1720" s="32"/>
      <c r="U1720" s="32"/>
      <c r="V1720" s="32"/>
      <c r="W1720" s="32"/>
      <c r="X1720" s="32"/>
      <c r="Y1720" s="32"/>
    </row>
    <row r="1721">
      <c r="A1721" s="32"/>
      <c r="B1721" s="31"/>
      <c r="C1721" s="31"/>
      <c r="D1721" s="32"/>
      <c r="E1721" s="32"/>
      <c r="F1721" s="32"/>
      <c r="G1721" s="31"/>
      <c r="H1721" s="31"/>
      <c r="I1721" s="32"/>
      <c r="J1721" s="32"/>
      <c r="K1721" s="31"/>
      <c r="L1721" s="32"/>
      <c r="M1721" s="32"/>
      <c r="N1721" s="32"/>
      <c r="O1721" s="31"/>
      <c r="P1721" s="31"/>
      <c r="Q1721" s="31"/>
      <c r="R1721" s="31"/>
      <c r="S1721" s="31"/>
      <c r="T1721" s="32"/>
      <c r="U1721" s="32"/>
      <c r="V1721" s="32"/>
      <c r="W1721" s="32"/>
      <c r="X1721" s="32"/>
      <c r="Y1721" s="32"/>
    </row>
    <row r="1722">
      <c r="A1722" s="32"/>
      <c r="B1722" s="31"/>
      <c r="C1722" s="31"/>
      <c r="D1722" s="32"/>
      <c r="E1722" s="32"/>
      <c r="F1722" s="32"/>
      <c r="G1722" s="31"/>
      <c r="H1722" s="31"/>
      <c r="I1722" s="32"/>
      <c r="J1722" s="32"/>
      <c r="K1722" s="31"/>
      <c r="L1722" s="32"/>
      <c r="M1722" s="32"/>
      <c r="N1722" s="32"/>
      <c r="O1722" s="31"/>
      <c r="P1722" s="31"/>
      <c r="Q1722" s="31"/>
      <c r="R1722" s="31"/>
      <c r="S1722" s="31"/>
      <c r="T1722" s="32"/>
      <c r="U1722" s="32"/>
      <c r="V1722" s="32"/>
      <c r="W1722" s="32"/>
      <c r="X1722" s="32"/>
      <c r="Y1722" s="32"/>
    </row>
    <row r="1723">
      <c r="A1723" s="32"/>
      <c r="B1723" s="31"/>
      <c r="C1723" s="31"/>
      <c r="D1723" s="32"/>
      <c r="E1723" s="32"/>
      <c r="F1723" s="32"/>
      <c r="G1723" s="31"/>
      <c r="H1723" s="31"/>
      <c r="I1723" s="32"/>
      <c r="J1723" s="32"/>
      <c r="K1723" s="31"/>
      <c r="L1723" s="32"/>
      <c r="M1723" s="32"/>
      <c r="N1723" s="32"/>
      <c r="O1723" s="31"/>
      <c r="P1723" s="31"/>
      <c r="Q1723" s="31"/>
      <c r="R1723" s="31"/>
      <c r="S1723" s="31"/>
      <c r="T1723" s="32"/>
      <c r="U1723" s="32"/>
      <c r="V1723" s="32"/>
      <c r="W1723" s="32"/>
      <c r="X1723" s="32"/>
      <c r="Y1723" s="32"/>
    </row>
    <row r="1724">
      <c r="A1724" s="32"/>
      <c r="B1724" s="31"/>
      <c r="C1724" s="31"/>
      <c r="D1724" s="32"/>
      <c r="E1724" s="32"/>
      <c r="F1724" s="32"/>
      <c r="G1724" s="31"/>
      <c r="H1724" s="31"/>
      <c r="I1724" s="32"/>
      <c r="J1724" s="32"/>
      <c r="K1724" s="31"/>
      <c r="L1724" s="32"/>
      <c r="M1724" s="32"/>
      <c r="N1724" s="32"/>
      <c r="O1724" s="31"/>
      <c r="P1724" s="31"/>
      <c r="Q1724" s="31"/>
      <c r="R1724" s="31"/>
      <c r="S1724" s="31"/>
      <c r="T1724" s="32"/>
      <c r="U1724" s="32"/>
      <c r="V1724" s="32"/>
      <c r="W1724" s="32"/>
      <c r="X1724" s="32"/>
      <c r="Y1724" s="32"/>
    </row>
    <row r="1725">
      <c r="A1725" s="32"/>
      <c r="B1725" s="31"/>
      <c r="C1725" s="31"/>
      <c r="D1725" s="32"/>
      <c r="E1725" s="32"/>
      <c r="F1725" s="32"/>
      <c r="G1725" s="31"/>
      <c r="H1725" s="31"/>
      <c r="I1725" s="32"/>
      <c r="J1725" s="32"/>
      <c r="K1725" s="31"/>
      <c r="L1725" s="32"/>
      <c r="M1725" s="32"/>
      <c r="N1725" s="32"/>
      <c r="O1725" s="31"/>
      <c r="P1725" s="31"/>
      <c r="Q1725" s="31"/>
      <c r="R1725" s="31"/>
      <c r="S1725" s="31"/>
      <c r="T1725" s="32"/>
      <c r="U1725" s="32"/>
      <c r="V1725" s="32"/>
      <c r="W1725" s="32"/>
      <c r="X1725" s="32"/>
      <c r="Y1725" s="32"/>
    </row>
    <row r="1726">
      <c r="A1726" s="32"/>
      <c r="B1726" s="31"/>
      <c r="C1726" s="31"/>
      <c r="D1726" s="32"/>
      <c r="E1726" s="32"/>
      <c r="F1726" s="32"/>
      <c r="G1726" s="31"/>
      <c r="H1726" s="31"/>
      <c r="I1726" s="32"/>
      <c r="J1726" s="32"/>
      <c r="K1726" s="31"/>
      <c r="L1726" s="32"/>
      <c r="M1726" s="32"/>
      <c r="N1726" s="32"/>
      <c r="O1726" s="31"/>
      <c r="P1726" s="31"/>
      <c r="Q1726" s="31"/>
      <c r="R1726" s="31"/>
      <c r="S1726" s="31"/>
      <c r="T1726" s="32"/>
      <c r="U1726" s="32"/>
      <c r="V1726" s="32"/>
      <c r="W1726" s="32"/>
      <c r="X1726" s="32"/>
      <c r="Y1726" s="32"/>
    </row>
    <row r="1727">
      <c r="A1727" s="32"/>
      <c r="B1727" s="31"/>
      <c r="C1727" s="31"/>
      <c r="D1727" s="32"/>
      <c r="E1727" s="32"/>
      <c r="F1727" s="32"/>
      <c r="G1727" s="31"/>
      <c r="H1727" s="31"/>
      <c r="I1727" s="32"/>
      <c r="J1727" s="32"/>
      <c r="K1727" s="31"/>
      <c r="L1727" s="32"/>
      <c r="M1727" s="32"/>
      <c r="N1727" s="32"/>
      <c r="O1727" s="31"/>
      <c r="P1727" s="31"/>
      <c r="Q1727" s="31"/>
      <c r="R1727" s="31"/>
      <c r="S1727" s="31"/>
      <c r="T1727" s="32"/>
      <c r="U1727" s="32"/>
      <c r="V1727" s="32"/>
      <c r="W1727" s="32"/>
      <c r="X1727" s="32"/>
      <c r="Y1727" s="32"/>
    </row>
    <row r="1728">
      <c r="A1728" s="32"/>
      <c r="B1728" s="31"/>
      <c r="C1728" s="31"/>
      <c r="D1728" s="32"/>
      <c r="E1728" s="32"/>
      <c r="F1728" s="32"/>
      <c r="G1728" s="31"/>
      <c r="H1728" s="31"/>
      <c r="I1728" s="32"/>
      <c r="J1728" s="32"/>
      <c r="K1728" s="31"/>
      <c r="L1728" s="32"/>
      <c r="M1728" s="32"/>
      <c r="N1728" s="32"/>
      <c r="O1728" s="31"/>
      <c r="P1728" s="31"/>
      <c r="Q1728" s="31"/>
      <c r="R1728" s="31"/>
      <c r="S1728" s="31"/>
      <c r="T1728" s="32"/>
      <c r="U1728" s="32"/>
      <c r="V1728" s="32"/>
      <c r="W1728" s="32"/>
      <c r="X1728" s="32"/>
      <c r="Y1728" s="32"/>
    </row>
    <row r="1729">
      <c r="A1729" s="32"/>
      <c r="B1729" s="31"/>
      <c r="C1729" s="31"/>
      <c r="D1729" s="32"/>
      <c r="E1729" s="32"/>
      <c r="F1729" s="32"/>
      <c r="G1729" s="31"/>
      <c r="H1729" s="31"/>
      <c r="I1729" s="32"/>
      <c r="J1729" s="32"/>
      <c r="K1729" s="31"/>
      <c r="L1729" s="32"/>
      <c r="M1729" s="32"/>
      <c r="N1729" s="32"/>
      <c r="O1729" s="31"/>
      <c r="P1729" s="31"/>
      <c r="Q1729" s="31"/>
      <c r="R1729" s="31"/>
      <c r="S1729" s="31"/>
      <c r="T1729" s="32"/>
      <c r="U1729" s="32"/>
      <c r="V1729" s="32"/>
      <c r="W1729" s="32"/>
      <c r="X1729" s="32"/>
      <c r="Y1729" s="32"/>
    </row>
    <row r="1730">
      <c r="A1730" s="32"/>
      <c r="B1730" s="31"/>
      <c r="C1730" s="31"/>
      <c r="D1730" s="32"/>
      <c r="E1730" s="32"/>
      <c r="F1730" s="32"/>
      <c r="G1730" s="31"/>
      <c r="H1730" s="31"/>
      <c r="I1730" s="32"/>
      <c r="J1730" s="32"/>
      <c r="K1730" s="31"/>
      <c r="L1730" s="32"/>
      <c r="M1730" s="32"/>
      <c r="N1730" s="32"/>
      <c r="O1730" s="31"/>
      <c r="P1730" s="31"/>
      <c r="Q1730" s="31"/>
      <c r="R1730" s="31"/>
      <c r="S1730" s="31"/>
      <c r="T1730" s="32"/>
      <c r="U1730" s="32"/>
      <c r="V1730" s="32"/>
      <c r="W1730" s="32"/>
      <c r="X1730" s="32"/>
      <c r="Y1730" s="32"/>
    </row>
    <row r="1731">
      <c r="A1731" s="32"/>
      <c r="B1731" s="31"/>
      <c r="C1731" s="31"/>
      <c r="D1731" s="32"/>
      <c r="E1731" s="32"/>
      <c r="F1731" s="32"/>
      <c r="G1731" s="31"/>
      <c r="H1731" s="31"/>
      <c r="I1731" s="32"/>
      <c r="J1731" s="32"/>
      <c r="K1731" s="31"/>
      <c r="L1731" s="32"/>
      <c r="M1731" s="32"/>
      <c r="N1731" s="32"/>
      <c r="O1731" s="31"/>
      <c r="P1731" s="31"/>
      <c r="Q1731" s="31"/>
      <c r="R1731" s="31"/>
      <c r="S1731" s="31"/>
      <c r="T1731" s="32"/>
      <c r="U1731" s="32"/>
      <c r="V1731" s="32"/>
      <c r="W1731" s="32"/>
      <c r="X1731" s="32"/>
      <c r="Y1731" s="32"/>
    </row>
    <row r="1732">
      <c r="A1732" s="32"/>
      <c r="B1732" s="31"/>
      <c r="C1732" s="31"/>
      <c r="D1732" s="32"/>
      <c r="E1732" s="32"/>
      <c r="F1732" s="32"/>
      <c r="G1732" s="31"/>
      <c r="H1732" s="31"/>
      <c r="I1732" s="32"/>
      <c r="J1732" s="32"/>
      <c r="K1732" s="31"/>
      <c r="L1732" s="32"/>
      <c r="M1732" s="32"/>
      <c r="N1732" s="32"/>
      <c r="O1732" s="31"/>
      <c r="P1732" s="31"/>
      <c r="Q1732" s="31"/>
      <c r="R1732" s="31"/>
      <c r="S1732" s="31"/>
      <c r="T1732" s="32"/>
      <c r="U1732" s="32"/>
      <c r="V1732" s="32"/>
      <c r="W1732" s="32"/>
      <c r="X1732" s="32"/>
      <c r="Y1732" s="32"/>
    </row>
    <row r="1733">
      <c r="A1733" s="32"/>
      <c r="B1733" s="31"/>
      <c r="C1733" s="31"/>
      <c r="D1733" s="32"/>
      <c r="E1733" s="32"/>
      <c r="F1733" s="32"/>
      <c r="G1733" s="31"/>
      <c r="H1733" s="31"/>
      <c r="I1733" s="32"/>
      <c r="J1733" s="32"/>
      <c r="K1733" s="31"/>
      <c r="L1733" s="32"/>
      <c r="M1733" s="32"/>
      <c r="N1733" s="32"/>
      <c r="O1733" s="31"/>
      <c r="P1733" s="31"/>
      <c r="Q1733" s="31"/>
      <c r="R1733" s="31"/>
      <c r="S1733" s="31"/>
      <c r="T1733" s="32"/>
      <c r="U1733" s="32"/>
      <c r="V1733" s="32"/>
      <c r="W1733" s="32"/>
      <c r="X1733" s="32"/>
      <c r="Y1733" s="32"/>
    </row>
    <row r="1734">
      <c r="A1734" s="32"/>
      <c r="B1734" s="31"/>
      <c r="C1734" s="31"/>
      <c r="D1734" s="32"/>
      <c r="E1734" s="32"/>
      <c r="F1734" s="32"/>
      <c r="G1734" s="31"/>
      <c r="H1734" s="31"/>
      <c r="I1734" s="32"/>
      <c r="J1734" s="32"/>
      <c r="K1734" s="31"/>
      <c r="L1734" s="32"/>
      <c r="M1734" s="32"/>
      <c r="N1734" s="32"/>
      <c r="O1734" s="31"/>
      <c r="P1734" s="31"/>
      <c r="Q1734" s="31"/>
      <c r="R1734" s="31"/>
      <c r="S1734" s="31"/>
      <c r="T1734" s="32"/>
      <c r="U1734" s="32"/>
      <c r="V1734" s="32"/>
      <c r="W1734" s="32"/>
      <c r="X1734" s="32"/>
      <c r="Y1734" s="32"/>
    </row>
    <row r="1735">
      <c r="A1735" s="32"/>
      <c r="B1735" s="31"/>
      <c r="C1735" s="31"/>
      <c r="D1735" s="32"/>
      <c r="E1735" s="32"/>
      <c r="F1735" s="32"/>
      <c r="G1735" s="31"/>
      <c r="H1735" s="31"/>
      <c r="I1735" s="32"/>
      <c r="J1735" s="32"/>
      <c r="K1735" s="31"/>
      <c r="L1735" s="32"/>
      <c r="M1735" s="32"/>
      <c r="N1735" s="32"/>
      <c r="O1735" s="31"/>
      <c r="P1735" s="31"/>
      <c r="Q1735" s="31"/>
      <c r="R1735" s="31"/>
      <c r="S1735" s="31"/>
      <c r="T1735" s="32"/>
      <c r="U1735" s="32"/>
      <c r="V1735" s="32"/>
      <c r="W1735" s="32"/>
      <c r="X1735" s="32"/>
      <c r="Y1735" s="32"/>
    </row>
    <row r="1736">
      <c r="A1736" s="32"/>
      <c r="B1736" s="31"/>
      <c r="C1736" s="31"/>
      <c r="D1736" s="32"/>
      <c r="E1736" s="32"/>
      <c r="F1736" s="32"/>
      <c r="G1736" s="31"/>
      <c r="H1736" s="31"/>
      <c r="I1736" s="32"/>
      <c r="J1736" s="32"/>
      <c r="K1736" s="31"/>
      <c r="L1736" s="32"/>
      <c r="M1736" s="32"/>
      <c r="N1736" s="32"/>
      <c r="O1736" s="31"/>
      <c r="P1736" s="31"/>
      <c r="Q1736" s="31"/>
      <c r="R1736" s="31"/>
      <c r="S1736" s="31"/>
      <c r="T1736" s="32"/>
      <c r="U1736" s="32"/>
      <c r="V1736" s="32"/>
      <c r="W1736" s="32"/>
      <c r="X1736" s="32"/>
      <c r="Y1736" s="32"/>
    </row>
    <row r="1737">
      <c r="A1737" s="32"/>
      <c r="B1737" s="31"/>
      <c r="C1737" s="31"/>
      <c r="D1737" s="32"/>
      <c r="E1737" s="32"/>
      <c r="F1737" s="32"/>
      <c r="G1737" s="31"/>
      <c r="H1737" s="31"/>
      <c r="I1737" s="32"/>
      <c r="J1737" s="32"/>
      <c r="K1737" s="31"/>
      <c r="L1737" s="32"/>
      <c r="M1737" s="32"/>
      <c r="N1737" s="32"/>
      <c r="O1737" s="31"/>
      <c r="P1737" s="31"/>
      <c r="Q1737" s="31"/>
      <c r="R1737" s="31"/>
      <c r="S1737" s="31"/>
      <c r="T1737" s="32"/>
      <c r="U1737" s="32"/>
      <c r="V1737" s="32"/>
      <c r="W1737" s="32"/>
      <c r="X1737" s="32"/>
      <c r="Y1737" s="32"/>
    </row>
    <row r="1738">
      <c r="A1738" s="32"/>
      <c r="B1738" s="31"/>
      <c r="C1738" s="31"/>
      <c r="D1738" s="32"/>
      <c r="E1738" s="32"/>
      <c r="F1738" s="32"/>
      <c r="G1738" s="31"/>
      <c r="H1738" s="31"/>
      <c r="I1738" s="32"/>
      <c r="J1738" s="32"/>
      <c r="K1738" s="31"/>
      <c r="L1738" s="32"/>
      <c r="M1738" s="32"/>
      <c r="N1738" s="32"/>
      <c r="O1738" s="31"/>
      <c r="P1738" s="31"/>
      <c r="Q1738" s="31"/>
      <c r="R1738" s="31"/>
      <c r="S1738" s="31"/>
      <c r="T1738" s="32"/>
      <c r="U1738" s="32"/>
      <c r="V1738" s="32"/>
      <c r="W1738" s="32"/>
      <c r="X1738" s="32"/>
      <c r="Y1738" s="32"/>
    </row>
    <row r="1739">
      <c r="A1739" s="32"/>
      <c r="B1739" s="31"/>
      <c r="C1739" s="31"/>
      <c r="D1739" s="32"/>
      <c r="E1739" s="32"/>
      <c r="F1739" s="32"/>
      <c r="G1739" s="31"/>
      <c r="H1739" s="31"/>
      <c r="I1739" s="32"/>
      <c r="J1739" s="32"/>
      <c r="K1739" s="31"/>
      <c r="L1739" s="32"/>
      <c r="M1739" s="32"/>
      <c r="N1739" s="32"/>
      <c r="O1739" s="31"/>
      <c r="P1739" s="31"/>
      <c r="Q1739" s="31"/>
      <c r="R1739" s="31"/>
      <c r="S1739" s="31"/>
      <c r="T1739" s="32"/>
      <c r="U1739" s="32"/>
      <c r="V1739" s="32"/>
      <c r="W1739" s="32"/>
      <c r="X1739" s="32"/>
      <c r="Y1739" s="32"/>
    </row>
    <row r="1740">
      <c r="A1740" s="32"/>
      <c r="B1740" s="31"/>
      <c r="C1740" s="31"/>
      <c r="D1740" s="32"/>
      <c r="E1740" s="32"/>
      <c r="F1740" s="32"/>
      <c r="G1740" s="31"/>
      <c r="H1740" s="31"/>
      <c r="I1740" s="32"/>
      <c r="J1740" s="32"/>
      <c r="K1740" s="31"/>
      <c r="L1740" s="32"/>
      <c r="M1740" s="32"/>
      <c r="N1740" s="32"/>
      <c r="O1740" s="31"/>
      <c r="P1740" s="31"/>
      <c r="Q1740" s="31"/>
      <c r="R1740" s="31"/>
      <c r="S1740" s="31"/>
      <c r="T1740" s="32"/>
      <c r="U1740" s="32"/>
      <c r="V1740" s="32"/>
      <c r="W1740" s="32"/>
      <c r="X1740" s="32"/>
      <c r="Y1740" s="32"/>
    </row>
    <row r="1741">
      <c r="A1741" s="32"/>
      <c r="B1741" s="31"/>
      <c r="C1741" s="31"/>
      <c r="D1741" s="32"/>
      <c r="E1741" s="32"/>
      <c r="F1741" s="32"/>
      <c r="G1741" s="31"/>
      <c r="H1741" s="31"/>
      <c r="I1741" s="32"/>
      <c r="J1741" s="32"/>
      <c r="K1741" s="31"/>
      <c r="L1741" s="32"/>
      <c r="M1741" s="32"/>
      <c r="N1741" s="32"/>
      <c r="O1741" s="31"/>
      <c r="P1741" s="31"/>
      <c r="Q1741" s="31"/>
      <c r="R1741" s="31"/>
      <c r="S1741" s="31"/>
      <c r="T1741" s="32"/>
      <c r="U1741" s="32"/>
      <c r="V1741" s="32"/>
      <c r="W1741" s="32"/>
      <c r="X1741" s="32"/>
      <c r="Y1741" s="32"/>
    </row>
    <row r="1742">
      <c r="A1742" s="32"/>
      <c r="B1742" s="31"/>
      <c r="C1742" s="31"/>
      <c r="D1742" s="32"/>
      <c r="E1742" s="32"/>
      <c r="F1742" s="32"/>
      <c r="G1742" s="31"/>
      <c r="H1742" s="31"/>
      <c r="I1742" s="32"/>
      <c r="J1742" s="32"/>
      <c r="K1742" s="31"/>
      <c r="L1742" s="32"/>
      <c r="M1742" s="32"/>
      <c r="N1742" s="32"/>
      <c r="O1742" s="31"/>
      <c r="P1742" s="31"/>
      <c r="Q1742" s="31"/>
      <c r="R1742" s="31"/>
      <c r="S1742" s="31"/>
      <c r="T1742" s="32"/>
      <c r="U1742" s="32"/>
      <c r="V1742" s="32"/>
      <c r="W1742" s="32"/>
      <c r="X1742" s="32"/>
      <c r="Y1742" s="32"/>
    </row>
    <row r="1743">
      <c r="A1743" s="32"/>
      <c r="B1743" s="31"/>
      <c r="C1743" s="31"/>
      <c r="D1743" s="32"/>
      <c r="E1743" s="32"/>
      <c r="F1743" s="32"/>
      <c r="G1743" s="31"/>
      <c r="H1743" s="31"/>
      <c r="I1743" s="32"/>
      <c r="J1743" s="32"/>
      <c r="K1743" s="31"/>
      <c r="L1743" s="32"/>
      <c r="M1743" s="32"/>
      <c r="N1743" s="32"/>
      <c r="O1743" s="31"/>
      <c r="P1743" s="31"/>
      <c r="Q1743" s="31"/>
      <c r="R1743" s="31"/>
      <c r="S1743" s="31"/>
      <c r="T1743" s="32"/>
      <c r="U1743" s="32"/>
      <c r="V1743" s="32"/>
      <c r="W1743" s="32"/>
      <c r="X1743" s="32"/>
      <c r="Y1743" s="32"/>
    </row>
    <row r="1744">
      <c r="A1744" s="32"/>
      <c r="B1744" s="31"/>
      <c r="C1744" s="31"/>
      <c r="D1744" s="32"/>
      <c r="E1744" s="32"/>
      <c r="F1744" s="32"/>
      <c r="G1744" s="31"/>
      <c r="H1744" s="31"/>
      <c r="I1744" s="32"/>
      <c r="J1744" s="32"/>
      <c r="K1744" s="31"/>
      <c r="L1744" s="32"/>
      <c r="M1744" s="32"/>
      <c r="N1744" s="32"/>
      <c r="O1744" s="31"/>
      <c r="P1744" s="31"/>
      <c r="Q1744" s="31"/>
      <c r="R1744" s="31"/>
      <c r="S1744" s="31"/>
      <c r="T1744" s="32"/>
      <c r="U1744" s="32"/>
      <c r="V1744" s="32"/>
      <c r="W1744" s="32"/>
      <c r="X1744" s="32"/>
      <c r="Y1744" s="32"/>
    </row>
    <row r="1745">
      <c r="A1745" s="32"/>
      <c r="B1745" s="31"/>
      <c r="C1745" s="31"/>
      <c r="D1745" s="32"/>
      <c r="E1745" s="32"/>
      <c r="F1745" s="32"/>
      <c r="G1745" s="31"/>
      <c r="H1745" s="31"/>
      <c r="I1745" s="32"/>
      <c r="J1745" s="32"/>
      <c r="K1745" s="31"/>
      <c r="L1745" s="32"/>
      <c r="M1745" s="32"/>
      <c r="N1745" s="32"/>
      <c r="O1745" s="31"/>
      <c r="P1745" s="31"/>
      <c r="Q1745" s="31"/>
      <c r="R1745" s="31"/>
      <c r="S1745" s="31"/>
      <c r="T1745" s="32"/>
      <c r="U1745" s="32"/>
      <c r="V1745" s="32"/>
      <c r="W1745" s="32"/>
      <c r="X1745" s="32"/>
      <c r="Y1745" s="32"/>
    </row>
    <row r="1746">
      <c r="A1746" s="32"/>
      <c r="B1746" s="31"/>
      <c r="C1746" s="31"/>
      <c r="D1746" s="32"/>
      <c r="E1746" s="32"/>
      <c r="F1746" s="32"/>
      <c r="G1746" s="31"/>
      <c r="H1746" s="31"/>
      <c r="I1746" s="32"/>
      <c r="J1746" s="32"/>
      <c r="K1746" s="31"/>
      <c r="L1746" s="32"/>
      <c r="M1746" s="32"/>
      <c r="N1746" s="32"/>
      <c r="O1746" s="31"/>
      <c r="P1746" s="31"/>
      <c r="Q1746" s="31"/>
      <c r="R1746" s="31"/>
      <c r="S1746" s="31"/>
      <c r="T1746" s="32"/>
      <c r="U1746" s="32"/>
      <c r="V1746" s="32"/>
      <c r="W1746" s="32"/>
      <c r="X1746" s="32"/>
      <c r="Y1746" s="32"/>
    </row>
    <row r="1747">
      <c r="A1747" s="32"/>
      <c r="B1747" s="31"/>
      <c r="C1747" s="31"/>
      <c r="D1747" s="32"/>
      <c r="E1747" s="32"/>
      <c r="F1747" s="32"/>
      <c r="G1747" s="31"/>
      <c r="H1747" s="31"/>
      <c r="I1747" s="32"/>
      <c r="J1747" s="32"/>
      <c r="K1747" s="31"/>
      <c r="L1747" s="32"/>
      <c r="M1747" s="32"/>
      <c r="N1747" s="32"/>
      <c r="O1747" s="31"/>
      <c r="P1747" s="31"/>
      <c r="Q1747" s="31"/>
      <c r="R1747" s="31"/>
      <c r="S1747" s="31"/>
      <c r="T1747" s="32"/>
      <c r="U1747" s="32"/>
      <c r="V1747" s="32"/>
      <c r="W1747" s="32"/>
      <c r="X1747" s="32"/>
      <c r="Y1747" s="32"/>
    </row>
    <row r="1748">
      <c r="A1748" s="32"/>
      <c r="B1748" s="31"/>
      <c r="C1748" s="31"/>
      <c r="D1748" s="32"/>
      <c r="E1748" s="32"/>
      <c r="F1748" s="32"/>
      <c r="G1748" s="31"/>
      <c r="H1748" s="31"/>
      <c r="I1748" s="32"/>
      <c r="J1748" s="32"/>
      <c r="K1748" s="31"/>
      <c r="L1748" s="32"/>
      <c r="M1748" s="32"/>
      <c r="N1748" s="32"/>
      <c r="O1748" s="31"/>
      <c r="P1748" s="31"/>
      <c r="Q1748" s="31"/>
      <c r="R1748" s="31"/>
      <c r="S1748" s="31"/>
      <c r="T1748" s="32"/>
      <c r="U1748" s="32"/>
      <c r="V1748" s="32"/>
      <c r="W1748" s="32"/>
      <c r="X1748" s="32"/>
      <c r="Y1748" s="32"/>
    </row>
    <row r="1749">
      <c r="A1749" s="32"/>
      <c r="B1749" s="31"/>
      <c r="C1749" s="31"/>
      <c r="D1749" s="32"/>
      <c r="E1749" s="32"/>
      <c r="F1749" s="32"/>
      <c r="G1749" s="31"/>
      <c r="H1749" s="31"/>
      <c r="I1749" s="32"/>
      <c r="J1749" s="32"/>
      <c r="K1749" s="31"/>
      <c r="L1749" s="32"/>
      <c r="M1749" s="32"/>
      <c r="N1749" s="32"/>
      <c r="O1749" s="31"/>
      <c r="P1749" s="31"/>
      <c r="Q1749" s="31"/>
      <c r="R1749" s="31"/>
      <c r="S1749" s="31"/>
      <c r="T1749" s="32"/>
      <c r="U1749" s="32"/>
      <c r="V1749" s="32"/>
      <c r="W1749" s="32"/>
      <c r="X1749" s="32"/>
      <c r="Y1749" s="32"/>
    </row>
    <row r="1750">
      <c r="A1750" s="32"/>
      <c r="B1750" s="31"/>
      <c r="C1750" s="31"/>
      <c r="D1750" s="32"/>
      <c r="E1750" s="32"/>
      <c r="F1750" s="32"/>
      <c r="G1750" s="31"/>
      <c r="H1750" s="31"/>
      <c r="I1750" s="32"/>
      <c r="J1750" s="32"/>
      <c r="K1750" s="31"/>
      <c r="L1750" s="32"/>
      <c r="M1750" s="32"/>
      <c r="N1750" s="32"/>
      <c r="O1750" s="31"/>
      <c r="P1750" s="31"/>
      <c r="Q1750" s="31"/>
      <c r="R1750" s="31"/>
      <c r="S1750" s="31"/>
      <c r="T1750" s="32"/>
      <c r="U1750" s="32"/>
      <c r="V1750" s="32"/>
      <c r="W1750" s="32"/>
      <c r="X1750" s="32"/>
      <c r="Y1750" s="32"/>
    </row>
    <row r="1751">
      <c r="A1751" s="32"/>
      <c r="B1751" s="31"/>
      <c r="C1751" s="31"/>
      <c r="D1751" s="32"/>
      <c r="E1751" s="32"/>
      <c r="F1751" s="32"/>
      <c r="G1751" s="31"/>
      <c r="H1751" s="31"/>
      <c r="I1751" s="32"/>
      <c r="J1751" s="32"/>
      <c r="K1751" s="31"/>
      <c r="L1751" s="32"/>
      <c r="M1751" s="32"/>
      <c r="N1751" s="32"/>
      <c r="O1751" s="31"/>
      <c r="P1751" s="31"/>
      <c r="Q1751" s="31"/>
      <c r="R1751" s="31"/>
      <c r="S1751" s="31"/>
      <c r="T1751" s="32"/>
      <c r="U1751" s="32"/>
      <c r="V1751" s="32"/>
      <c r="W1751" s="32"/>
      <c r="X1751" s="32"/>
      <c r="Y1751" s="32"/>
    </row>
    <row r="1752">
      <c r="A1752" s="32"/>
      <c r="B1752" s="31"/>
      <c r="C1752" s="31"/>
      <c r="D1752" s="32"/>
      <c r="E1752" s="32"/>
      <c r="F1752" s="32"/>
      <c r="G1752" s="31"/>
      <c r="H1752" s="31"/>
      <c r="I1752" s="32"/>
      <c r="J1752" s="32"/>
      <c r="K1752" s="31"/>
      <c r="L1752" s="32"/>
      <c r="M1752" s="32"/>
      <c r="N1752" s="32"/>
      <c r="O1752" s="31"/>
      <c r="P1752" s="31"/>
      <c r="Q1752" s="31"/>
      <c r="R1752" s="31"/>
      <c r="S1752" s="31"/>
      <c r="T1752" s="32"/>
      <c r="U1752" s="32"/>
      <c r="V1752" s="32"/>
      <c r="W1752" s="32"/>
      <c r="X1752" s="32"/>
      <c r="Y1752" s="32"/>
    </row>
    <row r="1753">
      <c r="A1753" s="32"/>
      <c r="B1753" s="31"/>
      <c r="C1753" s="31"/>
      <c r="D1753" s="32"/>
      <c r="E1753" s="32"/>
      <c r="F1753" s="32"/>
      <c r="G1753" s="31"/>
      <c r="H1753" s="31"/>
      <c r="I1753" s="32"/>
      <c r="J1753" s="32"/>
      <c r="K1753" s="31"/>
      <c r="L1753" s="32"/>
      <c r="M1753" s="32"/>
      <c r="N1753" s="32"/>
      <c r="O1753" s="31"/>
      <c r="P1753" s="31"/>
      <c r="Q1753" s="31"/>
      <c r="R1753" s="31"/>
      <c r="S1753" s="31"/>
      <c r="T1753" s="32"/>
      <c r="U1753" s="32"/>
      <c r="V1753" s="32"/>
      <c r="W1753" s="32"/>
      <c r="X1753" s="32"/>
      <c r="Y1753" s="32"/>
    </row>
    <row r="1754">
      <c r="A1754" s="32"/>
      <c r="B1754" s="31"/>
      <c r="C1754" s="31"/>
      <c r="D1754" s="32"/>
      <c r="E1754" s="32"/>
      <c r="F1754" s="32"/>
      <c r="G1754" s="31"/>
      <c r="H1754" s="31"/>
      <c r="I1754" s="32"/>
      <c r="J1754" s="32"/>
      <c r="K1754" s="31"/>
      <c r="L1754" s="32"/>
      <c r="M1754" s="32"/>
      <c r="N1754" s="32"/>
      <c r="O1754" s="31"/>
      <c r="P1754" s="31"/>
      <c r="Q1754" s="31"/>
      <c r="R1754" s="31"/>
      <c r="S1754" s="31"/>
      <c r="T1754" s="32"/>
      <c r="U1754" s="32"/>
      <c r="V1754" s="32"/>
      <c r="W1754" s="32"/>
      <c r="X1754" s="32"/>
      <c r="Y1754" s="32"/>
    </row>
    <row r="1755">
      <c r="A1755" s="32"/>
      <c r="B1755" s="31"/>
      <c r="C1755" s="31"/>
      <c r="D1755" s="32"/>
      <c r="E1755" s="32"/>
      <c r="F1755" s="32"/>
      <c r="G1755" s="31"/>
      <c r="H1755" s="31"/>
      <c r="I1755" s="32"/>
      <c r="J1755" s="32"/>
      <c r="K1755" s="31"/>
      <c r="L1755" s="32"/>
      <c r="M1755" s="32"/>
      <c r="N1755" s="32"/>
      <c r="O1755" s="31"/>
      <c r="P1755" s="31"/>
      <c r="Q1755" s="31"/>
      <c r="R1755" s="31"/>
      <c r="S1755" s="31"/>
      <c r="T1755" s="32"/>
      <c r="U1755" s="32"/>
      <c r="V1755" s="32"/>
      <c r="W1755" s="32"/>
      <c r="X1755" s="32"/>
      <c r="Y1755" s="32"/>
    </row>
    <row r="1756">
      <c r="A1756" s="32"/>
      <c r="B1756" s="31"/>
      <c r="C1756" s="31"/>
      <c r="D1756" s="32"/>
      <c r="E1756" s="32"/>
      <c r="F1756" s="32"/>
      <c r="G1756" s="31"/>
      <c r="H1756" s="31"/>
      <c r="I1756" s="32"/>
      <c r="J1756" s="32"/>
      <c r="K1756" s="31"/>
      <c r="L1756" s="32"/>
      <c r="M1756" s="32"/>
      <c r="N1756" s="32"/>
      <c r="O1756" s="31"/>
      <c r="P1756" s="31"/>
      <c r="Q1756" s="31"/>
      <c r="R1756" s="31"/>
      <c r="S1756" s="31"/>
      <c r="T1756" s="32"/>
      <c r="U1756" s="32"/>
      <c r="V1756" s="32"/>
      <c r="W1756" s="32"/>
      <c r="X1756" s="32"/>
      <c r="Y1756" s="32"/>
    </row>
    <row r="1757">
      <c r="A1757" s="32"/>
      <c r="B1757" s="31"/>
      <c r="C1757" s="31"/>
      <c r="D1757" s="32"/>
      <c r="E1757" s="32"/>
      <c r="F1757" s="32"/>
      <c r="G1757" s="31"/>
      <c r="H1757" s="31"/>
      <c r="I1757" s="32"/>
      <c r="J1757" s="32"/>
      <c r="K1757" s="31"/>
      <c r="L1757" s="32"/>
      <c r="M1757" s="32"/>
      <c r="N1757" s="32"/>
      <c r="O1757" s="31"/>
      <c r="P1757" s="31"/>
      <c r="Q1757" s="31"/>
      <c r="R1757" s="31"/>
      <c r="S1757" s="31"/>
      <c r="T1757" s="32"/>
      <c r="U1757" s="32"/>
      <c r="V1757" s="32"/>
      <c r="W1757" s="32"/>
      <c r="X1757" s="32"/>
      <c r="Y1757" s="32"/>
    </row>
    <row r="1758">
      <c r="A1758" s="32"/>
      <c r="B1758" s="31"/>
      <c r="C1758" s="31"/>
      <c r="D1758" s="32"/>
      <c r="E1758" s="32"/>
      <c r="F1758" s="32"/>
      <c r="G1758" s="31"/>
      <c r="H1758" s="31"/>
      <c r="I1758" s="32"/>
      <c r="J1758" s="32"/>
      <c r="K1758" s="31"/>
      <c r="L1758" s="32"/>
      <c r="M1758" s="32"/>
      <c r="N1758" s="32"/>
      <c r="O1758" s="31"/>
      <c r="P1758" s="31"/>
      <c r="Q1758" s="31"/>
      <c r="R1758" s="31"/>
      <c r="S1758" s="31"/>
      <c r="T1758" s="32"/>
      <c r="U1758" s="32"/>
      <c r="V1758" s="32"/>
      <c r="W1758" s="32"/>
      <c r="X1758" s="32"/>
      <c r="Y1758" s="32"/>
    </row>
    <row r="1759">
      <c r="A1759" s="32"/>
      <c r="B1759" s="31"/>
      <c r="C1759" s="31"/>
      <c r="D1759" s="32"/>
      <c r="E1759" s="32"/>
      <c r="F1759" s="32"/>
      <c r="G1759" s="31"/>
      <c r="H1759" s="31"/>
      <c r="I1759" s="32"/>
      <c r="J1759" s="32"/>
      <c r="K1759" s="31"/>
      <c r="L1759" s="32"/>
      <c r="M1759" s="32"/>
      <c r="N1759" s="32"/>
      <c r="O1759" s="31"/>
      <c r="P1759" s="31"/>
      <c r="Q1759" s="31"/>
      <c r="R1759" s="31"/>
      <c r="S1759" s="31"/>
      <c r="T1759" s="32"/>
      <c r="U1759" s="32"/>
      <c r="V1759" s="32"/>
      <c r="W1759" s="32"/>
      <c r="X1759" s="32"/>
      <c r="Y1759" s="32"/>
    </row>
    <row r="1760">
      <c r="A1760" s="32"/>
      <c r="B1760" s="31"/>
      <c r="C1760" s="31"/>
      <c r="D1760" s="32"/>
      <c r="E1760" s="32"/>
      <c r="F1760" s="32"/>
      <c r="G1760" s="31"/>
      <c r="H1760" s="31"/>
      <c r="I1760" s="32"/>
      <c r="J1760" s="32"/>
      <c r="K1760" s="31"/>
      <c r="L1760" s="32"/>
      <c r="M1760" s="32"/>
      <c r="N1760" s="32"/>
      <c r="O1760" s="31"/>
      <c r="P1760" s="31"/>
      <c r="Q1760" s="31"/>
      <c r="R1760" s="31"/>
      <c r="S1760" s="31"/>
      <c r="T1760" s="32"/>
      <c r="U1760" s="32"/>
      <c r="V1760" s="32"/>
      <c r="W1760" s="32"/>
      <c r="X1760" s="32"/>
      <c r="Y1760" s="32"/>
    </row>
    <row r="1761">
      <c r="A1761" s="32"/>
      <c r="B1761" s="31"/>
      <c r="C1761" s="31"/>
      <c r="D1761" s="32"/>
      <c r="E1761" s="32"/>
      <c r="F1761" s="32"/>
      <c r="G1761" s="31"/>
      <c r="H1761" s="31"/>
      <c r="I1761" s="32"/>
      <c r="J1761" s="32"/>
      <c r="K1761" s="31"/>
      <c r="L1761" s="32"/>
      <c r="M1761" s="32"/>
      <c r="N1761" s="32"/>
      <c r="O1761" s="31"/>
      <c r="P1761" s="31"/>
      <c r="Q1761" s="31"/>
      <c r="R1761" s="31"/>
      <c r="S1761" s="31"/>
      <c r="T1761" s="32"/>
      <c r="U1761" s="32"/>
      <c r="V1761" s="32"/>
      <c r="W1761" s="32"/>
      <c r="X1761" s="32"/>
      <c r="Y1761" s="32"/>
    </row>
    <row r="1762">
      <c r="A1762" s="32"/>
      <c r="B1762" s="31"/>
      <c r="C1762" s="31"/>
      <c r="D1762" s="32"/>
      <c r="E1762" s="32"/>
      <c r="F1762" s="32"/>
      <c r="G1762" s="31"/>
      <c r="H1762" s="31"/>
      <c r="I1762" s="32"/>
      <c r="J1762" s="32"/>
      <c r="K1762" s="31"/>
      <c r="L1762" s="32"/>
      <c r="M1762" s="32"/>
      <c r="N1762" s="32"/>
      <c r="O1762" s="31"/>
      <c r="P1762" s="31"/>
      <c r="Q1762" s="31"/>
      <c r="R1762" s="31"/>
      <c r="S1762" s="31"/>
      <c r="T1762" s="32"/>
      <c r="U1762" s="32"/>
      <c r="V1762" s="32"/>
      <c r="W1762" s="32"/>
      <c r="X1762" s="32"/>
      <c r="Y1762" s="32"/>
    </row>
    <row r="1763">
      <c r="A1763" s="32"/>
      <c r="B1763" s="31"/>
      <c r="C1763" s="31"/>
      <c r="D1763" s="32"/>
      <c r="E1763" s="32"/>
      <c r="F1763" s="32"/>
      <c r="G1763" s="31"/>
      <c r="H1763" s="31"/>
      <c r="I1763" s="32"/>
      <c r="J1763" s="32"/>
      <c r="K1763" s="31"/>
      <c r="L1763" s="32"/>
      <c r="M1763" s="32"/>
      <c r="N1763" s="32"/>
      <c r="O1763" s="31"/>
      <c r="P1763" s="31"/>
      <c r="Q1763" s="31"/>
      <c r="R1763" s="31"/>
      <c r="S1763" s="31"/>
      <c r="T1763" s="32"/>
      <c r="U1763" s="32"/>
      <c r="V1763" s="32"/>
      <c r="W1763" s="32"/>
      <c r="X1763" s="32"/>
      <c r="Y1763" s="32"/>
    </row>
    <row r="1764">
      <c r="A1764" s="32"/>
      <c r="B1764" s="31"/>
      <c r="C1764" s="31"/>
      <c r="D1764" s="32"/>
      <c r="E1764" s="32"/>
      <c r="F1764" s="32"/>
      <c r="G1764" s="31"/>
      <c r="H1764" s="31"/>
      <c r="I1764" s="32"/>
      <c r="J1764" s="32"/>
      <c r="K1764" s="31"/>
      <c r="L1764" s="32"/>
      <c r="M1764" s="32"/>
      <c r="N1764" s="32"/>
      <c r="O1764" s="31"/>
      <c r="P1764" s="31"/>
      <c r="Q1764" s="31"/>
      <c r="R1764" s="31"/>
      <c r="S1764" s="31"/>
      <c r="T1764" s="32"/>
      <c r="U1764" s="32"/>
      <c r="V1764" s="32"/>
      <c r="W1764" s="32"/>
      <c r="X1764" s="32"/>
      <c r="Y1764" s="32"/>
    </row>
    <row r="1765">
      <c r="A1765" s="32"/>
      <c r="B1765" s="31"/>
      <c r="C1765" s="31"/>
      <c r="D1765" s="32"/>
      <c r="E1765" s="32"/>
      <c r="F1765" s="32"/>
      <c r="G1765" s="31"/>
      <c r="H1765" s="31"/>
      <c r="I1765" s="32"/>
      <c r="J1765" s="32"/>
      <c r="K1765" s="31"/>
      <c r="L1765" s="32"/>
      <c r="M1765" s="32"/>
      <c r="N1765" s="32"/>
      <c r="O1765" s="31"/>
      <c r="P1765" s="31"/>
      <c r="Q1765" s="31"/>
      <c r="R1765" s="31"/>
      <c r="S1765" s="31"/>
      <c r="T1765" s="32"/>
      <c r="U1765" s="32"/>
      <c r="V1765" s="32"/>
      <c r="W1765" s="32"/>
      <c r="X1765" s="32"/>
      <c r="Y1765" s="32"/>
    </row>
    <row r="1766">
      <c r="A1766" s="32"/>
      <c r="B1766" s="31"/>
      <c r="C1766" s="31"/>
      <c r="D1766" s="32"/>
      <c r="E1766" s="32"/>
      <c r="F1766" s="32"/>
      <c r="G1766" s="31"/>
      <c r="H1766" s="31"/>
      <c r="I1766" s="32"/>
      <c r="J1766" s="32"/>
      <c r="K1766" s="31"/>
      <c r="L1766" s="32"/>
      <c r="M1766" s="32"/>
      <c r="N1766" s="32"/>
      <c r="O1766" s="31"/>
      <c r="P1766" s="31"/>
      <c r="Q1766" s="31"/>
      <c r="R1766" s="31"/>
      <c r="S1766" s="31"/>
      <c r="T1766" s="32"/>
      <c r="U1766" s="32"/>
      <c r="V1766" s="32"/>
      <c r="W1766" s="32"/>
      <c r="X1766" s="32"/>
      <c r="Y1766" s="32"/>
    </row>
    <row r="1767">
      <c r="A1767" s="32"/>
      <c r="B1767" s="31"/>
      <c r="C1767" s="31"/>
      <c r="D1767" s="32"/>
      <c r="E1767" s="32"/>
      <c r="F1767" s="32"/>
      <c r="G1767" s="31"/>
      <c r="H1767" s="31"/>
      <c r="I1767" s="32"/>
      <c r="J1767" s="32"/>
      <c r="K1767" s="31"/>
      <c r="L1767" s="32"/>
      <c r="M1767" s="32"/>
      <c r="N1767" s="32"/>
      <c r="O1767" s="31"/>
      <c r="P1767" s="31"/>
      <c r="Q1767" s="31"/>
      <c r="R1767" s="31"/>
      <c r="S1767" s="31"/>
      <c r="T1767" s="32"/>
      <c r="U1767" s="32"/>
      <c r="V1767" s="32"/>
      <c r="W1767" s="32"/>
      <c r="X1767" s="32"/>
      <c r="Y1767" s="32"/>
    </row>
    <row r="1768">
      <c r="A1768" s="32"/>
      <c r="B1768" s="31"/>
      <c r="C1768" s="31"/>
      <c r="D1768" s="32"/>
      <c r="E1768" s="32"/>
      <c r="F1768" s="32"/>
      <c r="G1768" s="31"/>
      <c r="H1768" s="31"/>
      <c r="I1768" s="32"/>
      <c r="J1768" s="32"/>
      <c r="K1768" s="31"/>
      <c r="L1768" s="32"/>
      <c r="M1768" s="32"/>
      <c r="N1768" s="32"/>
      <c r="O1768" s="31"/>
      <c r="P1768" s="31"/>
      <c r="Q1768" s="31"/>
      <c r="R1768" s="31"/>
      <c r="S1768" s="31"/>
      <c r="T1768" s="32"/>
      <c r="U1768" s="32"/>
      <c r="V1768" s="32"/>
      <c r="W1768" s="32"/>
      <c r="X1768" s="32"/>
      <c r="Y1768" s="32"/>
    </row>
    <row r="1769">
      <c r="A1769" s="32"/>
      <c r="B1769" s="31"/>
      <c r="C1769" s="31"/>
      <c r="D1769" s="32"/>
      <c r="E1769" s="32"/>
      <c r="F1769" s="32"/>
      <c r="G1769" s="31"/>
      <c r="H1769" s="31"/>
      <c r="I1769" s="32"/>
      <c r="J1769" s="32"/>
      <c r="K1769" s="31"/>
      <c r="L1769" s="32"/>
      <c r="M1769" s="32"/>
      <c r="N1769" s="32"/>
      <c r="O1769" s="31"/>
      <c r="P1769" s="31"/>
      <c r="Q1769" s="31"/>
      <c r="R1769" s="31"/>
      <c r="S1769" s="31"/>
      <c r="T1769" s="32"/>
      <c r="U1769" s="32"/>
      <c r="V1769" s="32"/>
      <c r="W1769" s="32"/>
      <c r="X1769" s="32"/>
      <c r="Y1769" s="32"/>
    </row>
    <row r="1770">
      <c r="A1770" s="32"/>
      <c r="B1770" s="31"/>
      <c r="C1770" s="31"/>
      <c r="D1770" s="32"/>
      <c r="E1770" s="32"/>
      <c r="F1770" s="32"/>
      <c r="G1770" s="31"/>
      <c r="H1770" s="31"/>
      <c r="I1770" s="32"/>
      <c r="J1770" s="32"/>
      <c r="K1770" s="31"/>
      <c r="L1770" s="32"/>
      <c r="M1770" s="32"/>
      <c r="N1770" s="32"/>
      <c r="O1770" s="31"/>
      <c r="P1770" s="31"/>
      <c r="Q1770" s="31"/>
      <c r="R1770" s="31"/>
      <c r="S1770" s="31"/>
      <c r="T1770" s="32"/>
      <c r="U1770" s="32"/>
      <c r="V1770" s="32"/>
      <c r="W1770" s="32"/>
      <c r="X1770" s="32"/>
      <c r="Y1770" s="32"/>
    </row>
    <row r="1771">
      <c r="A1771" s="32"/>
      <c r="B1771" s="31"/>
      <c r="C1771" s="31"/>
      <c r="D1771" s="32"/>
      <c r="E1771" s="32"/>
      <c r="F1771" s="32"/>
      <c r="G1771" s="31"/>
      <c r="H1771" s="31"/>
      <c r="I1771" s="32"/>
      <c r="J1771" s="32"/>
      <c r="K1771" s="31"/>
      <c r="L1771" s="32"/>
      <c r="M1771" s="32"/>
      <c r="N1771" s="32"/>
      <c r="O1771" s="31"/>
      <c r="P1771" s="31"/>
      <c r="Q1771" s="31"/>
      <c r="R1771" s="31"/>
      <c r="S1771" s="31"/>
      <c r="T1771" s="32"/>
      <c r="U1771" s="32"/>
      <c r="V1771" s="32"/>
      <c r="W1771" s="32"/>
      <c r="X1771" s="32"/>
      <c r="Y1771" s="32"/>
    </row>
    <row r="1772">
      <c r="A1772" s="32"/>
      <c r="B1772" s="31"/>
      <c r="C1772" s="31"/>
      <c r="D1772" s="32"/>
      <c r="E1772" s="32"/>
      <c r="F1772" s="32"/>
      <c r="G1772" s="31"/>
      <c r="H1772" s="31"/>
      <c r="I1772" s="32"/>
      <c r="J1772" s="32"/>
      <c r="K1772" s="31"/>
      <c r="L1772" s="32"/>
      <c r="M1772" s="32"/>
      <c r="N1772" s="32"/>
      <c r="O1772" s="31"/>
      <c r="P1772" s="31"/>
      <c r="Q1772" s="31"/>
      <c r="R1772" s="31"/>
      <c r="S1772" s="31"/>
      <c r="T1772" s="32"/>
      <c r="U1772" s="32"/>
      <c r="V1772" s="32"/>
      <c r="W1772" s="32"/>
      <c r="X1772" s="32"/>
      <c r="Y1772" s="32"/>
    </row>
    <row r="1773">
      <c r="A1773" s="32"/>
      <c r="B1773" s="31"/>
      <c r="C1773" s="31"/>
      <c r="D1773" s="32"/>
      <c r="E1773" s="32"/>
      <c r="F1773" s="32"/>
      <c r="G1773" s="31"/>
      <c r="H1773" s="31"/>
      <c r="I1773" s="32"/>
      <c r="J1773" s="32"/>
      <c r="K1773" s="31"/>
      <c r="L1773" s="32"/>
      <c r="M1773" s="32"/>
      <c r="N1773" s="32"/>
      <c r="O1773" s="31"/>
      <c r="P1773" s="31"/>
      <c r="Q1773" s="31"/>
      <c r="R1773" s="31"/>
      <c r="S1773" s="31"/>
      <c r="T1773" s="32"/>
      <c r="U1773" s="32"/>
      <c r="V1773" s="32"/>
      <c r="W1773" s="32"/>
      <c r="X1773" s="32"/>
      <c r="Y1773" s="32"/>
    </row>
    <row r="1774">
      <c r="A1774" s="32"/>
      <c r="B1774" s="31"/>
      <c r="C1774" s="31"/>
      <c r="D1774" s="32"/>
      <c r="E1774" s="32"/>
      <c r="F1774" s="32"/>
      <c r="G1774" s="31"/>
      <c r="H1774" s="31"/>
      <c r="I1774" s="32"/>
      <c r="J1774" s="32"/>
      <c r="K1774" s="31"/>
      <c r="L1774" s="32"/>
      <c r="M1774" s="32"/>
      <c r="N1774" s="32"/>
      <c r="O1774" s="31"/>
      <c r="P1774" s="31"/>
      <c r="Q1774" s="31"/>
      <c r="R1774" s="31"/>
      <c r="S1774" s="31"/>
      <c r="T1774" s="32"/>
      <c r="U1774" s="32"/>
      <c r="V1774" s="32"/>
      <c r="W1774" s="32"/>
      <c r="X1774" s="32"/>
      <c r="Y1774" s="32"/>
    </row>
    <row r="1775">
      <c r="A1775" s="32"/>
      <c r="B1775" s="31"/>
      <c r="C1775" s="31"/>
      <c r="D1775" s="32"/>
      <c r="E1775" s="32"/>
      <c r="F1775" s="32"/>
      <c r="G1775" s="31"/>
      <c r="H1775" s="31"/>
      <c r="I1775" s="32"/>
      <c r="J1775" s="32"/>
      <c r="K1775" s="31"/>
      <c r="L1775" s="32"/>
      <c r="M1775" s="32"/>
      <c r="N1775" s="32"/>
      <c r="O1775" s="31"/>
      <c r="P1775" s="31"/>
      <c r="Q1775" s="31"/>
      <c r="R1775" s="31"/>
      <c r="S1775" s="31"/>
      <c r="T1775" s="32"/>
      <c r="U1775" s="32"/>
      <c r="V1775" s="32"/>
      <c r="W1775" s="32"/>
      <c r="X1775" s="32"/>
      <c r="Y1775" s="32"/>
    </row>
    <row r="1776">
      <c r="A1776" s="32"/>
      <c r="B1776" s="31"/>
      <c r="C1776" s="31"/>
      <c r="D1776" s="32"/>
      <c r="E1776" s="32"/>
      <c r="F1776" s="32"/>
      <c r="G1776" s="31"/>
      <c r="H1776" s="31"/>
      <c r="I1776" s="32"/>
      <c r="J1776" s="32"/>
      <c r="K1776" s="31"/>
      <c r="L1776" s="32"/>
      <c r="M1776" s="32"/>
      <c r="N1776" s="32"/>
      <c r="O1776" s="31"/>
      <c r="P1776" s="31"/>
      <c r="Q1776" s="31"/>
      <c r="R1776" s="31"/>
      <c r="S1776" s="31"/>
      <c r="T1776" s="32"/>
      <c r="U1776" s="32"/>
      <c r="V1776" s="32"/>
      <c r="W1776" s="32"/>
      <c r="X1776" s="32"/>
      <c r="Y1776" s="32"/>
    </row>
    <row r="1777">
      <c r="A1777" s="32"/>
      <c r="B1777" s="31"/>
      <c r="C1777" s="31"/>
      <c r="D1777" s="32"/>
      <c r="E1777" s="32"/>
      <c r="F1777" s="32"/>
      <c r="G1777" s="31"/>
      <c r="H1777" s="31"/>
      <c r="I1777" s="32"/>
      <c r="J1777" s="32"/>
      <c r="K1777" s="31"/>
      <c r="L1777" s="32"/>
      <c r="M1777" s="32"/>
      <c r="N1777" s="32"/>
      <c r="O1777" s="31"/>
      <c r="P1777" s="31"/>
      <c r="Q1777" s="31"/>
      <c r="R1777" s="31"/>
      <c r="S1777" s="31"/>
      <c r="T1777" s="32"/>
      <c r="U1777" s="32"/>
      <c r="V1777" s="32"/>
      <c r="W1777" s="32"/>
      <c r="X1777" s="32"/>
      <c r="Y1777" s="32"/>
    </row>
    <row r="1778">
      <c r="A1778" s="32"/>
      <c r="B1778" s="31"/>
      <c r="C1778" s="31"/>
      <c r="D1778" s="32"/>
      <c r="E1778" s="32"/>
      <c r="F1778" s="32"/>
      <c r="G1778" s="31"/>
      <c r="H1778" s="31"/>
      <c r="I1778" s="32"/>
      <c r="J1778" s="32"/>
      <c r="K1778" s="31"/>
      <c r="L1778" s="32"/>
      <c r="M1778" s="32"/>
      <c r="N1778" s="32"/>
      <c r="O1778" s="31"/>
      <c r="P1778" s="31"/>
      <c r="Q1778" s="31"/>
      <c r="R1778" s="31"/>
      <c r="S1778" s="31"/>
      <c r="T1778" s="32"/>
      <c r="U1778" s="32"/>
      <c r="V1778" s="32"/>
      <c r="W1778" s="32"/>
      <c r="X1778" s="32"/>
      <c r="Y1778" s="32"/>
    </row>
    <row r="1779">
      <c r="A1779" s="32"/>
      <c r="B1779" s="31"/>
      <c r="C1779" s="31"/>
      <c r="D1779" s="32"/>
      <c r="E1779" s="32"/>
      <c r="F1779" s="32"/>
      <c r="G1779" s="31"/>
      <c r="H1779" s="31"/>
      <c r="I1779" s="32"/>
      <c r="J1779" s="32"/>
      <c r="K1779" s="31"/>
      <c r="L1779" s="32"/>
      <c r="M1779" s="32"/>
      <c r="N1779" s="32"/>
      <c r="O1779" s="31"/>
      <c r="P1779" s="31"/>
      <c r="Q1779" s="31"/>
      <c r="R1779" s="31"/>
      <c r="S1779" s="31"/>
      <c r="T1779" s="32"/>
      <c r="U1779" s="32"/>
      <c r="V1779" s="32"/>
      <c r="W1779" s="32"/>
      <c r="X1779" s="32"/>
      <c r="Y1779" s="32"/>
    </row>
    <row r="1780">
      <c r="A1780" s="32"/>
      <c r="B1780" s="31"/>
      <c r="C1780" s="31"/>
      <c r="D1780" s="32"/>
      <c r="E1780" s="32"/>
      <c r="F1780" s="32"/>
      <c r="G1780" s="31"/>
      <c r="H1780" s="31"/>
      <c r="I1780" s="32"/>
      <c r="J1780" s="32"/>
      <c r="K1780" s="31"/>
      <c r="L1780" s="32"/>
      <c r="M1780" s="32"/>
      <c r="N1780" s="32"/>
      <c r="O1780" s="31"/>
      <c r="P1780" s="31"/>
      <c r="Q1780" s="31"/>
      <c r="R1780" s="31"/>
      <c r="S1780" s="31"/>
      <c r="T1780" s="32"/>
      <c r="U1780" s="32"/>
      <c r="V1780" s="32"/>
      <c r="W1780" s="32"/>
      <c r="X1780" s="32"/>
      <c r="Y1780" s="32"/>
    </row>
    <row r="1781">
      <c r="A1781" s="32"/>
      <c r="B1781" s="31"/>
      <c r="C1781" s="31"/>
      <c r="D1781" s="32"/>
      <c r="E1781" s="32"/>
      <c r="F1781" s="32"/>
      <c r="G1781" s="31"/>
      <c r="H1781" s="31"/>
      <c r="I1781" s="32"/>
      <c r="J1781" s="32"/>
      <c r="K1781" s="31"/>
      <c r="L1781" s="32"/>
      <c r="M1781" s="32"/>
      <c r="N1781" s="32"/>
      <c r="O1781" s="31"/>
      <c r="P1781" s="31"/>
      <c r="Q1781" s="31"/>
      <c r="R1781" s="31"/>
      <c r="S1781" s="31"/>
      <c r="T1781" s="32"/>
      <c r="U1781" s="32"/>
      <c r="V1781" s="32"/>
      <c r="W1781" s="32"/>
      <c r="X1781" s="32"/>
      <c r="Y1781" s="32"/>
    </row>
    <row r="1782">
      <c r="A1782" s="32"/>
      <c r="B1782" s="31"/>
      <c r="C1782" s="31"/>
      <c r="D1782" s="32"/>
      <c r="E1782" s="32"/>
      <c r="F1782" s="32"/>
      <c r="G1782" s="31"/>
      <c r="H1782" s="31"/>
      <c r="I1782" s="32"/>
      <c r="J1782" s="32"/>
      <c r="K1782" s="31"/>
      <c r="L1782" s="32"/>
      <c r="M1782" s="32"/>
      <c r="N1782" s="32"/>
      <c r="O1782" s="31"/>
      <c r="P1782" s="31"/>
      <c r="Q1782" s="31"/>
      <c r="R1782" s="31"/>
      <c r="S1782" s="31"/>
      <c r="T1782" s="32"/>
      <c r="U1782" s="32"/>
      <c r="V1782" s="32"/>
      <c r="W1782" s="32"/>
      <c r="X1782" s="32"/>
      <c r="Y1782" s="32"/>
    </row>
    <row r="1783">
      <c r="A1783" s="32"/>
      <c r="B1783" s="31"/>
      <c r="C1783" s="31"/>
      <c r="D1783" s="32"/>
      <c r="E1783" s="32"/>
      <c r="F1783" s="32"/>
      <c r="G1783" s="31"/>
      <c r="H1783" s="31"/>
      <c r="I1783" s="32"/>
      <c r="J1783" s="32"/>
      <c r="K1783" s="31"/>
      <c r="L1783" s="32"/>
      <c r="M1783" s="32"/>
      <c r="N1783" s="32"/>
      <c r="O1783" s="31"/>
      <c r="P1783" s="31"/>
      <c r="Q1783" s="31"/>
      <c r="R1783" s="31"/>
      <c r="S1783" s="31"/>
      <c r="T1783" s="32"/>
      <c r="U1783" s="32"/>
      <c r="V1783" s="32"/>
      <c r="W1783" s="32"/>
      <c r="X1783" s="32"/>
      <c r="Y1783" s="32"/>
    </row>
    <row r="1784">
      <c r="A1784" s="32"/>
      <c r="B1784" s="31"/>
      <c r="C1784" s="31"/>
      <c r="D1784" s="32"/>
      <c r="E1784" s="32"/>
      <c r="F1784" s="32"/>
      <c r="G1784" s="31"/>
      <c r="H1784" s="31"/>
      <c r="I1784" s="32"/>
      <c r="J1784" s="32"/>
      <c r="K1784" s="31"/>
      <c r="L1784" s="32"/>
      <c r="M1784" s="32"/>
      <c r="N1784" s="32"/>
      <c r="O1784" s="31"/>
      <c r="P1784" s="31"/>
      <c r="Q1784" s="31"/>
      <c r="R1784" s="31"/>
      <c r="S1784" s="31"/>
      <c r="T1784" s="32"/>
      <c r="U1784" s="32"/>
      <c r="V1784" s="32"/>
      <c r="W1784" s="32"/>
      <c r="X1784" s="32"/>
      <c r="Y1784" s="32"/>
    </row>
    <row r="1785">
      <c r="A1785" s="32"/>
      <c r="B1785" s="31"/>
      <c r="C1785" s="31"/>
      <c r="D1785" s="32"/>
      <c r="E1785" s="32"/>
      <c r="F1785" s="32"/>
      <c r="G1785" s="31"/>
      <c r="H1785" s="31"/>
      <c r="I1785" s="32"/>
      <c r="J1785" s="32"/>
      <c r="K1785" s="31"/>
      <c r="L1785" s="32"/>
      <c r="M1785" s="32"/>
      <c r="N1785" s="32"/>
      <c r="O1785" s="31"/>
      <c r="P1785" s="31"/>
      <c r="Q1785" s="31"/>
      <c r="R1785" s="31"/>
      <c r="S1785" s="31"/>
      <c r="T1785" s="32"/>
      <c r="U1785" s="32"/>
      <c r="V1785" s="32"/>
      <c r="W1785" s="32"/>
      <c r="X1785" s="32"/>
      <c r="Y1785" s="32"/>
    </row>
    <row r="1786">
      <c r="A1786" s="32"/>
      <c r="B1786" s="31"/>
      <c r="C1786" s="31"/>
      <c r="D1786" s="32"/>
      <c r="E1786" s="32"/>
      <c r="F1786" s="32"/>
      <c r="G1786" s="31"/>
      <c r="H1786" s="31"/>
      <c r="I1786" s="32"/>
      <c r="J1786" s="32"/>
      <c r="K1786" s="31"/>
      <c r="L1786" s="32"/>
      <c r="M1786" s="32"/>
      <c r="N1786" s="32"/>
      <c r="O1786" s="31"/>
      <c r="P1786" s="31"/>
      <c r="Q1786" s="31"/>
      <c r="R1786" s="31"/>
      <c r="S1786" s="31"/>
      <c r="T1786" s="32"/>
      <c r="U1786" s="32"/>
      <c r="V1786" s="32"/>
      <c r="W1786" s="32"/>
      <c r="X1786" s="32"/>
      <c r="Y1786" s="32"/>
    </row>
    <row r="1787">
      <c r="A1787" s="32"/>
      <c r="B1787" s="31"/>
      <c r="C1787" s="31"/>
      <c r="D1787" s="32"/>
      <c r="E1787" s="32"/>
      <c r="F1787" s="32"/>
      <c r="G1787" s="31"/>
      <c r="H1787" s="31"/>
      <c r="I1787" s="32"/>
      <c r="J1787" s="32"/>
      <c r="K1787" s="31"/>
      <c r="L1787" s="32"/>
      <c r="M1787" s="32"/>
      <c r="N1787" s="32"/>
      <c r="O1787" s="31"/>
      <c r="P1787" s="31"/>
      <c r="Q1787" s="31"/>
      <c r="R1787" s="31"/>
      <c r="S1787" s="31"/>
      <c r="T1787" s="32"/>
      <c r="U1787" s="32"/>
      <c r="V1787" s="32"/>
      <c r="W1787" s="32"/>
      <c r="X1787" s="32"/>
      <c r="Y1787" s="32"/>
    </row>
    <row r="1788">
      <c r="A1788" s="32"/>
      <c r="B1788" s="31"/>
      <c r="C1788" s="31"/>
      <c r="D1788" s="32"/>
      <c r="E1788" s="32"/>
      <c r="F1788" s="32"/>
      <c r="G1788" s="31"/>
      <c r="H1788" s="31"/>
      <c r="I1788" s="32"/>
      <c r="J1788" s="32"/>
      <c r="K1788" s="31"/>
      <c r="L1788" s="32"/>
      <c r="M1788" s="32"/>
      <c r="N1788" s="32"/>
      <c r="O1788" s="31"/>
      <c r="P1788" s="31"/>
      <c r="Q1788" s="31"/>
      <c r="R1788" s="31"/>
      <c r="S1788" s="31"/>
      <c r="T1788" s="32"/>
      <c r="U1788" s="32"/>
      <c r="V1788" s="32"/>
      <c r="W1788" s="32"/>
      <c r="X1788" s="32"/>
      <c r="Y1788" s="32"/>
    </row>
    <row r="1789">
      <c r="A1789" s="32"/>
      <c r="B1789" s="31"/>
      <c r="C1789" s="31"/>
      <c r="D1789" s="32"/>
      <c r="E1789" s="32"/>
      <c r="F1789" s="32"/>
      <c r="G1789" s="31"/>
      <c r="H1789" s="31"/>
      <c r="I1789" s="32"/>
      <c r="J1789" s="32"/>
      <c r="K1789" s="31"/>
      <c r="L1789" s="32"/>
      <c r="M1789" s="32"/>
      <c r="N1789" s="32"/>
      <c r="O1789" s="31"/>
      <c r="P1789" s="31"/>
      <c r="Q1789" s="31"/>
      <c r="R1789" s="31"/>
      <c r="S1789" s="31"/>
      <c r="T1789" s="32"/>
      <c r="U1789" s="32"/>
      <c r="V1789" s="32"/>
      <c r="W1789" s="32"/>
      <c r="X1789" s="32"/>
      <c r="Y1789" s="32"/>
    </row>
    <row r="1790">
      <c r="A1790" s="32"/>
      <c r="B1790" s="31"/>
      <c r="C1790" s="31"/>
      <c r="D1790" s="32"/>
      <c r="E1790" s="32"/>
      <c r="F1790" s="32"/>
      <c r="G1790" s="31"/>
      <c r="H1790" s="31"/>
      <c r="I1790" s="32"/>
      <c r="J1790" s="32"/>
      <c r="K1790" s="31"/>
      <c r="L1790" s="32"/>
      <c r="M1790" s="32"/>
      <c r="N1790" s="32"/>
      <c r="O1790" s="31"/>
      <c r="P1790" s="31"/>
      <c r="Q1790" s="31"/>
      <c r="R1790" s="31"/>
      <c r="S1790" s="31"/>
      <c r="T1790" s="32"/>
      <c r="U1790" s="32"/>
      <c r="V1790" s="32"/>
      <c r="W1790" s="32"/>
      <c r="X1790" s="32"/>
      <c r="Y1790" s="32"/>
    </row>
    <row r="1791">
      <c r="A1791" s="32"/>
      <c r="B1791" s="31"/>
      <c r="C1791" s="31"/>
      <c r="D1791" s="32"/>
      <c r="E1791" s="32"/>
      <c r="F1791" s="32"/>
      <c r="G1791" s="31"/>
      <c r="H1791" s="31"/>
      <c r="I1791" s="32"/>
      <c r="J1791" s="32"/>
      <c r="K1791" s="31"/>
      <c r="L1791" s="32"/>
      <c r="M1791" s="32"/>
      <c r="N1791" s="32"/>
      <c r="O1791" s="31"/>
      <c r="P1791" s="31"/>
      <c r="Q1791" s="31"/>
      <c r="R1791" s="31"/>
      <c r="S1791" s="31"/>
      <c r="T1791" s="32"/>
      <c r="U1791" s="32"/>
      <c r="V1791" s="32"/>
      <c r="W1791" s="32"/>
      <c r="X1791" s="32"/>
      <c r="Y1791" s="32"/>
    </row>
    <row r="1792">
      <c r="A1792" s="32"/>
      <c r="B1792" s="31"/>
      <c r="C1792" s="31"/>
      <c r="D1792" s="32"/>
      <c r="E1792" s="32"/>
      <c r="F1792" s="32"/>
      <c r="G1792" s="31"/>
      <c r="H1792" s="31"/>
      <c r="I1792" s="32"/>
      <c r="J1792" s="32"/>
      <c r="K1792" s="31"/>
      <c r="L1792" s="32"/>
      <c r="M1792" s="32"/>
      <c r="N1792" s="32"/>
      <c r="O1792" s="31"/>
      <c r="P1792" s="31"/>
      <c r="Q1792" s="31"/>
      <c r="R1792" s="31"/>
      <c r="S1792" s="31"/>
      <c r="T1792" s="32"/>
      <c r="U1792" s="32"/>
      <c r="V1792" s="32"/>
      <c r="W1792" s="32"/>
      <c r="X1792" s="32"/>
      <c r="Y1792" s="32"/>
    </row>
    <row r="1793">
      <c r="A1793" s="32"/>
      <c r="B1793" s="31"/>
      <c r="C1793" s="31"/>
      <c r="D1793" s="32"/>
      <c r="E1793" s="32"/>
      <c r="F1793" s="32"/>
      <c r="G1793" s="31"/>
      <c r="H1793" s="31"/>
      <c r="I1793" s="32"/>
      <c r="J1793" s="32"/>
      <c r="K1793" s="31"/>
      <c r="L1793" s="32"/>
      <c r="M1793" s="32"/>
      <c r="N1793" s="32"/>
      <c r="O1793" s="31"/>
      <c r="P1793" s="31"/>
      <c r="Q1793" s="31"/>
      <c r="R1793" s="31"/>
      <c r="S1793" s="31"/>
      <c r="T1793" s="32"/>
      <c r="U1793" s="32"/>
      <c r="V1793" s="32"/>
      <c r="W1793" s="32"/>
      <c r="X1793" s="32"/>
      <c r="Y1793" s="32"/>
    </row>
    <row r="1794">
      <c r="A1794" s="32"/>
      <c r="B1794" s="31"/>
      <c r="C1794" s="31"/>
      <c r="D1794" s="32"/>
      <c r="E1794" s="32"/>
      <c r="F1794" s="32"/>
      <c r="G1794" s="31"/>
      <c r="H1794" s="31"/>
      <c r="I1794" s="32"/>
      <c r="J1794" s="32"/>
      <c r="K1794" s="31"/>
      <c r="L1794" s="32"/>
      <c r="M1794" s="32"/>
      <c r="N1794" s="32"/>
      <c r="O1794" s="31"/>
      <c r="P1794" s="31"/>
      <c r="Q1794" s="31"/>
      <c r="R1794" s="31"/>
      <c r="S1794" s="31"/>
      <c r="T1794" s="32"/>
      <c r="U1794" s="32"/>
      <c r="V1794" s="32"/>
      <c r="W1794" s="32"/>
      <c r="X1794" s="32"/>
      <c r="Y1794" s="32"/>
    </row>
    <row r="1795">
      <c r="A1795" s="32"/>
      <c r="B1795" s="31"/>
      <c r="C1795" s="31"/>
      <c r="D1795" s="32"/>
      <c r="E1795" s="32"/>
      <c r="F1795" s="32"/>
      <c r="G1795" s="31"/>
      <c r="H1795" s="31"/>
      <c r="I1795" s="32"/>
      <c r="J1795" s="32"/>
      <c r="K1795" s="31"/>
      <c r="L1795" s="32"/>
      <c r="M1795" s="32"/>
      <c r="N1795" s="32"/>
      <c r="O1795" s="31"/>
      <c r="P1795" s="31"/>
      <c r="Q1795" s="31"/>
      <c r="R1795" s="31"/>
      <c r="S1795" s="31"/>
      <c r="T1795" s="32"/>
      <c r="U1795" s="32"/>
      <c r="V1795" s="32"/>
      <c r="W1795" s="32"/>
      <c r="X1795" s="32"/>
      <c r="Y1795" s="32"/>
    </row>
    <row r="1796">
      <c r="A1796" s="32"/>
      <c r="B1796" s="31"/>
      <c r="C1796" s="31"/>
      <c r="D1796" s="32"/>
      <c r="E1796" s="32"/>
      <c r="F1796" s="32"/>
      <c r="G1796" s="31"/>
      <c r="H1796" s="31"/>
      <c r="I1796" s="32"/>
      <c r="J1796" s="32"/>
      <c r="K1796" s="31"/>
      <c r="L1796" s="32"/>
      <c r="M1796" s="32"/>
      <c r="N1796" s="32"/>
      <c r="O1796" s="31"/>
      <c r="P1796" s="31"/>
      <c r="Q1796" s="31"/>
      <c r="R1796" s="31"/>
      <c r="S1796" s="31"/>
      <c r="T1796" s="32"/>
      <c r="U1796" s="32"/>
      <c r="V1796" s="32"/>
      <c r="W1796" s="32"/>
      <c r="X1796" s="32"/>
      <c r="Y1796" s="32"/>
    </row>
    <row r="1797">
      <c r="A1797" s="32"/>
      <c r="B1797" s="31"/>
      <c r="C1797" s="31"/>
      <c r="D1797" s="32"/>
      <c r="E1797" s="32"/>
      <c r="F1797" s="32"/>
      <c r="G1797" s="31"/>
      <c r="H1797" s="31"/>
      <c r="I1797" s="32"/>
      <c r="J1797" s="32"/>
      <c r="K1797" s="31"/>
      <c r="L1797" s="32"/>
      <c r="M1797" s="32"/>
      <c r="N1797" s="32"/>
      <c r="O1797" s="31"/>
      <c r="P1797" s="31"/>
      <c r="Q1797" s="31"/>
      <c r="R1797" s="31"/>
      <c r="S1797" s="31"/>
      <c r="T1797" s="32"/>
      <c r="U1797" s="32"/>
      <c r="V1797" s="32"/>
      <c r="W1797" s="32"/>
      <c r="X1797" s="32"/>
      <c r="Y1797" s="32"/>
    </row>
    <row r="1798">
      <c r="A1798" s="32"/>
      <c r="B1798" s="31"/>
      <c r="C1798" s="31"/>
      <c r="D1798" s="32"/>
      <c r="E1798" s="32"/>
      <c r="F1798" s="32"/>
      <c r="G1798" s="31"/>
      <c r="H1798" s="31"/>
      <c r="I1798" s="32"/>
      <c r="J1798" s="32"/>
      <c r="K1798" s="31"/>
      <c r="L1798" s="32"/>
      <c r="M1798" s="32"/>
      <c r="N1798" s="32"/>
      <c r="O1798" s="31"/>
      <c r="P1798" s="31"/>
      <c r="Q1798" s="31"/>
      <c r="R1798" s="31"/>
      <c r="S1798" s="31"/>
      <c r="T1798" s="32"/>
      <c r="U1798" s="32"/>
      <c r="V1798" s="32"/>
      <c r="W1798" s="32"/>
      <c r="X1798" s="32"/>
      <c r="Y1798" s="32"/>
    </row>
    <row r="1799">
      <c r="A1799" s="32"/>
      <c r="B1799" s="31"/>
      <c r="C1799" s="31"/>
      <c r="D1799" s="32"/>
      <c r="E1799" s="32"/>
      <c r="F1799" s="32"/>
      <c r="G1799" s="31"/>
      <c r="H1799" s="31"/>
      <c r="I1799" s="32"/>
      <c r="J1799" s="32"/>
      <c r="K1799" s="31"/>
      <c r="L1799" s="32"/>
      <c r="M1799" s="32"/>
      <c r="N1799" s="32"/>
      <c r="O1799" s="31"/>
      <c r="P1799" s="31"/>
      <c r="Q1799" s="31"/>
      <c r="R1799" s="31"/>
      <c r="S1799" s="31"/>
      <c r="T1799" s="32"/>
      <c r="U1799" s="32"/>
      <c r="V1799" s="32"/>
      <c r="W1799" s="32"/>
      <c r="X1799" s="32"/>
      <c r="Y1799" s="32"/>
    </row>
    <row r="1800">
      <c r="A1800" s="32"/>
      <c r="B1800" s="31"/>
      <c r="C1800" s="31"/>
      <c r="D1800" s="32"/>
      <c r="E1800" s="32"/>
      <c r="F1800" s="32"/>
      <c r="G1800" s="31"/>
      <c r="H1800" s="31"/>
      <c r="I1800" s="32"/>
      <c r="J1800" s="32"/>
      <c r="K1800" s="31"/>
      <c r="L1800" s="32"/>
      <c r="M1800" s="32"/>
      <c r="N1800" s="32"/>
      <c r="O1800" s="31"/>
      <c r="P1800" s="31"/>
      <c r="Q1800" s="31"/>
      <c r="R1800" s="31"/>
      <c r="S1800" s="31"/>
      <c r="T1800" s="32"/>
      <c r="U1800" s="32"/>
      <c r="V1800" s="32"/>
      <c r="W1800" s="32"/>
      <c r="X1800" s="32"/>
      <c r="Y1800" s="32"/>
    </row>
    <row r="1801">
      <c r="A1801" s="32"/>
      <c r="B1801" s="31"/>
      <c r="C1801" s="31"/>
      <c r="D1801" s="32"/>
      <c r="E1801" s="32"/>
      <c r="F1801" s="32"/>
      <c r="G1801" s="31"/>
      <c r="H1801" s="31"/>
      <c r="I1801" s="32"/>
      <c r="J1801" s="32"/>
      <c r="K1801" s="31"/>
      <c r="L1801" s="32"/>
      <c r="M1801" s="32"/>
      <c r="N1801" s="32"/>
      <c r="O1801" s="31"/>
      <c r="P1801" s="31"/>
      <c r="Q1801" s="31"/>
      <c r="R1801" s="31"/>
      <c r="S1801" s="31"/>
      <c r="T1801" s="32"/>
      <c r="U1801" s="32"/>
      <c r="V1801" s="32"/>
      <c r="W1801" s="32"/>
      <c r="X1801" s="32"/>
      <c r="Y1801" s="32"/>
    </row>
    <row r="1802">
      <c r="A1802" s="32"/>
      <c r="B1802" s="31"/>
      <c r="C1802" s="31"/>
      <c r="D1802" s="32"/>
      <c r="E1802" s="32"/>
      <c r="F1802" s="32"/>
      <c r="G1802" s="31"/>
      <c r="H1802" s="31"/>
      <c r="I1802" s="32"/>
      <c r="J1802" s="32"/>
      <c r="K1802" s="31"/>
      <c r="L1802" s="32"/>
      <c r="M1802" s="32"/>
      <c r="N1802" s="32"/>
      <c r="O1802" s="31"/>
      <c r="P1802" s="31"/>
      <c r="Q1802" s="31"/>
      <c r="R1802" s="31"/>
      <c r="S1802" s="31"/>
      <c r="T1802" s="32"/>
      <c r="U1802" s="32"/>
      <c r="V1802" s="32"/>
      <c r="W1802" s="32"/>
      <c r="X1802" s="32"/>
      <c r="Y1802" s="32"/>
    </row>
    <row r="1803">
      <c r="A1803" s="32"/>
      <c r="B1803" s="31"/>
      <c r="C1803" s="31"/>
      <c r="D1803" s="32"/>
      <c r="E1803" s="32"/>
      <c r="F1803" s="32"/>
      <c r="G1803" s="31"/>
      <c r="H1803" s="31"/>
      <c r="I1803" s="32"/>
      <c r="J1803" s="32"/>
      <c r="K1803" s="31"/>
      <c r="L1803" s="32"/>
      <c r="M1803" s="32"/>
      <c r="N1803" s="32"/>
      <c r="O1803" s="31"/>
      <c r="P1803" s="31"/>
      <c r="Q1803" s="31"/>
      <c r="R1803" s="31"/>
      <c r="S1803" s="31"/>
      <c r="T1803" s="32"/>
      <c r="U1803" s="32"/>
      <c r="V1803" s="32"/>
      <c r="W1803" s="32"/>
      <c r="X1803" s="32"/>
      <c r="Y1803" s="32"/>
    </row>
    <row r="1804">
      <c r="A1804" s="32"/>
      <c r="B1804" s="31"/>
      <c r="C1804" s="31"/>
      <c r="D1804" s="32"/>
      <c r="E1804" s="32"/>
      <c r="F1804" s="32"/>
      <c r="G1804" s="31"/>
      <c r="H1804" s="31"/>
      <c r="I1804" s="32"/>
      <c r="J1804" s="32"/>
      <c r="K1804" s="31"/>
      <c r="L1804" s="32"/>
      <c r="M1804" s="32"/>
      <c r="N1804" s="32"/>
      <c r="O1804" s="31"/>
      <c r="P1804" s="31"/>
      <c r="Q1804" s="31"/>
      <c r="R1804" s="31"/>
      <c r="S1804" s="31"/>
      <c r="T1804" s="32"/>
      <c r="U1804" s="32"/>
      <c r="V1804" s="32"/>
      <c r="W1804" s="32"/>
      <c r="X1804" s="32"/>
      <c r="Y1804" s="32"/>
    </row>
    <row r="1805">
      <c r="A1805" s="32"/>
      <c r="B1805" s="31"/>
      <c r="C1805" s="31"/>
      <c r="D1805" s="32"/>
      <c r="E1805" s="32"/>
      <c r="F1805" s="32"/>
      <c r="G1805" s="31"/>
      <c r="H1805" s="31"/>
      <c r="I1805" s="32"/>
      <c r="J1805" s="32"/>
      <c r="K1805" s="31"/>
      <c r="L1805" s="32"/>
      <c r="M1805" s="32"/>
      <c r="N1805" s="32"/>
      <c r="O1805" s="31"/>
      <c r="P1805" s="31"/>
      <c r="Q1805" s="31"/>
      <c r="R1805" s="31"/>
      <c r="S1805" s="31"/>
      <c r="T1805" s="32"/>
      <c r="U1805" s="32"/>
      <c r="V1805" s="32"/>
      <c r="W1805" s="32"/>
      <c r="X1805" s="32"/>
      <c r="Y1805" s="32"/>
    </row>
    <row r="1806">
      <c r="A1806" s="32"/>
      <c r="B1806" s="31"/>
      <c r="C1806" s="31"/>
      <c r="D1806" s="32"/>
      <c r="E1806" s="32"/>
      <c r="F1806" s="32"/>
      <c r="G1806" s="31"/>
      <c r="H1806" s="31"/>
      <c r="I1806" s="32"/>
      <c r="J1806" s="32"/>
      <c r="K1806" s="31"/>
      <c r="L1806" s="32"/>
      <c r="M1806" s="32"/>
      <c r="N1806" s="32"/>
      <c r="O1806" s="31"/>
      <c r="P1806" s="31"/>
      <c r="Q1806" s="31"/>
      <c r="R1806" s="31"/>
      <c r="S1806" s="31"/>
      <c r="T1806" s="32"/>
      <c r="U1806" s="32"/>
      <c r="V1806" s="32"/>
      <c r="W1806" s="32"/>
      <c r="X1806" s="32"/>
      <c r="Y1806" s="32"/>
    </row>
    <row r="1807">
      <c r="A1807" s="32"/>
      <c r="B1807" s="31"/>
      <c r="C1807" s="31"/>
      <c r="D1807" s="32"/>
      <c r="E1807" s="32"/>
      <c r="F1807" s="32"/>
      <c r="G1807" s="31"/>
      <c r="H1807" s="31"/>
      <c r="I1807" s="32"/>
      <c r="J1807" s="32"/>
      <c r="K1807" s="31"/>
      <c r="L1807" s="32"/>
      <c r="M1807" s="32"/>
      <c r="N1807" s="32"/>
      <c r="O1807" s="31"/>
      <c r="P1807" s="31"/>
      <c r="Q1807" s="31"/>
      <c r="R1807" s="31"/>
      <c r="S1807" s="31"/>
      <c r="T1807" s="32"/>
      <c r="U1807" s="32"/>
      <c r="V1807" s="32"/>
      <c r="W1807" s="32"/>
      <c r="X1807" s="32"/>
      <c r="Y1807" s="32"/>
    </row>
    <row r="1808">
      <c r="A1808" s="32"/>
      <c r="B1808" s="31"/>
      <c r="C1808" s="31"/>
      <c r="D1808" s="32"/>
      <c r="E1808" s="32"/>
      <c r="F1808" s="32"/>
      <c r="G1808" s="31"/>
      <c r="H1808" s="31"/>
      <c r="I1808" s="32"/>
      <c r="J1808" s="32"/>
      <c r="K1808" s="31"/>
      <c r="L1808" s="32"/>
      <c r="M1808" s="32"/>
      <c r="N1808" s="32"/>
      <c r="O1808" s="31"/>
      <c r="P1808" s="31"/>
      <c r="Q1808" s="31"/>
      <c r="R1808" s="31"/>
      <c r="S1808" s="31"/>
      <c r="T1808" s="32"/>
      <c r="U1808" s="32"/>
      <c r="V1808" s="32"/>
      <c r="W1808" s="32"/>
      <c r="X1808" s="32"/>
      <c r="Y1808" s="32"/>
    </row>
    <row r="1809">
      <c r="A1809" s="32"/>
      <c r="B1809" s="31"/>
      <c r="C1809" s="31"/>
      <c r="D1809" s="32"/>
      <c r="E1809" s="32"/>
      <c r="F1809" s="32"/>
      <c r="G1809" s="31"/>
      <c r="H1809" s="31"/>
      <c r="I1809" s="32"/>
      <c r="J1809" s="32"/>
      <c r="K1809" s="31"/>
      <c r="L1809" s="32"/>
      <c r="M1809" s="32"/>
      <c r="N1809" s="32"/>
      <c r="O1809" s="31"/>
      <c r="P1809" s="31"/>
      <c r="Q1809" s="31"/>
      <c r="R1809" s="31"/>
      <c r="S1809" s="31"/>
      <c r="T1809" s="32"/>
      <c r="U1809" s="32"/>
      <c r="V1809" s="32"/>
      <c r="W1809" s="32"/>
      <c r="X1809" s="32"/>
      <c r="Y1809" s="32"/>
    </row>
    <row r="1810">
      <c r="A1810" s="32"/>
      <c r="B1810" s="31"/>
      <c r="C1810" s="31"/>
      <c r="D1810" s="32"/>
      <c r="E1810" s="32"/>
      <c r="F1810" s="32"/>
      <c r="G1810" s="31"/>
      <c r="H1810" s="31"/>
      <c r="I1810" s="32"/>
      <c r="J1810" s="32"/>
      <c r="K1810" s="31"/>
      <c r="L1810" s="32"/>
      <c r="M1810" s="32"/>
      <c r="N1810" s="32"/>
      <c r="O1810" s="31"/>
      <c r="P1810" s="31"/>
      <c r="Q1810" s="31"/>
      <c r="R1810" s="31"/>
      <c r="S1810" s="31"/>
      <c r="T1810" s="32"/>
      <c r="U1810" s="32"/>
      <c r="V1810" s="32"/>
      <c r="W1810" s="32"/>
      <c r="X1810" s="32"/>
      <c r="Y1810" s="32"/>
    </row>
    <row r="1811">
      <c r="A1811" s="32"/>
      <c r="B1811" s="31"/>
      <c r="C1811" s="31"/>
      <c r="D1811" s="32"/>
      <c r="E1811" s="32"/>
      <c r="F1811" s="32"/>
      <c r="G1811" s="31"/>
      <c r="H1811" s="31"/>
      <c r="I1811" s="32"/>
      <c r="J1811" s="32"/>
      <c r="K1811" s="31"/>
      <c r="L1811" s="32"/>
      <c r="M1811" s="32"/>
      <c r="N1811" s="32"/>
      <c r="O1811" s="31"/>
      <c r="P1811" s="31"/>
      <c r="Q1811" s="31"/>
      <c r="R1811" s="31"/>
      <c r="S1811" s="31"/>
      <c r="T1811" s="32"/>
      <c r="U1811" s="32"/>
      <c r="V1811" s="32"/>
      <c r="W1811" s="32"/>
      <c r="X1811" s="32"/>
      <c r="Y1811" s="32"/>
    </row>
    <row r="1812">
      <c r="A1812" s="32"/>
      <c r="B1812" s="31"/>
      <c r="C1812" s="31"/>
      <c r="D1812" s="32"/>
      <c r="E1812" s="32"/>
      <c r="F1812" s="32"/>
      <c r="G1812" s="31"/>
      <c r="H1812" s="31"/>
      <c r="I1812" s="32"/>
      <c r="J1812" s="32"/>
      <c r="K1812" s="31"/>
      <c r="L1812" s="32"/>
      <c r="M1812" s="32"/>
      <c r="N1812" s="32"/>
      <c r="O1812" s="31"/>
      <c r="P1812" s="31"/>
      <c r="Q1812" s="31"/>
      <c r="R1812" s="31"/>
      <c r="S1812" s="31"/>
      <c r="T1812" s="32"/>
      <c r="U1812" s="32"/>
      <c r="V1812" s="32"/>
      <c r="W1812" s="32"/>
      <c r="X1812" s="32"/>
      <c r="Y1812" s="32"/>
    </row>
    <row r="1813">
      <c r="A1813" s="32"/>
      <c r="B1813" s="31"/>
      <c r="C1813" s="31"/>
      <c r="D1813" s="32"/>
      <c r="E1813" s="32"/>
      <c r="F1813" s="32"/>
      <c r="G1813" s="31"/>
      <c r="H1813" s="31"/>
      <c r="I1813" s="32"/>
      <c r="J1813" s="32"/>
      <c r="K1813" s="31"/>
      <c r="L1813" s="32"/>
      <c r="M1813" s="32"/>
      <c r="N1813" s="32"/>
      <c r="O1813" s="31"/>
      <c r="P1813" s="31"/>
      <c r="Q1813" s="31"/>
      <c r="R1813" s="31"/>
      <c r="S1813" s="31"/>
      <c r="T1813" s="32"/>
      <c r="U1813" s="32"/>
      <c r="V1813" s="32"/>
      <c r="W1813" s="32"/>
      <c r="X1813" s="32"/>
      <c r="Y1813" s="32"/>
    </row>
    <row r="1814">
      <c r="A1814" s="32"/>
      <c r="B1814" s="31"/>
      <c r="C1814" s="31"/>
      <c r="D1814" s="32"/>
      <c r="E1814" s="32"/>
      <c r="F1814" s="32"/>
      <c r="G1814" s="31"/>
      <c r="H1814" s="31"/>
      <c r="I1814" s="32"/>
      <c r="J1814" s="32"/>
      <c r="K1814" s="31"/>
      <c r="L1814" s="32"/>
      <c r="M1814" s="32"/>
      <c r="N1814" s="32"/>
      <c r="O1814" s="31"/>
      <c r="P1814" s="31"/>
      <c r="Q1814" s="31"/>
      <c r="R1814" s="31"/>
      <c r="S1814" s="31"/>
      <c r="T1814" s="32"/>
      <c r="U1814" s="32"/>
      <c r="V1814" s="32"/>
      <c r="W1814" s="32"/>
      <c r="X1814" s="32"/>
      <c r="Y1814" s="32"/>
    </row>
    <row r="1815">
      <c r="A1815" s="32"/>
      <c r="B1815" s="31"/>
      <c r="C1815" s="31"/>
      <c r="D1815" s="32"/>
      <c r="E1815" s="32"/>
      <c r="F1815" s="32"/>
      <c r="G1815" s="31"/>
      <c r="H1815" s="31"/>
      <c r="I1815" s="32"/>
      <c r="J1815" s="32"/>
      <c r="K1815" s="31"/>
      <c r="L1815" s="32"/>
      <c r="M1815" s="32"/>
      <c r="N1815" s="32"/>
      <c r="O1815" s="31"/>
      <c r="P1815" s="31"/>
      <c r="Q1815" s="31"/>
      <c r="R1815" s="31"/>
      <c r="S1815" s="31"/>
      <c r="T1815" s="32"/>
      <c r="U1815" s="32"/>
      <c r="V1815" s="32"/>
      <c r="W1815" s="32"/>
      <c r="X1815" s="32"/>
      <c r="Y1815" s="32"/>
    </row>
    <row r="1816">
      <c r="A1816" s="32"/>
      <c r="B1816" s="31"/>
      <c r="C1816" s="31"/>
      <c r="D1816" s="32"/>
      <c r="E1816" s="32"/>
      <c r="F1816" s="32"/>
      <c r="G1816" s="31"/>
      <c r="H1816" s="31"/>
      <c r="I1816" s="32"/>
      <c r="J1816" s="32"/>
      <c r="K1816" s="31"/>
      <c r="L1816" s="32"/>
      <c r="M1816" s="32"/>
      <c r="N1816" s="32"/>
      <c r="O1816" s="31"/>
      <c r="P1816" s="31"/>
      <c r="Q1816" s="31"/>
      <c r="R1816" s="31"/>
      <c r="S1816" s="31"/>
      <c r="T1816" s="32"/>
      <c r="U1816" s="32"/>
      <c r="V1816" s="32"/>
      <c r="W1816" s="32"/>
      <c r="X1816" s="32"/>
      <c r="Y1816" s="32"/>
    </row>
    <row r="1817">
      <c r="A1817" s="32"/>
      <c r="B1817" s="31"/>
      <c r="C1817" s="31"/>
      <c r="D1817" s="32"/>
      <c r="E1817" s="32"/>
      <c r="F1817" s="32"/>
      <c r="G1817" s="31"/>
      <c r="H1817" s="31"/>
      <c r="I1817" s="32"/>
      <c r="J1817" s="32"/>
      <c r="K1817" s="31"/>
      <c r="L1817" s="32"/>
      <c r="M1817" s="32"/>
      <c r="N1817" s="32"/>
      <c r="O1817" s="31"/>
      <c r="P1817" s="31"/>
      <c r="Q1817" s="31"/>
      <c r="R1817" s="31"/>
      <c r="S1817" s="31"/>
      <c r="T1817" s="32"/>
      <c r="U1817" s="32"/>
      <c r="V1817" s="32"/>
      <c r="W1817" s="32"/>
      <c r="X1817" s="32"/>
      <c r="Y1817" s="32"/>
    </row>
    <row r="1818">
      <c r="A1818" s="32"/>
      <c r="B1818" s="31"/>
      <c r="C1818" s="31"/>
      <c r="D1818" s="32"/>
      <c r="E1818" s="32"/>
      <c r="F1818" s="32"/>
      <c r="G1818" s="31"/>
      <c r="H1818" s="31"/>
      <c r="I1818" s="32"/>
      <c r="J1818" s="32"/>
      <c r="K1818" s="31"/>
      <c r="L1818" s="32"/>
      <c r="M1818" s="32"/>
      <c r="N1818" s="32"/>
      <c r="O1818" s="31"/>
      <c r="P1818" s="31"/>
      <c r="Q1818" s="31"/>
      <c r="R1818" s="31"/>
      <c r="S1818" s="31"/>
      <c r="T1818" s="32"/>
      <c r="U1818" s="32"/>
      <c r="V1818" s="32"/>
      <c r="W1818" s="32"/>
      <c r="X1818" s="32"/>
      <c r="Y1818" s="32"/>
    </row>
    <row r="1819">
      <c r="A1819" s="32"/>
      <c r="B1819" s="31"/>
      <c r="C1819" s="31"/>
      <c r="D1819" s="32"/>
      <c r="E1819" s="32"/>
      <c r="F1819" s="32"/>
      <c r="G1819" s="31"/>
      <c r="H1819" s="31"/>
      <c r="I1819" s="32"/>
      <c r="J1819" s="32"/>
      <c r="K1819" s="31"/>
      <c r="L1819" s="32"/>
      <c r="M1819" s="32"/>
      <c r="N1819" s="32"/>
      <c r="O1819" s="31"/>
      <c r="P1819" s="31"/>
      <c r="Q1819" s="31"/>
      <c r="R1819" s="31"/>
      <c r="S1819" s="31"/>
      <c r="T1819" s="32"/>
      <c r="U1819" s="32"/>
      <c r="V1819" s="32"/>
      <c r="W1819" s="32"/>
      <c r="X1819" s="32"/>
      <c r="Y1819" s="32"/>
    </row>
    <row r="1820">
      <c r="A1820" s="32"/>
      <c r="B1820" s="31"/>
      <c r="C1820" s="31"/>
      <c r="D1820" s="32"/>
      <c r="E1820" s="32"/>
      <c r="F1820" s="32"/>
      <c r="G1820" s="31"/>
      <c r="H1820" s="31"/>
      <c r="I1820" s="32"/>
      <c r="J1820" s="32"/>
      <c r="K1820" s="31"/>
      <c r="L1820" s="32"/>
      <c r="M1820" s="32"/>
      <c r="N1820" s="32"/>
      <c r="O1820" s="31"/>
      <c r="P1820" s="31"/>
      <c r="Q1820" s="31"/>
      <c r="R1820" s="31"/>
      <c r="S1820" s="31"/>
      <c r="T1820" s="32"/>
      <c r="U1820" s="32"/>
      <c r="V1820" s="32"/>
      <c r="W1820" s="32"/>
      <c r="X1820" s="32"/>
      <c r="Y1820" s="32"/>
    </row>
    <row r="1821">
      <c r="A1821" s="32"/>
      <c r="B1821" s="31"/>
      <c r="C1821" s="31"/>
      <c r="D1821" s="32"/>
      <c r="E1821" s="32"/>
      <c r="F1821" s="32"/>
      <c r="G1821" s="31"/>
      <c r="H1821" s="31"/>
      <c r="I1821" s="32"/>
      <c r="J1821" s="32"/>
      <c r="K1821" s="31"/>
      <c r="L1821" s="32"/>
      <c r="M1821" s="32"/>
      <c r="N1821" s="32"/>
      <c r="O1821" s="31"/>
      <c r="P1821" s="31"/>
      <c r="Q1821" s="31"/>
      <c r="R1821" s="31"/>
      <c r="S1821" s="31"/>
      <c r="T1821" s="32"/>
      <c r="U1821" s="32"/>
      <c r="V1821" s="32"/>
      <c r="W1821" s="32"/>
      <c r="X1821" s="32"/>
      <c r="Y1821" s="32"/>
    </row>
    <row r="1822">
      <c r="A1822" s="32"/>
      <c r="B1822" s="31"/>
      <c r="C1822" s="31"/>
      <c r="D1822" s="32"/>
      <c r="E1822" s="32"/>
      <c r="F1822" s="32"/>
      <c r="G1822" s="31"/>
      <c r="H1822" s="31"/>
      <c r="I1822" s="32"/>
      <c r="J1822" s="32"/>
      <c r="K1822" s="31"/>
      <c r="L1822" s="32"/>
      <c r="M1822" s="32"/>
      <c r="N1822" s="32"/>
      <c r="O1822" s="31"/>
      <c r="P1822" s="31"/>
      <c r="Q1822" s="31"/>
      <c r="R1822" s="31"/>
      <c r="S1822" s="31"/>
      <c r="T1822" s="32"/>
      <c r="U1822" s="32"/>
      <c r="V1822" s="32"/>
      <c r="W1822" s="32"/>
      <c r="X1822" s="32"/>
      <c r="Y1822" s="32"/>
    </row>
    <row r="1823">
      <c r="A1823" s="32"/>
      <c r="B1823" s="31"/>
      <c r="C1823" s="31"/>
      <c r="D1823" s="32"/>
      <c r="E1823" s="32"/>
      <c r="F1823" s="32"/>
      <c r="G1823" s="31"/>
      <c r="H1823" s="31"/>
      <c r="I1823" s="32"/>
      <c r="J1823" s="32"/>
      <c r="K1823" s="31"/>
      <c r="L1823" s="32"/>
      <c r="M1823" s="32"/>
      <c r="N1823" s="32"/>
      <c r="O1823" s="31"/>
      <c r="P1823" s="31"/>
      <c r="Q1823" s="31"/>
      <c r="R1823" s="31"/>
      <c r="S1823" s="31"/>
      <c r="T1823" s="32"/>
      <c r="U1823" s="32"/>
      <c r="V1823" s="32"/>
      <c r="W1823" s="32"/>
      <c r="X1823" s="32"/>
      <c r="Y1823" s="32"/>
    </row>
    <row r="1824">
      <c r="A1824" s="32"/>
      <c r="B1824" s="31"/>
      <c r="C1824" s="31"/>
      <c r="D1824" s="32"/>
      <c r="E1824" s="32"/>
      <c r="F1824" s="32"/>
      <c r="G1824" s="31"/>
      <c r="H1824" s="31"/>
      <c r="I1824" s="32"/>
      <c r="J1824" s="32"/>
      <c r="K1824" s="31"/>
      <c r="L1824" s="32"/>
      <c r="M1824" s="32"/>
      <c r="N1824" s="32"/>
      <c r="O1824" s="31"/>
      <c r="P1824" s="31"/>
      <c r="Q1824" s="31"/>
      <c r="R1824" s="31"/>
      <c r="S1824" s="31"/>
      <c r="T1824" s="32"/>
      <c r="U1824" s="32"/>
      <c r="V1824" s="32"/>
      <c r="W1824" s="32"/>
      <c r="X1824" s="32"/>
      <c r="Y1824" s="32"/>
    </row>
    <row r="1825">
      <c r="A1825" s="32"/>
      <c r="B1825" s="31"/>
      <c r="C1825" s="31"/>
      <c r="D1825" s="32"/>
      <c r="E1825" s="32"/>
      <c r="F1825" s="32"/>
      <c r="G1825" s="31"/>
      <c r="H1825" s="31"/>
      <c r="I1825" s="32"/>
      <c r="J1825" s="32"/>
      <c r="K1825" s="31"/>
      <c r="L1825" s="32"/>
      <c r="M1825" s="32"/>
      <c r="N1825" s="32"/>
      <c r="O1825" s="31"/>
      <c r="P1825" s="31"/>
      <c r="Q1825" s="31"/>
      <c r="R1825" s="31"/>
      <c r="S1825" s="31"/>
      <c r="T1825" s="32"/>
      <c r="U1825" s="32"/>
      <c r="V1825" s="32"/>
      <c r="W1825" s="32"/>
      <c r="X1825" s="32"/>
      <c r="Y1825" s="32"/>
    </row>
    <row r="1826">
      <c r="A1826" s="32"/>
      <c r="B1826" s="31"/>
      <c r="C1826" s="31"/>
      <c r="D1826" s="32"/>
      <c r="E1826" s="32"/>
      <c r="F1826" s="32"/>
      <c r="G1826" s="31"/>
      <c r="H1826" s="31"/>
      <c r="I1826" s="32"/>
      <c r="J1826" s="32"/>
      <c r="K1826" s="31"/>
      <c r="L1826" s="32"/>
      <c r="M1826" s="32"/>
      <c r="N1826" s="32"/>
      <c r="O1826" s="31"/>
      <c r="P1826" s="31"/>
      <c r="Q1826" s="31"/>
      <c r="R1826" s="31"/>
      <c r="S1826" s="31"/>
      <c r="T1826" s="32"/>
      <c r="U1826" s="32"/>
      <c r="V1826" s="32"/>
      <c r="W1826" s="32"/>
      <c r="X1826" s="32"/>
      <c r="Y1826" s="32"/>
    </row>
    <row r="1827">
      <c r="A1827" s="32"/>
      <c r="B1827" s="31"/>
      <c r="C1827" s="31"/>
      <c r="D1827" s="32"/>
      <c r="E1827" s="32"/>
      <c r="F1827" s="32"/>
      <c r="G1827" s="31"/>
      <c r="H1827" s="31"/>
      <c r="I1827" s="32"/>
      <c r="J1827" s="32"/>
      <c r="K1827" s="31"/>
      <c r="L1827" s="32"/>
      <c r="M1827" s="32"/>
      <c r="N1827" s="32"/>
      <c r="O1827" s="31"/>
      <c r="P1827" s="31"/>
      <c r="Q1827" s="31"/>
      <c r="R1827" s="31"/>
      <c r="S1827" s="31"/>
      <c r="T1827" s="32"/>
      <c r="U1827" s="32"/>
      <c r="V1827" s="32"/>
      <c r="W1827" s="32"/>
      <c r="X1827" s="32"/>
      <c r="Y1827" s="32"/>
    </row>
    <row r="1828">
      <c r="A1828" s="32"/>
      <c r="B1828" s="31"/>
      <c r="C1828" s="31"/>
      <c r="D1828" s="32"/>
      <c r="E1828" s="32"/>
      <c r="F1828" s="32"/>
      <c r="G1828" s="31"/>
      <c r="H1828" s="31"/>
      <c r="I1828" s="32"/>
      <c r="J1828" s="32"/>
      <c r="K1828" s="31"/>
      <c r="L1828" s="32"/>
      <c r="M1828" s="32"/>
      <c r="N1828" s="32"/>
      <c r="O1828" s="31"/>
      <c r="P1828" s="31"/>
      <c r="Q1828" s="31"/>
      <c r="R1828" s="31"/>
      <c r="S1828" s="31"/>
      <c r="T1828" s="32"/>
      <c r="U1828" s="32"/>
      <c r="V1828" s="32"/>
      <c r="W1828" s="32"/>
      <c r="X1828" s="32"/>
      <c r="Y1828" s="32"/>
    </row>
    <row r="1829">
      <c r="A1829" s="32"/>
      <c r="B1829" s="31"/>
      <c r="C1829" s="31"/>
      <c r="D1829" s="32"/>
      <c r="E1829" s="32"/>
      <c r="F1829" s="32"/>
      <c r="G1829" s="31"/>
      <c r="H1829" s="31"/>
      <c r="I1829" s="32"/>
      <c r="J1829" s="32"/>
      <c r="K1829" s="31"/>
      <c r="L1829" s="32"/>
      <c r="M1829" s="32"/>
      <c r="N1829" s="32"/>
      <c r="O1829" s="31"/>
      <c r="P1829" s="31"/>
      <c r="Q1829" s="31"/>
      <c r="R1829" s="31"/>
      <c r="S1829" s="31"/>
      <c r="T1829" s="32"/>
      <c r="U1829" s="32"/>
      <c r="V1829" s="32"/>
      <c r="W1829" s="32"/>
      <c r="X1829" s="32"/>
      <c r="Y1829" s="32"/>
    </row>
    <row r="1830">
      <c r="A1830" s="32"/>
      <c r="B1830" s="31"/>
      <c r="C1830" s="31"/>
      <c r="D1830" s="32"/>
      <c r="E1830" s="32"/>
      <c r="F1830" s="32"/>
      <c r="G1830" s="31"/>
      <c r="H1830" s="31"/>
      <c r="I1830" s="32"/>
      <c r="J1830" s="32"/>
      <c r="K1830" s="31"/>
      <c r="L1830" s="32"/>
      <c r="M1830" s="32"/>
      <c r="N1830" s="32"/>
      <c r="O1830" s="31"/>
      <c r="P1830" s="31"/>
      <c r="Q1830" s="31"/>
      <c r="R1830" s="31"/>
      <c r="S1830" s="31"/>
      <c r="T1830" s="32"/>
      <c r="U1830" s="32"/>
      <c r="V1830" s="32"/>
      <c r="W1830" s="32"/>
      <c r="X1830" s="32"/>
      <c r="Y1830" s="32"/>
    </row>
    <row r="1831">
      <c r="A1831" s="32"/>
      <c r="B1831" s="31"/>
      <c r="C1831" s="31"/>
      <c r="D1831" s="32"/>
      <c r="E1831" s="32"/>
      <c r="F1831" s="32"/>
      <c r="G1831" s="31"/>
      <c r="H1831" s="31"/>
      <c r="I1831" s="32"/>
      <c r="J1831" s="32"/>
      <c r="K1831" s="31"/>
      <c r="L1831" s="32"/>
      <c r="M1831" s="32"/>
      <c r="N1831" s="32"/>
      <c r="O1831" s="31"/>
      <c r="P1831" s="31"/>
      <c r="Q1831" s="31"/>
      <c r="R1831" s="31"/>
      <c r="S1831" s="31"/>
      <c r="T1831" s="32"/>
      <c r="U1831" s="32"/>
      <c r="V1831" s="32"/>
      <c r="W1831" s="32"/>
      <c r="X1831" s="32"/>
      <c r="Y1831" s="32"/>
    </row>
    <row r="1832">
      <c r="A1832" s="32"/>
      <c r="B1832" s="31"/>
      <c r="C1832" s="31"/>
      <c r="D1832" s="32"/>
      <c r="E1832" s="32"/>
      <c r="F1832" s="32"/>
      <c r="G1832" s="31"/>
      <c r="H1832" s="31"/>
      <c r="I1832" s="32"/>
      <c r="J1832" s="32"/>
      <c r="K1832" s="31"/>
      <c r="L1832" s="32"/>
      <c r="M1832" s="32"/>
      <c r="N1832" s="32"/>
      <c r="O1832" s="31"/>
      <c r="P1832" s="31"/>
      <c r="Q1832" s="31"/>
      <c r="R1832" s="31"/>
      <c r="S1832" s="31"/>
      <c r="T1832" s="32"/>
      <c r="U1832" s="32"/>
      <c r="V1832" s="32"/>
      <c r="W1832" s="32"/>
      <c r="X1832" s="32"/>
      <c r="Y1832" s="32"/>
    </row>
    <row r="1833">
      <c r="A1833" s="32"/>
      <c r="B1833" s="31"/>
      <c r="C1833" s="31"/>
      <c r="D1833" s="32"/>
      <c r="E1833" s="32"/>
      <c r="F1833" s="32"/>
      <c r="G1833" s="31"/>
      <c r="H1833" s="31"/>
      <c r="I1833" s="32"/>
      <c r="J1833" s="32"/>
      <c r="K1833" s="31"/>
      <c r="L1833" s="32"/>
      <c r="M1833" s="32"/>
      <c r="N1833" s="32"/>
      <c r="O1833" s="31"/>
      <c r="P1833" s="31"/>
      <c r="Q1833" s="31"/>
      <c r="R1833" s="31"/>
      <c r="S1833" s="31"/>
      <c r="T1833" s="32"/>
      <c r="U1833" s="32"/>
      <c r="V1833" s="32"/>
      <c r="W1833" s="32"/>
      <c r="X1833" s="32"/>
      <c r="Y1833" s="32"/>
    </row>
    <row r="1834">
      <c r="A1834" s="32"/>
      <c r="B1834" s="31"/>
      <c r="C1834" s="31"/>
      <c r="D1834" s="32"/>
      <c r="E1834" s="32"/>
      <c r="F1834" s="32"/>
      <c r="G1834" s="31"/>
      <c r="H1834" s="31"/>
      <c r="I1834" s="32"/>
      <c r="J1834" s="32"/>
      <c r="K1834" s="31"/>
      <c r="L1834" s="32"/>
      <c r="M1834" s="32"/>
      <c r="N1834" s="32"/>
      <c r="O1834" s="31"/>
      <c r="P1834" s="31"/>
      <c r="Q1834" s="31"/>
      <c r="R1834" s="31"/>
      <c r="S1834" s="31"/>
      <c r="T1834" s="32"/>
      <c r="U1834" s="32"/>
      <c r="V1834" s="32"/>
      <c r="W1834" s="32"/>
      <c r="X1834" s="32"/>
      <c r="Y1834" s="32"/>
    </row>
    <row r="1835">
      <c r="A1835" s="32"/>
      <c r="B1835" s="31"/>
      <c r="C1835" s="31"/>
      <c r="D1835" s="32"/>
      <c r="E1835" s="32"/>
      <c r="F1835" s="32"/>
      <c r="G1835" s="31"/>
      <c r="H1835" s="31"/>
      <c r="I1835" s="32"/>
      <c r="J1835" s="32"/>
      <c r="K1835" s="31"/>
      <c r="L1835" s="32"/>
      <c r="M1835" s="32"/>
      <c r="N1835" s="32"/>
      <c r="O1835" s="31"/>
      <c r="P1835" s="31"/>
      <c r="Q1835" s="31"/>
      <c r="R1835" s="31"/>
      <c r="S1835" s="31"/>
      <c r="T1835" s="32"/>
      <c r="U1835" s="32"/>
      <c r="V1835" s="32"/>
      <c r="W1835" s="32"/>
      <c r="X1835" s="32"/>
      <c r="Y1835" s="32"/>
    </row>
    <row r="1836">
      <c r="A1836" s="32"/>
      <c r="B1836" s="31"/>
      <c r="C1836" s="31"/>
      <c r="D1836" s="32"/>
      <c r="E1836" s="32"/>
      <c r="F1836" s="32"/>
      <c r="G1836" s="31"/>
      <c r="H1836" s="31"/>
      <c r="I1836" s="32"/>
      <c r="J1836" s="32"/>
      <c r="K1836" s="31"/>
      <c r="L1836" s="32"/>
      <c r="M1836" s="32"/>
      <c r="N1836" s="32"/>
      <c r="O1836" s="31"/>
      <c r="P1836" s="31"/>
      <c r="Q1836" s="31"/>
      <c r="R1836" s="31"/>
      <c r="S1836" s="31"/>
      <c r="T1836" s="32"/>
      <c r="U1836" s="32"/>
      <c r="V1836" s="32"/>
      <c r="W1836" s="32"/>
      <c r="X1836" s="32"/>
      <c r="Y1836" s="32"/>
    </row>
    <row r="1837">
      <c r="A1837" s="32"/>
      <c r="B1837" s="31"/>
      <c r="C1837" s="31"/>
      <c r="D1837" s="32"/>
      <c r="E1837" s="32"/>
      <c r="F1837" s="32"/>
      <c r="G1837" s="31"/>
      <c r="H1837" s="31"/>
      <c r="I1837" s="32"/>
      <c r="J1837" s="32"/>
      <c r="K1837" s="31"/>
      <c r="L1837" s="32"/>
      <c r="M1837" s="32"/>
      <c r="N1837" s="32"/>
      <c r="O1837" s="31"/>
      <c r="P1837" s="31"/>
      <c r="Q1837" s="31"/>
      <c r="R1837" s="31"/>
      <c r="S1837" s="31"/>
      <c r="T1837" s="32"/>
      <c r="U1837" s="32"/>
      <c r="V1837" s="32"/>
      <c r="W1837" s="32"/>
      <c r="X1837" s="32"/>
      <c r="Y1837" s="32"/>
    </row>
    <row r="1838">
      <c r="A1838" s="32"/>
      <c r="B1838" s="31"/>
      <c r="C1838" s="31"/>
      <c r="D1838" s="32"/>
      <c r="E1838" s="32"/>
      <c r="F1838" s="32"/>
      <c r="G1838" s="31"/>
      <c r="H1838" s="31"/>
      <c r="I1838" s="32"/>
      <c r="J1838" s="32"/>
      <c r="K1838" s="31"/>
      <c r="L1838" s="32"/>
      <c r="M1838" s="32"/>
      <c r="N1838" s="32"/>
      <c r="O1838" s="31"/>
      <c r="P1838" s="31"/>
      <c r="Q1838" s="31"/>
      <c r="R1838" s="31"/>
      <c r="S1838" s="31"/>
      <c r="T1838" s="32"/>
      <c r="U1838" s="32"/>
      <c r="V1838" s="32"/>
      <c r="W1838" s="32"/>
      <c r="X1838" s="32"/>
      <c r="Y1838" s="32"/>
    </row>
    <row r="1839">
      <c r="A1839" s="32"/>
      <c r="B1839" s="31"/>
      <c r="C1839" s="31"/>
      <c r="D1839" s="32"/>
      <c r="E1839" s="32"/>
      <c r="F1839" s="32"/>
      <c r="G1839" s="31"/>
      <c r="H1839" s="31"/>
      <c r="I1839" s="32"/>
      <c r="J1839" s="32"/>
      <c r="K1839" s="31"/>
      <c r="L1839" s="32"/>
      <c r="M1839" s="32"/>
      <c r="N1839" s="32"/>
      <c r="O1839" s="31"/>
      <c r="P1839" s="31"/>
      <c r="Q1839" s="31"/>
      <c r="R1839" s="31"/>
      <c r="S1839" s="31"/>
      <c r="T1839" s="32"/>
      <c r="U1839" s="32"/>
      <c r="V1839" s="32"/>
      <c r="W1839" s="32"/>
      <c r="X1839" s="32"/>
      <c r="Y1839" s="32"/>
    </row>
    <row r="1840">
      <c r="A1840" s="32"/>
      <c r="B1840" s="31"/>
      <c r="C1840" s="31"/>
      <c r="D1840" s="32"/>
      <c r="E1840" s="32"/>
      <c r="F1840" s="32"/>
      <c r="G1840" s="31"/>
      <c r="H1840" s="31"/>
      <c r="I1840" s="32"/>
      <c r="J1840" s="32"/>
      <c r="K1840" s="31"/>
      <c r="L1840" s="32"/>
      <c r="M1840" s="32"/>
      <c r="N1840" s="32"/>
      <c r="O1840" s="31"/>
      <c r="P1840" s="31"/>
      <c r="Q1840" s="31"/>
      <c r="R1840" s="31"/>
      <c r="S1840" s="31"/>
      <c r="T1840" s="32"/>
      <c r="U1840" s="32"/>
      <c r="V1840" s="32"/>
      <c r="W1840" s="32"/>
      <c r="X1840" s="32"/>
      <c r="Y1840" s="32"/>
    </row>
    <row r="1841">
      <c r="A1841" s="32"/>
      <c r="B1841" s="31"/>
      <c r="C1841" s="31"/>
      <c r="D1841" s="32"/>
      <c r="E1841" s="32"/>
      <c r="F1841" s="32"/>
      <c r="G1841" s="31"/>
      <c r="H1841" s="31"/>
      <c r="I1841" s="32"/>
      <c r="J1841" s="32"/>
      <c r="K1841" s="31"/>
      <c r="L1841" s="32"/>
      <c r="M1841" s="32"/>
      <c r="N1841" s="32"/>
      <c r="O1841" s="31"/>
      <c r="P1841" s="31"/>
      <c r="Q1841" s="31"/>
      <c r="R1841" s="31"/>
      <c r="S1841" s="31"/>
      <c r="T1841" s="32"/>
      <c r="U1841" s="32"/>
      <c r="V1841" s="32"/>
      <c r="W1841" s="32"/>
      <c r="X1841" s="32"/>
      <c r="Y1841" s="32"/>
    </row>
    <row r="1842">
      <c r="A1842" s="32"/>
      <c r="B1842" s="31"/>
      <c r="C1842" s="31"/>
      <c r="D1842" s="32"/>
      <c r="E1842" s="32"/>
      <c r="F1842" s="32"/>
      <c r="G1842" s="31"/>
      <c r="H1842" s="31"/>
      <c r="I1842" s="32"/>
      <c r="J1842" s="32"/>
      <c r="K1842" s="31"/>
      <c r="L1842" s="32"/>
      <c r="M1842" s="32"/>
      <c r="N1842" s="32"/>
      <c r="O1842" s="31"/>
      <c r="P1842" s="31"/>
      <c r="Q1842" s="31"/>
      <c r="R1842" s="31"/>
      <c r="S1842" s="31"/>
      <c r="T1842" s="32"/>
      <c r="U1842" s="32"/>
      <c r="V1842" s="32"/>
      <c r="W1842" s="32"/>
      <c r="X1842" s="32"/>
      <c r="Y1842" s="32"/>
    </row>
    <row r="1843">
      <c r="A1843" s="32"/>
      <c r="B1843" s="31"/>
      <c r="C1843" s="31"/>
      <c r="D1843" s="32"/>
      <c r="E1843" s="32"/>
      <c r="F1843" s="32"/>
      <c r="G1843" s="31"/>
      <c r="H1843" s="31"/>
      <c r="I1843" s="32"/>
      <c r="J1843" s="32"/>
      <c r="K1843" s="31"/>
      <c r="L1843" s="32"/>
      <c r="M1843" s="32"/>
      <c r="N1843" s="32"/>
      <c r="O1843" s="31"/>
      <c r="P1843" s="31"/>
      <c r="Q1843" s="31"/>
      <c r="R1843" s="31"/>
      <c r="S1843" s="31"/>
      <c r="T1843" s="32"/>
      <c r="U1843" s="32"/>
      <c r="V1843" s="32"/>
      <c r="W1843" s="32"/>
      <c r="X1843" s="32"/>
      <c r="Y1843" s="32"/>
    </row>
    <row r="1844">
      <c r="A1844" s="32"/>
      <c r="B1844" s="31"/>
      <c r="C1844" s="31"/>
      <c r="D1844" s="32"/>
      <c r="E1844" s="32"/>
      <c r="F1844" s="32"/>
      <c r="G1844" s="31"/>
      <c r="H1844" s="31"/>
      <c r="I1844" s="32"/>
      <c r="J1844" s="32"/>
      <c r="K1844" s="31"/>
      <c r="L1844" s="32"/>
      <c r="M1844" s="32"/>
      <c r="N1844" s="32"/>
      <c r="O1844" s="31"/>
      <c r="P1844" s="31"/>
      <c r="Q1844" s="31"/>
      <c r="R1844" s="31"/>
      <c r="S1844" s="31"/>
      <c r="T1844" s="32"/>
      <c r="U1844" s="32"/>
      <c r="V1844" s="32"/>
      <c r="W1844" s="32"/>
      <c r="X1844" s="32"/>
      <c r="Y1844" s="32"/>
    </row>
    <row r="1845">
      <c r="A1845" s="32"/>
      <c r="B1845" s="31"/>
      <c r="C1845" s="31"/>
      <c r="D1845" s="32"/>
      <c r="E1845" s="32"/>
      <c r="F1845" s="32"/>
      <c r="G1845" s="31"/>
      <c r="H1845" s="31"/>
      <c r="I1845" s="32"/>
      <c r="J1845" s="32"/>
      <c r="K1845" s="31"/>
      <c r="L1845" s="32"/>
      <c r="M1845" s="32"/>
      <c r="N1845" s="32"/>
      <c r="O1845" s="31"/>
      <c r="P1845" s="31"/>
      <c r="Q1845" s="31"/>
      <c r="R1845" s="31"/>
      <c r="S1845" s="31"/>
      <c r="T1845" s="32"/>
      <c r="U1845" s="32"/>
      <c r="V1845" s="32"/>
      <c r="W1845" s="32"/>
      <c r="X1845" s="32"/>
      <c r="Y1845" s="32"/>
    </row>
    <row r="1846">
      <c r="A1846" s="32"/>
      <c r="B1846" s="31"/>
      <c r="C1846" s="31"/>
      <c r="D1846" s="32"/>
      <c r="E1846" s="32"/>
      <c r="F1846" s="32"/>
      <c r="G1846" s="31"/>
      <c r="H1846" s="31"/>
      <c r="I1846" s="32"/>
      <c r="J1846" s="32"/>
      <c r="K1846" s="31"/>
      <c r="L1846" s="32"/>
      <c r="M1846" s="32"/>
      <c r="N1846" s="32"/>
      <c r="O1846" s="31"/>
      <c r="P1846" s="31"/>
      <c r="Q1846" s="31"/>
      <c r="R1846" s="31"/>
      <c r="S1846" s="31"/>
      <c r="T1846" s="32"/>
      <c r="U1846" s="32"/>
      <c r="V1846" s="32"/>
      <c r="W1846" s="32"/>
      <c r="X1846" s="32"/>
      <c r="Y1846" s="32"/>
    </row>
    <row r="1847">
      <c r="A1847" s="32"/>
      <c r="B1847" s="31"/>
      <c r="C1847" s="31"/>
      <c r="D1847" s="32"/>
      <c r="E1847" s="32"/>
      <c r="F1847" s="32"/>
      <c r="G1847" s="31"/>
      <c r="H1847" s="31"/>
      <c r="I1847" s="32"/>
      <c r="J1847" s="32"/>
      <c r="K1847" s="31"/>
      <c r="L1847" s="32"/>
      <c r="M1847" s="32"/>
      <c r="N1847" s="32"/>
      <c r="O1847" s="31"/>
      <c r="P1847" s="31"/>
      <c r="Q1847" s="31"/>
      <c r="R1847" s="31"/>
      <c r="S1847" s="31"/>
      <c r="T1847" s="32"/>
      <c r="U1847" s="32"/>
      <c r="V1847" s="32"/>
      <c r="W1847" s="32"/>
      <c r="X1847" s="32"/>
      <c r="Y1847" s="32"/>
    </row>
    <row r="1848">
      <c r="A1848" s="32"/>
      <c r="B1848" s="31"/>
      <c r="C1848" s="31"/>
      <c r="D1848" s="32"/>
      <c r="E1848" s="32"/>
      <c r="F1848" s="32"/>
      <c r="G1848" s="31"/>
      <c r="H1848" s="31"/>
      <c r="I1848" s="32"/>
      <c r="J1848" s="32"/>
      <c r="K1848" s="31"/>
      <c r="L1848" s="32"/>
      <c r="M1848" s="32"/>
      <c r="N1848" s="32"/>
      <c r="O1848" s="31"/>
      <c r="P1848" s="31"/>
      <c r="Q1848" s="31"/>
      <c r="R1848" s="31"/>
      <c r="S1848" s="31"/>
      <c r="T1848" s="32"/>
      <c r="U1848" s="32"/>
      <c r="V1848" s="32"/>
      <c r="W1848" s="32"/>
      <c r="X1848" s="32"/>
      <c r="Y1848" s="32"/>
    </row>
    <row r="1849">
      <c r="A1849" s="32"/>
      <c r="B1849" s="31"/>
      <c r="C1849" s="31"/>
      <c r="D1849" s="32"/>
      <c r="E1849" s="32"/>
      <c r="F1849" s="32"/>
      <c r="G1849" s="31"/>
      <c r="H1849" s="31"/>
      <c r="I1849" s="32"/>
      <c r="J1849" s="32"/>
      <c r="K1849" s="31"/>
      <c r="L1849" s="32"/>
      <c r="M1849" s="32"/>
      <c r="N1849" s="32"/>
      <c r="O1849" s="31"/>
      <c r="P1849" s="31"/>
      <c r="Q1849" s="31"/>
      <c r="R1849" s="31"/>
      <c r="S1849" s="31"/>
      <c r="T1849" s="32"/>
      <c r="U1849" s="32"/>
      <c r="V1849" s="32"/>
      <c r="W1849" s="32"/>
      <c r="X1849" s="32"/>
      <c r="Y1849" s="32"/>
    </row>
    <row r="1850">
      <c r="A1850" s="32"/>
      <c r="B1850" s="31"/>
      <c r="C1850" s="31"/>
      <c r="D1850" s="32"/>
      <c r="E1850" s="32"/>
      <c r="F1850" s="32"/>
      <c r="G1850" s="31"/>
      <c r="H1850" s="31"/>
      <c r="I1850" s="32"/>
      <c r="J1850" s="32"/>
      <c r="K1850" s="31"/>
      <c r="L1850" s="32"/>
      <c r="M1850" s="32"/>
      <c r="N1850" s="32"/>
      <c r="O1850" s="31"/>
      <c r="P1850" s="31"/>
      <c r="Q1850" s="31"/>
      <c r="R1850" s="31"/>
      <c r="S1850" s="31"/>
      <c r="T1850" s="32"/>
      <c r="U1850" s="32"/>
      <c r="V1850" s="32"/>
      <c r="W1850" s="32"/>
      <c r="X1850" s="32"/>
      <c r="Y1850" s="32"/>
    </row>
    <row r="1851">
      <c r="A1851" s="32"/>
      <c r="B1851" s="31"/>
      <c r="C1851" s="31"/>
      <c r="D1851" s="32"/>
      <c r="E1851" s="32"/>
      <c r="F1851" s="32"/>
      <c r="G1851" s="31"/>
      <c r="H1851" s="31"/>
      <c r="I1851" s="32"/>
      <c r="J1851" s="32"/>
      <c r="K1851" s="31"/>
      <c r="L1851" s="32"/>
      <c r="M1851" s="32"/>
      <c r="N1851" s="32"/>
      <c r="O1851" s="31"/>
      <c r="P1851" s="31"/>
      <c r="Q1851" s="31"/>
      <c r="R1851" s="31"/>
      <c r="S1851" s="31"/>
      <c r="T1851" s="32"/>
      <c r="U1851" s="32"/>
      <c r="V1851" s="32"/>
      <c r="W1851" s="32"/>
      <c r="X1851" s="32"/>
      <c r="Y1851" s="32"/>
    </row>
    <row r="1852">
      <c r="A1852" s="32"/>
      <c r="B1852" s="31"/>
      <c r="C1852" s="31"/>
      <c r="D1852" s="32"/>
      <c r="E1852" s="32"/>
      <c r="F1852" s="32"/>
      <c r="G1852" s="31"/>
      <c r="H1852" s="31"/>
      <c r="I1852" s="32"/>
      <c r="J1852" s="32"/>
      <c r="K1852" s="31"/>
      <c r="L1852" s="32"/>
      <c r="M1852" s="32"/>
      <c r="N1852" s="32"/>
      <c r="O1852" s="31"/>
      <c r="P1852" s="31"/>
      <c r="Q1852" s="31"/>
      <c r="R1852" s="31"/>
      <c r="S1852" s="31"/>
      <c r="T1852" s="32"/>
      <c r="U1852" s="32"/>
      <c r="V1852" s="32"/>
      <c r="W1852" s="32"/>
      <c r="X1852" s="32"/>
      <c r="Y1852" s="32"/>
    </row>
    <row r="1853">
      <c r="A1853" s="32"/>
      <c r="B1853" s="31"/>
      <c r="C1853" s="31"/>
      <c r="D1853" s="32"/>
      <c r="E1853" s="32"/>
      <c r="F1853" s="32"/>
      <c r="G1853" s="31"/>
      <c r="H1853" s="31"/>
      <c r="I1853" s="32"/>
      <c r="J1853" s="32"/>
      <c r="K1853" s="31"/>
      <c r="L1853" s="32"/>
      <c r="M1853" s="32"/>
      <c r="N1853" s="32"/>
      <c r="O1853" s="31"/>
      <c r="P1853" s="31"/>
      <c r="Q1853" s="31"/>
      <c r="R1853" s="31"/>
      <c r="S1853" s="31"/>
      <c r="T1853" s="32"/>
      <c r="U1853" s="32"/>
      <c r="V1853" s="32"/>
      <c r="W1853" s="32"/>
      <c r="X1853" s="32"/>
      <c r="Y1853" s="32"/>
    </row>
    <row r="1854">
      <c r="A1854" s="32"/>
      <c r="B1854" s="31"/>
      <c r="C1854" s="31"/>
      <c r="D1854" s="32"/>
      <c r="E1854" s="32"/>
      <c r="F1854" s="32"/>
      <c r="G1854" s="31"/>
      <c r="H1854" s="31"/>
      <c r="I1854" s="32"/>
      <c r="J1854" s="32"/>
      <c r="K1854" s="31"/>
      <c r="L1854" s="32"/>
      <c r="M1854" s="32"/>
      <c r="N1854" s="32"/>
      <c r="O1854" s="31"/>
      <c r="P1854" s="31"/>
      <c r="Q1854" s="31"/>
      <c r="R1854" s="31"/>
      <c r="S1854" s="31"/>
      <c r="T1854" s="32"/>
      <c r="U1854" s="32"/>
      <c r="V1854" s="32"/>
      <c r="W1854" s="32"/>
      <c r="X1854" s="32"/>
      <c r="Y1854" s="32"/>
    </row>
    <row r="1855">
      <c r="A1855" s="32"/>
      <c r="B1855" s="31"/>
      <c r="C1855" s="31"/>
      <c r="D1855" s="32"/>
      <c r="E1855" s="32"/>
      <c r="F1855" s="32"/>
      <c r="G1855" s="31"/>
      <c r="H1855" s="31"/>
      <c r="I1855" s="32"/>
      <c r="J1855" s="32"/>
      <c r="K1855" s="31"/>
      <c r="L1855" s="32"/>
      <c r="M1855" s="32"/>
      <c r="N1855" s="32"/>
      <c r="O1855" s="31"/>
      <c r="P1855" s="31"/>
      <c r="Q1855" s="31"/>
      <c r="R1855" s="31"/>
      <c r="S1855" s="31"/>
      <c r="T1855" s="32"/>
      <c r="U1855" s="32"/>
      <c r="V1855" s="32"/>
      <c r="W1855" s="32"/>
      <c r="X1855" s="32"/>
      <c r="Y1855" s="32"/>
    </row>
    <row r="1856">
      <c r="A1856" s="32"/>
      <c r="B1856" s="31"/>
      <c r="C1856" s="31"/>
      <c r="D1856" s="32"/>
      <c r="E1856" s="32"/>
      <c r="F1856" s="32"/>
      <c r="G1856" s="31"/>
      <c r="H1856" s="31"/>
      <c r="I1856" s="32"/>
      <c r="J1856" s="32"/>
      <c r="K1856" s="31"/>
      <c r="L1856" s="32"/>
      <c r="M1856" s="32"/>
      <c r="N1856" s="32"/>
      <c r="O1856" s="31"/>
      <c r="P1856" s="31"/>
      <c r="Q1856" s="31"/>
      <c r="R1856" s="31"/>
      <c r="S1856" s="31"/>
      <c r="T1856" s="32"/>
      <c r="U1856" s="32"/>
      <c r="V1856" s="32"/>
      <c r="W1856" s="32"/>
      <c r="X1856" s="32"/>
      <c r="Y1856" s="32"/>
    </row>
    <row r="1857">
      <c r="A1857" s="32"/>
      <c r="B1857" s="31"/>
      <c r="C1857" s="31"/>
      <c r="D1857" s="32"/>
      <c r="E1857" s="32"/>
      <c r="F1857" s="32"/>
      <c r="G1857" s="31"/>
      <c r="H1857" s="31"/>
      <c r="I1857" s="32"/>
      <c r="J1857" s="32"/>
      <c r="K1857" s="31"/>
      <c r="L1857" s="32"/>
      <c r="M1857" s="32"/>
      <c r="N1857" s="32"/>
      <c r="O1857" s="31"/>
      <c r="P1857" s="31"/>
      <c r="Q1857" s="31"/>
      <c r="R1857" s="31"/>
      <c r="S1857" s="31"/>
      <c r="T1857" s="32"/>
      <c r="U1857" s="32"/>
      <c r="V1857" s="32"/>
      <c r="W1857" s="32"/>
      <c r="X1857" s="32"/>
      <c r="Y1857" s="32"/>
    </row>
    <row r="1858">
      <c r="A1858" s="32"/>
      <c r="B1858" s="31"/>
      <c r="C1858" s="31"/>
      <c r="D1858" s="32"/>
      <c r="E1858" s="32"/>
      <c r="F1858" s="32"/>
      <c r="G1858" s="31"/>
      <c r="H1858" s="31"/>
      <c r="I1858" s="32"/>
      <c r="J1858" s="32"/>
      <c r="K1858" s="31"/>
      <c r="L1858" s="32"/>
      <c r="M1858" s="32"/>
      <c r="N1858" s="32"/>
      <c r="O1858" s="31"/>
      <c r="P1858" s="31"/>
      <c r="Q1858" s="31"/>
      <c r="R1858" s="31"/>
      <c r="S1858" s="31"/>
      <c r="T1858" s="32"/>
      <c r="U1858" s="32"/>
      <c r="V1858" s="32"/>
      <c r="W1858" s="32"/>
      <c r="X1858" s="32"/>
      <c r="Y1858" s="32"/>
    </row>
    <row r="1859">
      <c r="A1859" s="32"/>
      <c r="B1859" s="31"/>
      <c r="C1859" s="31"/>
      <c r="D1859" s="32"/>
      <c r="E1859" s="32"/>
      <c r="F1859" s="32"/>
      <c r="G1859" s="31"/>
      <c r="H1859" s="31"/>
      <c r="I1859" s="32"/>
      <c r="J1859" s="32"/>
      <c r="K1859" s="31"/>
      <c r="L1859" s="32"/>
      <c r="M1859" s="32"/>
      <c r="N1859" s="32"/>
      <c r="O1859" s="31"/>
      <c r="P1859" s="31"/>
      <c r="Q1859" s="31"/>
      <c r="R1859" s="31"/>
      <c r="S1859" s="31"/>
      <c r="T1859" s="32"/>
      <c r="U1859" s="32"/>
      <c r="V1859" s="32"/>
      <c r="W1859" s="32"/>
      <c r="X1859" s="32"/>
      <c r="Y1859" s="32"/>
    </row>
    <row r="1860">
      <c r="A1860" s="32"/>
      <c r="B1860" s="31"/>
      <c r="C1860" s="31"/>
      <c r="D1860" s="32"/>
      <c r="E1860" s="32"/>
      <c r="F1860" s="32"/>
      <c r="G1860" s="31"/>
      <c r="H1860" s="31"/>
      <c r="I1860" s="32"/>
      <c r="J1860" s="32"/>
      <c r="K1860" s="31"/>
      <c r="L1860" s="32"/>
      <c r="M1860" s="32"/>
      <c r="N1860" s="32"/>
      <c r="O1860" s="31"/>
      <c r="P1860" s="31"/>
      <c r="Q1860" s="31"/>
      <c r="R1860" s="31"/>
      <c r="S1860" s="31"/>
      <c r="T1860" s="32"/>
      <c r="U1860" s="32"/>
      <c r="V1860" s="32"/>
      <c r="W1860" s="32"/>
      <c r="X1860" s="32"/>
      <c r="Y1860" s="32"/>
    </row>
    <row r="1861">
      <c r="A1861" s="32"/>
      <c r="B1861" s="31"/>
      <c r="C1861" s="31"/>
      <c r="D1861" s="32"/>
      <c r="E1861" s="32"/>
      <c r="F1861" s="32"/>
      <c r="G1861" s="31"/>
      <c r="H1861" s="31"/>
      <c r="I1861" s="32"/>
      <c r="J1861" s="32"/>
      <c r="K1861" s="31"/>
      <c r="L1861" s="32"/>
      <c r="M1861" s="32"/>
      <c r="N1861" s="32"/>
      <c r="O1861" s="31"/>
      <c r="P1861" s="31"/>
      <c r="Q1861" s="31"/>
      <c r="R1861" s="31"/>
      <c r="S1861" s="31"/>
      <c r="T1861" s="32"/>
      <c r="U1861" s="32"/>
      <c r="V1861" s="32"/>
      <c r="W1861" s="32"/>
      <c r="X1861" s="32"/>
      <c r="Y1861" s="32"/>
    </row>
    <row r="1862">
      <c r="A1862" s="32"/>
      <c r="B1862" s="31"/>
      <c r="C1862" s="31"/>
      <c r="D1862" s="32"/>
      <c r="E1862" s="32"/>
      <c r="F1862" s="32"/>
      <c r="G1862" s="31"/>
      <c r="H1862" s="31"/>
      <c r="I1862" s="32"/>
      <c r="J1862" s="32"/>
      <c r="K1862" s="31"/>
      <c r="L1862" s="32"/>
      <c r="M1862" s="32"/>
      <c r="N1862" s="32"/>
      <c r="O1862" s="31"/>
      <c r="P1862" s="31"/>
      <c r="Q1862" s="31"/>
      <c r="R1862" s="31"/>
      <c r="S1862" s="31"/>
      <c r="T1862" s="32"/>
      <c r="U1862" s="32"/>
      <c r="V1862" s="32"/>
      <c r="W1862" s="32"/>
      <c r="X1862" s="32"/>
      <c r="Y1862" s="32"/>
    </row>
    <row r="1863">
      <c r="A1863" s="32"/>
      <c r="B1863" s="31"/>
      <c r="C1863" s="31"/>
      <c r="D1863" s="32"/>
      <c r="E1863" s="32"/>
      <c r="F1863" s="32"/>
      <c r="G1863" s="31"/>
      <c r="H1863" s="31"/>
      <c r="I1863" s="32"/>
      <c r="J1863" s="32"/>
      <c r="K1863" s="31"/>
      <c r="L1863" s="32"/>
      <c r="M1863" s="32"/>
      <c r="N1863" s="32"/>
      <c r="O1863" s="31"/>
      <c r="P1863" s="31"/>
      <c r="Q1863" s="31"/>
      <c r="R1863" s="31"/>
      <c r="S1863" s="31"/>
      <c r="T1863" s="32"/>
      <c r="U1863" s="32"/>
      <c r="V1863" s="32"/>
      <c r="W1863" s="32"/>
      <c r="X1863" s="32"/>
      <c r="Y1863" s="32"/>
    </row>
    <row r="1864">
      <c r="A1864" s="32"/>
      <c r="B1864" s="31"/>
      <c r="C1864" s="31"/>
      <c r="D1864" s="32"/>
      <c r="E1864" s="32"/>
      <c r="F1864" s="32"/>
      <c r="G1864" s="31"/>
      <c r="H1864" s="31"/>
      <c r="I1864" s="32"/>
      <c r="J1864" s="32"/>
      <c r="K1864" s="31"/>
      <c r="L1864" s="32"/>
      <c r="M1864" s="32"/>
      <c r="N1864" s="32"/>
      <c r="O1864" s="31"/>
      <c r="P1864" s="31"/>
      <c r="Q1864" s="31"/>
      <c r="R1864" s="31"/>
      <c r="S1864" s="31"/>
      <c r="T1864" s="32"/>
      <c r="U1864" s="32"/>
      <c r="V1864" s="32"/>
      <c r="W1864" s="32"/>
      <c r="X1864" s="32"/>
      <c r="Y1864" s="32"/>
    </row>
    <row r="1865">
      <c r="A1865" s="32"/>
      <c r="B1865" s="31"/>
      <c r="C1865" s="31"/>
      <c r="D1865" s="32"/>
      <c r="E1865" s="32"/>
      <c r="F1865" s="32"/>
      <c r="G1865" s="31"/>
      <c r="H1865" s="31"/>
      <c r="I1865" s="32"/>
      <c r="J1865" s="32"/>
      <c r="K1865" s="31"/>
      <c r="L1865" s="32"/>
      <c r="M1865" s="32"/>
      <c r="N1865" s="32"/>
      <c r="O1865" s="31"/>
      <c r="P1865" s="31"/>
      <c r="Q1865" s="31"/>
      <c r="R1865" s="31"/>
      <c r="S1865" s="31"/>
      <c r="T1865" s="32"/>
      <c r="U1865" s="32"/>
      <c r="V1865" s="32"/>
      <c r="W1865" s="32"/>
      <c r="X1865" s="32"/>
      <c r="Y1865" s="32"/>
    </row>
    <row r="1866">
      <c r="A1866" s="32"/>
      <c r="B1866" s="31"/>
      <c r="C1866" s="31"/>
      <c r="D1866" s="32"/>
      <c r="E1866" s="32"/>
      <c r="F1866" s="32"/>
      <c r="G1866" s="31"/>
      <c r="H1866" s="31"/>
      <c r="I1866" s="32"/>
      <c r="J1866" s="32"/>
      <c r="K1866" s="31"/>
      <c r="L1866" s="32"/>
      <c r="M1866" s="32"/>
      <c r="N1866" s="32"/>
      <c r="O1866" s="31"/>
      <c r="P1866" s="31"/>
      <c r="Q1866" s="31"/>
      <c r="R1866" s="31"/>
      <c r="S1866" s="31"/>
      <c r="T1866" s="32"/>
      <c r="U1866" s="32"/>
      <c r="V1866" s="32"/>
      <c r="W1866" s="32"/>
      <c r="X1866" s="32"/>
      <c r="Y1866" s="32"/>
    </row>
    <row r="1867">
      <c r="A1867" s="32"/>
      <c r="B1867" s="31"/>
      <c r="C1867" s="31"/>
      <c r="D1867" s="32"/>
      <c r="E1867" s="32"/>
      <c r="F1867" s="32"/>
      <c r="G1867" s="31"/>
      <c r="H1867" s="31"/>
      <c r="I1867" s="32"/>
      <c r="J1867" s="32"/>
      <c r="K1867" s="31"/>
      <c r="L1867" s="32"/>
      <c r="M1867" s="32"/>
      <c r="N1867" s="32"/>
      <c r="O1867" s="31"/>
      <c r="P1867" s="31"/>
      <c r="Q1867" s="31"/>
      <c r="R1867" s="31"/>
      <c r="S1867" s="31"/>
      <c r="T1867" s="32"/>
      <c r="U1867" s="32"/>
      <c r="V1867" s="32"/>
      <c r="W1867" s="32"/>
      <c r="X1867" s="32"/>
      <c r="Y1867" s="32"/>
    </row>
    <row r="1868">
      <c r="A1868" s="32"/>
      <c r="B1868" s="31"/>
      <c r="C1868" s="31"/>
      <c r="D1868" s="32"/>
      <c r="E1868" s="32"/>
      <c r="F1868" s="32"/>
      <c r="G1868" s="31"/>
      <c r="H1868" s="31"/>
      <c r="I1868" s="32"/>
      <c r="J1868" s="32"/>
      <c r="K1868" s="31"/>
      <c r="L1868" s="32"/>
      <c r="M1868" s="32"/>
      <c r="N1868" s="32"/>
      <c r="O1868" s="31"/>
      <c r="P1868" s="31"/>
      <c r="Q1868" s="31"/>
      <c r="R1868" s="31"/>
      <c r="S1868" s="31"/>
      <c r="T1868" s="32"/>
      <c r="U1868" s="32"/>
      <c r="V1868" s="32"/>
      <c r="W1868" s="32"/>
      <c r="X1868" s="32"/>
      <c r="Y1868" s="32"/>
    </row>
    <row r="1869">
      <c r="A1869" s="32"/>
      <c r="B1869" s="31"/>
      <c r="C1869" s="31"/>
      <c r="D1869" s="32"/>
      <c r="E1869" s="32"/>
      <c r="F1869" s="32"/>
      <c r="G1869" s="31"/>
      <c r="H1869" s="31"/>
      <c r="I1869" s="32"/>
      <c r="J1869" s="32"/>
      <c r="K1869" s="31"/>
      <c r="L1869" s="32"/>
      <c r="M1869" s="32"/>
      <c r="N1869" s="32"/>
      <c r="O1869" s="31"/>
      <c r="P1869" s="31"/>
      <c r="Q1869" s="31"/>
      <c r="R1869" s="31"/>
      <c r="S1869" s="31"/>
      <c r="T1869" s="32"/>
      <c r="U1869" s="32"/>
      <c r="V1869" s="32"/>
      <c r="W1869" s="32"/>
      <c r="X1869" s="32"/>
      <c r="Y1869" s="32"/>
    </row>
    <row r="1870">
      <c r="A1870" s="32"/>
      <c r="B1870" s="31"/>
      <c r="C1870" s="31"/>
      <c r="D1870" s="32"/>
      <c r="E1870" s="32"/>
      <c r="F1870" s="32"/>
      <c r="G1870" s="31"/>
      <c r="H1870" s="31"/>
      <c r="I1870" s="32"/>
      <c r="J1870" s="32"/>
      <c r="K1870" s="31"/>
      <c r="L1870" s="32"/>
      <c r="M1870" s="32"/>
      <c r="N1870" s="32"/>
      <c r="O1870" s="31"/>
      <c r="P1870" s="31"/>
      <c r="Q1870" s="31"/>
      <c r="R1870" s="31"/>
      <c r="S1870" s="31"/>
      <c r="T1870" s="32"/>
      <c r="U1870" s="32"/>
      <c r="V1870" s="32"/>
      <c r="W1870" s="32"/>
      <c r="X1870" s="32"/>
      <c r="Y1870" s="32"/>
    </row>
    <row r="1871">
      <c r="A1871" s="32"/>
      <c r="B1871" s="31"/>
      <c r="C1871" s="31"/>
      <c r="D1871" s="32"/>
      <c r="E1871" s="32"/>
      <c r="F1871" s="32"/>
      <c r="G1871" s="31"/>
      <c r="H1871" s="31"/>
      <c r="I1871" s="32"/>
      <c r="J1871" s="32"/>
      <c r="K1871" s="31"/>
      <c r="L1871" s="32"/>
      <c r="M1871" s="32"/>
      <c r="N1871" s="32"/>
      <c r="O1871" s="31"/>
      <c r="P1871" s="31"/>
      <c r="Q1871" s="31"/>
      <c r="R1871" s="31"/>
      <c r="S1871" s="31"/>
      <c r="T1871" s="32"/>
      <c r="U1871" s="32"/>
      <c r="V1871" s="32"/>
      <c r="W1871" s="32"/>
      <c r="X1871" s="32"/>
      <c r="Y1871" s="32"/>
    </row>
    <row r="1872">
      <c r="A1872" s="32"/>
      <c r="B1872" s="31"/>
      <c r="C1872" s="31"/>
      <c r="D1872" s="32"/>
      <c r="E1872" s="32"/>
      <c r="F1872" s="32"/>
      <c r="G1872" s="31"/>
      <c r="H1872" s="31"/>
      <c r="I1872" s="32"/>
      <c r="J1872" s="32"/>
      <c r="K1872" s="31"/>
      <c r="L1872" s="32"/>
      <c r="M1872" s="32"/>
      <c r="N1872" s="32"/>
      <c r="O1872" s="31"/>
      <c r="P1872" s="31"/>
      <c r="Q1872" s="31"/>
      <c r="R1872" s="31"/>
      <c r="S1872" s="31"/>
      <c r="T1872" s="32"/>
      <c r="U1872" s="32"/>
      <c r="V1872" s="32"/>
      <c r="W1872" s="32"/>
      <c r="X1872" s="32"/>
      <c r="Y1872" s="32"/>
    </row>
    <row r="1873">
      <c r="A1873" s="32"/>
      <c r="B1873" s="31"/>
      <c r="C1873" s="31"/>
      <c r="D1873" s="32"/>
      <c r="E1873" s="32"/>
      <c r="F1873" s="32"/>
      <c r="G1873" s="31"/>
      <c r="H1873" s="31"/>
      <c r="I1873" s="32"/>
      <c r="J1873" s="32"/>
      <c r="K1873" s="31"/>
      <c r="L1873" s="32"/>
      <c r="M1873" s="32"/>
      <c r="N1873" s="32"/>
      <c r="O1873" s="31"/>
      <c r="P1873" s="31"/>
      <c r="Q1873" s="31"/>
      <c r="R1873" s="31"/>
      <c r="S1873" s="31"/>
      <c r="T1873" s="32"/>
      <c r="U1873" s="32"/>
      <c r="V1873" s="32"/>
      <c r="W1873" s="32"/>
      <c r="X1873" s="32"/>
      <c r="Y1873" s="32"/>
    </row>
    <row r="1874">
      <c r="A1874" s="32"/>
      <c r="B1874" s="31"/>
      <c r="C1874" s="31"/>
      <c r="D1874" s="32"/>
      <c r="E1874" s="32"/>
      <c r="F1874" s="32"/>
      <c r="G1874" s="31"/>
      <c r="H1874" s="31"/>
      <c r="I1874" s="32"/>
      <c r="J1874" s="32"/>
      <c r="K1874" s="31"/>
      <c r="L1874" s="32"/>
      <c r="M1874" s="32"/>
      <c r="N1874" s="32"/>
      <c r="O1874" s="31"/>
      <c r="P1874" s="31"/>
      <c r="Q1874" s="31"/>
      <c r="R1874" s="31"/>
      <c r="S1874" s="31"/>
      <c r="T1874" s="32"/>
      <c r="U1874" s="32"/>
      <c r="V1874" s="32"/>
      <c r="W1874" s="32"/>
      <c r="X1874" s="32"/>
      <c r="Y1874" s="32"/>
    </row>
    <row r="1875">
      <c r="A1875" s="32"/>
      <c r="B1875" s="31"/>
      <c r="C1875" s="31"/>
      <c r="D1875" s="32"/>
      <c r="E1875" s="32"/>
      <c r="F1875" s="32"/>
      <c r="G1875" s="31"/>
      <c r="H1875" s="31"/>
      <c r="I1875" s="32"/>
      <c r="J1875" s="32"/>
      <c r="K1875" s="31"/>
      <c r="L1875" s="32"/>
      <c r="M1875" s="32"/>
      <c r="N1875" s="32"/>
      <c r="O1875" s="31"/>
      <c r="P1875" s="31"/>
      <c r="Q1875" s="31"/>
      <c r="R1875" s="31"/>
      <c r="S1875" s="31"/>
      <c r="T1875" s="32"/>
      <c r="U1875" s="32"/>
      <c r="V1875" s="32"/>
      <c r="W1875" s="32"/>
      <c r="X1875" s="32"/>
      <c r="Y1875" s="32"/>
    </row>
    <row r="1876">
      <c r="A1876" s="32"/>
      <c r="B1876" s="31"/>
      <c r="C1876" s="31"/>
      <c r="D1876" s="32"/>
      <c r="E1876" s="32"/>
      <c r="F1876" s="32"/>
      <c r="G1876" s="31"/>
      <c r="H1876" s="31"/>
      <c r="I1876" s="32"/>
      <c r="J1876" s="32"/>
      <c r="K1876" s="31"/>
      <c r="L1876" s="32"/>
      <c r="M1876" s="32"/>
      <c r="N1876" s="32"/>
      <c r="O1876" s="31"/>
      <c r="P1876" s="31"/>
      <c r="Q1876" s="31"/>
      <c r="R1876" s="31"/>
      <c r="S1876" s="31"/>
      <c r="T1876" s="32"/>
      <c r="U1876" s="32"/>
      <c r="V1876" s="32"/>
      <c r="W1876" s="32"/>
      <c r="X1876" s="32"/>
      <c r="Y1876" s="32"/>
    </row>
    <row r="1877">
      <c r="A1877" s="32"/>
      <c r="B1877" s="31"/>
      <c r="C1877" s="31"/>
      <c r="D1877" s="32"/>
      <c r="E1877" s="32"/>
      <c r="F1877" s="32"/>
      <c r="G1877" s="31"/>
      <c r="H1877" s="31"/>
      <c r="I1877" s="32"/>
      <c r="J1877" s="32"/>
      <c r="K1877" s="31"/>
      <c r="L1877" s="32"/>
      <c r="M1877" s="32"/>
      <c r="N1877" s="32"/>
      <c r="O1877" s="31"/>
      <c r="P1877" s="31"/>
      <c r="Q1877" s="31"/>
      <c r="R1877" s="31"/>
      <c r="S1877" s="31"/>
      <c r="T1877" s="32"/>
      <c r="U1877" s="32"/>
      <c r="V1877" s="32"/>
      <c r="W1877" s="32"/>
      <c r="X1877" s="32"/>
      <c r="Y1877" s="32"/>
    </row>
    <row r="1878">
      <c r="A1878" s="32"/>
      <c r="B1878" s="31"/>
      <c r="C1878" s="31"/>
      <c r="D1878" s="32"/>
      <c r="E1878" s="32"/>
      <c r="F1878" s="32"/>
      <c r="G1878" s="31"/>
      <c r="H1878" s="31"/>
      <c r="I1878" s="32"/>
      <c r="J1878" s="32"/>
      <c r="K1878" s="31"/>
      <c r="L1878" s="32"/>
      <c r="M1878" s="32"/>
      <c r="N1878" s="32"/>
      <c r="O1878" s="31"/>
      <c r="P1878" s="31"/>
      <c r="Q1878" s="31"/>
      <c r="R1878" s="31"/>
      <c r="S1878" s="31"/>
      <c r="T1878" s="32"/>
      <c r="U1878" s="32"/>
      <c r="V1878" s="32"/>
      <c r="W1878" s="32"/>
      <c r="X1878" s="32"/>
      <c r="Y1878" s="32"/>
    </row>
    <row r="1879">
      <c r="A1879" s="32"/>
      <c r="B1879" s="31"/>
      <c r="C1879" s="31"/>
      <c r="D1879" s="32"/>
      <c r="E1879" s="32"/>
      <c r="F1879" s="32"/>
      <c r="G1879" s="31"/>
      <c r="H1879" s="31"/>
      <c r="I1879" s="32"/>
      <c r="J1879" s="32"/>
      <c r="K1879" s="31"/>
      <c r="L1879" s="32"/>
      <c r="M1879" s="32"/>
      <c r="N1879" s="32"/>
      <c r="O1879" s="31"/>
      <c r="P1879" s="31"/>
      <c r="Q1879" s="31"/>
      <c r="R1879" s="31"/>
      <c r="S1879" s="31"/>
      <c r="T1879" s="32"/>
      <c r="U1879" s="32"/>
      <c r="V1879" s="32"/>
      <c r="W1879" s="32"/>
      <c r="X1879" s="32"/>
      <c r="Y1879" s="32"/>
    </row>
    <row r="1880">
      <c r="A1880" s="32"/>
      <c r="B1880" s="31"/>
      <c r="C1880" s="31"/>
      <c r="D1880" s="32"/>
      <c r="E1880" s="32"/>
      <c r="F1880" s="32"/>
      <c r="G1880" s="31"/>
      <c r="H1880" s="31"/>
      <c r="I1880" s="32"/>
      <c r="J1880" s="32"/>
      <c r="K1880" s="31"/>
      <c r="L1880" s="32"/>
      <c r="M1880" s="32"/>
      <c r="N1880" s="32"/>
      <c r="O1880" s="31"/>
      <c r="P1880" s="31"/>
      <c r="Q1880" s="31"/>
      <c r="R1880" s="31"/>
      <c r="S1880" s="31"/>
      <c r="T1880" s="32"/>
      <c r="U1880" s="32"/>
      <c r="V1880" s="32"/>
      <c r="W1880" s="32"/>
      <c r="X1880" s="32"/>
      <c r="Y1880" s="32"/>
    </row>
    <row r="1881">
      <c r="A1881" s="32"/>
      <c r="B1881" s="31"/>
      <c r="C1881" s="31"/>
      <c r="D1881" s="32"/>
      <c r="E1881" s="32"/>
      <c r="F1881" s="32"/>
      <c r="G1881" s="31"/>
      <c r="H1881" s="31"/>
      <c r="I1881" s="32"/>
      <c r="J1881" s="32"/>
      <c r="K1881" s="31"/>
      <c r="L1881" s="32"/>
      <c r="M1881" s="32"/>
      <c r="N1881" s="32"/>
      <c r="O1881" s="31"/>
      <c r="P1881" s="31"/>
      <c r="Q1881" s="31"/>
      <c r="R1881" s="31"/>
      <c r="S1881" s="31"/>
      <c r="T1881" s="32"/>
      <c r="U1881" s="32"/>
      <c r="V1881" s="32"/>
      <c r="W1881" s="32"/>
      <c r="X1881" s="32"/>
      <c r="Y1881" s="32"/>
    </row>
    <row r="1882">
      <c r="A1882" s="32"/>
      <c r="B1882" s="31"/>
      <c r="C1882" s="31"/>
      <c r="D1882" s="32"/>
      <c r="E1882" s="32"/>
      <c r="F1882" s="32"/>
      <c r="G1882" s="31"/>
      <c r="H1882" s="31"/>
      <c r="I1882" s="32"/>
      <c r="J1882" s="32"/>
      <c r="K1882" s="31"/>
      <c r="L1882" s="32"/>
      <c r="M1882" s="32"/>
      <c r="N1882" s="32"/>
      <c r="O1882" s="31"/>
      <c r="P1882" s="31"/>
      <c r="Q1882" s="31"/>
      <c r="R1882" s="31"/>
      <c r="S1882" s="31"/>
      <c r="T1882" s="32"/>
      <c r="U1882" s="32"/>
      <c r="V1882" s="32"/>
      <c r="W1882" s="32"/>
      <c r="X1882" s="32"/>
      <c r="Y1882" s="32"/>
    </row>
    <row r="1883">
      <c r="A1883" s="32"/>
      <c r="B1883" s="31"/>
      <c r="C1883" s="31"/>
      <c r="D1883" s="32"/>
      <c r="E1883" s="32"/>
      <c r="F1883" s="32"/>
      <c r="G1883" s="31"/>
      <c r="H1883" s="31"/>
      <c r="I1883" s="32"/>
      <c r="J1883" s="32"/>
      <c r="K1883" s="31"/>
      <c r="L1883" s="32"/>
      <c r="M1883" s="32"/>
      <c r="N1883" s="32"/>
      <c r="O1883" s="31"/>
      <c r="P1883" s="31"/>
      <c r="Q1883" s="31"/>
      <c r="R1883" s="31"/>
      <c r="S1883" s="31"/>
      <c r="T1883" s="32"/>
      <c r="U1883" s="32"/>
      <c r="V1883" s="32"/>
      <c r="W1883" s="32"/>
      <c r="X1883" s="32"/>
      <c r="Y1883" s="32"/>
    </row>
    <row r="1884">
      <c r="A1884" s="32"/>
      <c r="B1884" s="31"/>
      <c r="C1884" s="31"/>
      <c r="D1884" s="32"/>
      <c r="E1884" s="32"/>
      <c r="F1884" s="32"/>
      <c r="G1884" s="31"/>
      <c r="H1884" s="31"/>
      <c r="I1884" s="32"/>
      <c r="J1884" s="32"/>
      <c r="K1884" s="31"/>
      <c r="L1884" s="32"/>
      <c r="M1884" s="32"/>
      <c r="N1884" s="32"/>
      <c r="O1884" s="31"/>
      <c r="P1884" s="31"/>
      <c r="Q1884" s="31"/>
      <c r="R1884" s="31"/>
      <c r="S1884" s="31"/>
      <c r="T1884" s="32"/>
      <c r="U1884" s="32"/>
      <c r="V1884" s="32"/>
      <c r="W1884" s="32"/>
      <c r="X1884" s="32"/>
      <c r="Y1884" s="32"/>
    </row>
    <row r="1885">
      <c r="A1885" s="32"/>
      <c r="B1885" s="31"/>
      <c r="C1885" s="31"/>
      <c r="D1885" s="32"/>
      <c r="E1885" s="32"/>
      <c r="F1885" s="32"/>
      <c r="G1885" s="31"/>
      <c r="H1885" s="31"/>
      <c r="I1885" s="32"/>
      <c r="J1885" s="32"/>
      <c r="K1885" s="31"/>
      <c r="L1885" s="32"/>
      <c r="M1885" s="32"/>
      <c r="N1885" s="32"/>
      <c r="O1885" s="31"/>
      <c r="P1885" s="31"/>
      <c r="Q1885" s="31"/>
      <c r="R1885" s="31"/>
      <c r="S1885" s="31"/>
      <c r="T1885" s="32"/>
      <c r="U1885" s="32"/>
      <c r="V1885" s="32"/>
      <c r="W1885" s="32"/>
      <c r="X1885" s="32"/>
      <c r="Y1885" s="32"/>
    </row>
    <row r="1886">
      <c r="A1886" s="32"/>
      <c r="B1886" s="31"/>
      <c r="C1886" s="31"/>
      <c r="D1886" s="32"/>
      <c r="E1886" s="32"/>
      <c r="F1886" s="32"/>
      <c r="G1886" s="31"/>
      <c r="H1886" s="31"/>
      <c r="I1886" s="32"/>
      <c r="J1886" s="32"/>
      <c r="K1886" s="31"/>
      <c r="L1886" s="32"/>
      <c r="M1886" s="32"/>
      <c r="N1886" s="32"/>
      <c r="O1886" s="31"/>
      <c r="P1886" s="31"/>
      <c r="Q1886" s="31"/>
      <c r="R1886" s="31"/>
      <c r="S1886" s="31"/>
      <c r="T1886" s="32"/>
      <c r="U1886" s="32"/>
      <c r="V1886" s="32"/>
      <c r="W1886" s="32"/>
      <c r="X1886" s="32"/>
      <c r="Y1886" s="32"/>
    </row>
    <row r="1887">
      <c r="A1887" s="32"/>
      <c r="B1887" s="31"/>
      <c r="C1887" s="31"/>
      <c r="D1887" s="32"/>
      <c r="E1887" s="32"/>
      <c r="F1887" s="32"/>
      <c r="G1887" s="31"/>
      <c r="H1887" s="31"/>
      <c r="I1887" s="32"/>
      <c r="J1887" s="32"/>
      <c r="K1887" s="31"/>
      <c r="L1887" s="32"/>
      <c r="M1887" s="32"/>
      <c r="N1887" s="32"/>
      <c r="O1887" s="31"/>
      <c r="P1887" s="31"/>
      <c r="Q1887" s="31"/>
      <c r="R1887" s="31"/>
      <c r="S1887" s="31"/>
      <c r="T1887" s="32"/>
      <c r="U1887" s="32"/>
      <c r="V1887" s="32"/>
      <c r="W1887" s="32"/>
      <c r="X1887" s="32"/>
      <c r="Y1887" s="32"/>
    </row>
    <row r="1888">
      <c r="A1888" s="32"/>
      <c r="B1888" s="31"/>
      <c r="C1888" s="31"/>
      <c r="D1888" s="32"/>
      <c r="E1888" s="32"/>
      <c r="F1888" s="32"/>
      <c r="G1888" s="31"/>
      <c r="H1888" s="31"/>
      <c r="I1888" s="32"/>
      <c r="J1888" s="32"/>
      <c r="K1888" s="31"/>
      <c r="L1888" s="32"/>
      <c r="M1888" s="32"/>
      <c r="N1888" s="32"/>
      <c r="O1888" s="31"/>
      <c r="P1888" s="31"/>
      <c r="Q1888" s="31"/>
      <c r="R1888" s="31"/>
      <c r="S1888" s="31"/>
      <c r="T1888" s="32"/>
      <c r="U1888" s="32"/>
      <c r="V1888" s="32"/>
      <c r="W1888" s="32"/>
      <c r="X1888" s="32"/>
      <c r="Y1888" s="32"/>
    </row>
    <row r="1889">
      <c r="A1889" s="32"/>
      <c r="B1889" s="31"/>
      <c r="C1889" s="31"/>
      <c r="D1889" s="32"/>
      <c r="E1889" s="32"/>
      <c r="F1889" s="32"/>
      <c r="G1889" s="31"/>
      <c r="H1889" s="31"/>
      <c r="I1889" s="32"/>
      <c r="J1889" s="32"/>
      <c r="K1889" s="31"/>
      <c r="L1889" s="32"/>
      <c r="M1889" s="32"/>
      <c r="N1889" s="32"/>
      <c r="O1889" s="31"/>
      <c r="P1889" s="31"/>
      <c r="Q1889" s="31"/>
      <c r="R1889" s="31"/>
      <c r="S1889" s="31"/>
      <c r="T1889" s="32"/>
      <c r="U1889" s="32"/>
      <c r="V1889" s="32"/>
      <c r="W1889" s="32"/>
      <c r="X1889" s="32"/>
      <c r="Y1889" s="32"/>
    </row>
    <row r="1890">
      <c r="A1890" s="32"/>
      <c r="B1890" s="31"/>
      <c r="C1890" s="31"/>
      <c r="D1890" s="32"/>
      <c r="E1890" s="32"/>
      <c r="F1890" s="32"/>
      <c r="G1890" s="31"/>
      <c r="H1890" s="31"/>
      <c r="I1890" s="32"/>
      <c r="J1890" s="32"/>
      <c r="K1890" s="31"/>
      <c r="L1890" s="32"/>
      <c r="M1890" s="32"/>
      <c r="N1890" s="32"/>
      <c r="O1890" s="31"/>
      <c r="P1890" s="31"/>
      <c r="Q1890" s="31"/>
      <c r="R1890" s="31"/>
      <c r="S1890" s="31"/>
      <c r="T1890" s="32"/>
      <c r="U1890" s="32"/>
      <c r="V1890" s="32"/>
      <c r="W1890" s="32"/>
      <c r="X1890" s="32"/>
      <c r="Y1890" s="32"/>
    </row>
    <row r="1891">
      <c r="A1891" s="32"/>
      <c r="B1891" s="31"/>
      <c r="C1891" s="31"/>
      <c r="D1891" s="32"/>
      <c r="E1891" s="32"/>
      <c r="F1891" s="32"/>
      <c r="G1891" s="31"/>
      <c r="H1891" s="31"/>
      <c r="I1891" s="32"/>
      <c r="J1891" s="32"/>
      <c r="K1891" s="31"/>
      <c r="L1891" s="32"/>
      <c r="M1891" s="32"/>
      <c r="N1891" s="32"/>
      <c r="O1891" s="31"/>
      <c r="P1891" s="31"/>
      <c r="Q1891" s="31"/>
      <c r="R1891" s="31"/>
      <c r="S1891" s="31"/>
      <c r="T1891" s="32"/>
      <c r="U1891" s="32"/>
      <c r="V1891" s="32"/>
      <c r="W1891" s="32"/>
      <c r="X1891" s="32"/>
      <c r="Y1891" s="32"/>
    </row>
    <row r="1892">
      <c r="A1892" s="32"/>
      <c r="B1892" s="31"/>
      <c r="C1892" s="31"/>
      <c r="D1892" s="32"/>
      <c r="E1892" s="32"/>
      <c r="F1892" s="32"/>
      <c r="G1892" s="31"/>
      <c r="H1892" s="31"/>
      <c r="I1892" s="32"/>
      <c r="J1892" s="32"/>
      <c r="K1892" s="31"/>
      <c r="L1892" s="32"/>
      <c r="M1892" s="32"/>
      <c r="N1892" s="32"/>
      <c r="O1892" s="31"/>
      <c r="P1892" s="31"/>
      <c r="Q1892" s="31"/>
      <c r="R1892" s="31"/>
      <c r="S1892" s="31"/>
      <c r="T1892" s="32"/>
      <c r="U1892" s="32"/>
      <c r="V1892" s="32"/>
      <c r="W1892" s="32"/>
      <c r="X1892" s="32"/>
      <c r="Y1892" s="32"/>
    </row>
    <row r="1893">
      <c r="A1893" s="32"/>
      <c r="B1893" s="31"/>
      <c r="C1893" s="31"/>
      <c r="D1893" s="32"/>
      <c r="E1893" s="32"/>
      <c r="F1893" s="32"/>
      <c r="G1893" s="31"/>
      <c r="H1893" s="31"/>
      <c r="I1893" s="32"/>
      <c r="J1893" s="32"/>
      <c r="K1893" s="31"/>
      <c r="L1893" s="32"/>
      <c r="M1893" s="32"/>
      <c r="N1893" s="32"/>
      <c r="O1893" s="31"/>
      <c r="P1893" s="31"/>
      <c r="Q1893" s="31"/>
      <c r="R1893" s="31"/>
      <c r="S1893" s="31"/>
      <c r="T1893" s="32"/>
      <c r="U1893" s="32"/>
      <c r="V1893" s="32"/>
      <c r="W1893" s="32"/>
      <c r="X1893" s="32"/>
      <c r="Y1893" s="32"/>
    </row>
    <row r="1894">
      <c r="A1894" s="32"/>
      <c r="B1894" s="31"/>
      <c r="C1894" s="31"/>
      <c r="D1894" s="32"/>
      <c r="E1894" s="32"/>
      <c r="F1894" s="32"/>
      <c r="G1894" s="31"/>
      <c r="H1894" s="31"/>
      <c r="I1894" s="32"/>
      <c r="J1894" s="32"/>
      <c r="K1894" s="31"/>
      <c r="L1894" s="32"/>
      <c r="M1894" s="32"/>
      <c r="N1894" s="32"/>
      <c r="O1894" s="31"/>
      <c r="P1894" s="31"/>
      <c r="Q1894" s="31"/>
      <c r="R1894" s="31"/>
      <c r="S1894" s="31"/>
      <c r="T1894" s="32"/>
      <c r="U1894" s="32"/>
      <c r="V1894" s="32"/>
      <c r="W1894" s="32"/>
      <c r="X1894" s="32"/>
      <c r="Y1894" s="32"/>
    </row>
    <row r="1895">
      <c r="A1895" s="32"/>
      <c r="B1895" s="31"/>
      <c r="C1895" s="31"/>
      <c r="D1895" s="32"/>
      <c r="E1895" s="32"/>
      <c r="F1895" s="32"/>
      <c r="G1895" s="31"/>
      <c r="H1895" s="31"/>
      <c r="I1895" s="32"/>
      <c r="J1895" s="32"/>
      <c r="K1895" s="31"/>
      <c r="L1895" s="32"/>
      <c r="M1895" s="32"/>
      <c r="N1895" s="32"/>
      <c r="O1895" s="31"/>
      <c r="P1895" s="31"/>
      <c r="Q1895" s="31"/>
      <c r="R1895" s="31"/>
      <c r="S1895" s="31"/>
      <c r="T1895" s="32"/>
      <c r="U1895" s="32"/>
      <c r="V1895" s="32"/>
      <c r="W1895" s="32"/>
      <c r="X1895" s="32"/>
      <c r="Y1895" s="32"/>
    </row>
    <row r="1896">
      <c r="A1896" s="32"/>
      <c r="B1896" s="31"/>
      <c r="C1896" s="31"/>
      <c r="D1896" s="32"/>
      <c r="E1896" s="32"/>
      <c r="F1896" s="32"/>
      <c r="G1896" s="31"/>
      <c r="H1896" s="31"/>
      <c r="I1896" s="32"/>
      <c r="J1896" s="32"/>
      <c r="K1896" s="31"/>
      <c r="L1896" s="32"/>
      <c r="M1896" s="32"/>
      <c r="N1896" s="32"/>
      <c r="O1896" s="31"/>
      <c r="P1896" s="31"/>
      <c r="Q1896" s="31"/>
      <c r="R1896" s="31"/>
      <c r="S1896" s="31"/>
      <c r="T1896" s="32"/>
      <c r="U1896" s="32"/>
      <c r="V1896" s="32"/>
      <c r="W1896" s="32"/>
      <c r="X1896" s="32"/>
      <c r="Y1896" s="32"/>
    </row>
    <row r="1897">
      <c r="A1897" s="32"/>
      <c r="B1897" s="31"/>
      <c r="C1897" s="31"/>
      <c r="D1897" s="32"/>
      <c r="E1897" s="32"/>
      <c r="F1897" s="32"/>
      <c r="G1897" s="31"/>
      <c r="H1897" s="31"/>
      <c r="I1897" s="32"/>
      <c r="J1897" s="32"/>
      <c r="K1897" s="31"/>
      <c r="L1897" s="32"/>
      <c r="M1897" s="32"/>
      <c r="N1897" s="32"/>
      <c r="O1897" s="31"/>
      <c r="P1897" s="31"/>
      <c r="Q1897" s="31"/>
      <c r="R1897" s="31"/>
      <c r="S1897" s="31"/>
      <c r="T1897" s="32"/>
      <c r="U1897" s="32"/>
      <c r="V1897" s="32"/>
      <c r="W1897" s="32"/>
      <c r="X1897" s="32"/>
      <c r="Y1897" s="32"/>
    </row>
    <row r="1898">
      <c r="A1898" s="32"/>
      <c r="B1898" s="31"/>
      <c r="C1898" s="31"/>
      <c r="D1898" s="32"/>
      <c r="E1898" s="32"/>
      <c r="F1898" s="32"/>
      <c r="G1898" s="31"/>
      <c r="H1898" s="31"/>
      <c r="I1898" s="32"/>
      <c r="J1898" s="32"/>
      <c r="K1898" s="31"/>
      <c r="L1898" s="32"/>
      <c r="M1898" s="32"/>
      <c r="N1898" s="32"/>
      <c r="O1898" s="31"/>
      <c r="P1898" s="31"/>
      <c r="Q1898" s="31"/>
      <c r="R1898" s="31"/>
      <c r="S1898" s="31"/>
      <c r="T1898" s="32"/>
      <c r="U1898" s="32"/>
      <c r="V1898" s="32"/>
      <c r="W1898" s="32"/>
      <c r="X1898" s="32"/>
      <c r="Y1898" s="32"/>
    </row>
    <row r="1899">
      <c r="A1899" s="32"/>
      <c r="B1899" s="31"/>
      <c r="C1899" s="31"/>
      <c r="D1899" s="32"/>
      <c r="E1899" s="32"/>
      <c r="F1899" s="32"/>
      <c r="G1899" s="31"/>
      <c r="H1899" s="31"/>
      <c r="I1899" s="32"/>
      <c r="J1899" s="32"/>
      <c r="K1899" s="31"/>
      <c r="L1899" s="32"/>
      <c r="M1899" s="32"/>
      <c r="N1899" s="32"/>
      <c r="O1899" s="31"/>
      <c r="P1899" s="31"/>
      <c r="Q1899" s="31"/>
      <c r="R1899" s="31"/>
      <c r="S1899" s="31"/>
      <c r="T1899" s="32"/>
      <c r="U1899" s="32"/>
      <c r="V1899" s="32"/>
      <c r="W1899" s="32"/>
      <c r="X1899" s="32"/>
      <c r="Y1899" s="32"/>
    </row>
    <row r="1900">
      <c r="A1900" s="32"/>
      <c r="B1900" s="31"/>
      <c r="C1900" s="31"/>
      <c r="D1900" s="32"/>
      <c r="E1900" s="32"/>
      <c r="F1900" s="32"/>
      <c r="G1900" s="31"/>
      <c r="H1900" s="31"/>
      <c r="I1900" s="32"/>
      <c r="J1900" s="32"/>
      <c r="K1900" s="31"/>
      <c r="L1900" s="32"/>
      <c r="M1900" s="32"/>
      <c r="N1900" s="32"/>
      <c r="O1900" s="31"/>
      <c r="P1900" s="31"/>
      <c r="Q1900" s="31"/>
      <c r="R1900" s="31"/>
      <c r="S1900" s="31"/>
      <c r="T1900" s="32"/>
      <c r="U1900" s="32"/>
      <c r="V1900" s="32"/>
      <c r="W1900" s="32"/>
      <c r="X1900" s="32"/>
      <c r="Y1900" s="32"/>
    </row>
    <row r="1901">
      <c r="A1901" s="32"/>
      <c r="B1901" s="31"/>
      <c r="C1901" s="31"/>
      <c r="D1901" s="32"/>
      <c r="E1901" s="32"/>
      <c r="F1901" s="32"/>
      <c r="G1901" s="31"/>
      <c r="H1901" s="31"/>
      <c r="I1901" s="32"/>
      <c r="J1901" s="32"/>
      <c r="K1901" s="31"/>
      <c r="L1901" s="32"/>
      <c r="M1901" s="32"/>
      <c r="N1901" s="32"/>
      <c r="O1901" s="31"/>
      <c r="P1901" s="31"/>
      <c r="Q1901" s="31"/>
      <c r="R1901" s="31"/>
      <c r="S1901" s="31"/>
      <c r="T1901" s="32"/>
      <c r="U1901" s="32"/>
      <c r="V1901" s="32"/>
      <c r="W1901" s="32"/>
      <c r="X1901" s="32"/>
      <c r="Y1901" s="32"/>
    </row>
    <row r="1902">
      <c r="A1902" s="32"/>
      <c r="B1902" s="31"/>
      <c r="C1902" s="31"/>
      <c r="D1902" s="32"/>
      <c r="E1902" s="32"/>
      <c r="F1902" s="32"/>
      <c r="G1902" s="31"/>
      <c r="H1902" s="31"/>
      <c r="I1902" s="32"/>
      <c r="J1902" s="32"/>
      <c r="K1902" s="31"/>
      <c r="L1902" s="32"/>
      <c r="M1902" s="32"/>
      <c r="N1902" s="32"/>
      <c r="O1902" s="31"/>
      <c r="P1902" s="31"/>
      <c r="Q1902" s="31"/>
      <c r="R1902" s="31"/>
      <c r="S1902" s="31"/>
      <c r="T1902" s="32"/>
      <c r="U1902" s="32"/>
      <c r="V1902" s="32"/>
      <c r="W1902" s="32"/>
      <c r="X1902" s="32"/>
      <c r="Y1902" s="32"/>
    </row>
    <row r="1903">
      <c r="A1903" s="32"/>
      <c r="B1903" s="31"/>
      <c r="C1903" s="31"/>
      <c r="D1903" s="32"/>
      <c r="E1903" s="32"/>
      <c r="F1903" s="32"/>
      <c r="G1903" s="31"/>
      <c r="H1903" s="31"/>
      <c r="I1903" s="32"/>
      <c r="J1903" s="32"/>
      <c r="K1903" s="31"/>
      <c r="L1903" s="32"/>
      <c r="M1903" s="32"/>
      <c r="N1903" s="32"/>
      <c r="O1903" s="31"/>
      <c r="P1903" s="31"/>
      <c r="Q1903" s="31"/>
      <c r="R1903" s="31"/>
      <c r="S1903" s="31"/>
      <c r="T1903" s="32"/>
      <c r="U1903" s="32"/>
      <c r="V1903" s="32"/>
      <c r="W1903" s="32"/>
      <c r="X1903" s="32"/>
      <c r="Y1903" s="32"/>
    </row>
    <row r="1904">
      <c r="A1904" s="32"/>
      <c r="B1904" s="31"/>
      <c r="C1904" s="31"/>
      <c r="D1904" s="32"/>
      <c r="E1904" s="32"/>
      <c r="F1904" s="32"/>
      <c r="G1904" s="31"/>
      <c r="H1904" s="31"/>
      <c r="I1904" s="32"/>
      <c r="J1904" s="32"/>
      <c r="K1904" s="31"/>
      <c r="L1904" s="32"/>
      <c r="M1904" s="32"/>
      <c r="N1904" s="32"/>
      <c r="O1904" s="31"/>
      <c r="P1904" s="31"/>
      <c r="Q1904" s="31"/>
      <c r="R1904" s="31"/>
      <c r="S1904" s="31"/>
      <c r="T1904" s="32"/>
      <c r="U1904" s="32"/>
      <c r="V1904" s="32"/>
      <c r="W1904" s="32"/>
      <c r="X1904" s="32"/>
      <c r="Y1904" s="32"/>
    </row>
    <row r="1905">
      <c r="A1905" s="32"/>
      <c r="B1905" s="31"/>
      <c r="C1905" s="31"/>
      <c r="D1905" s="32"/>
      <c r="E1905" s="32"/>
      <c r="F1905" s="32"/>
      <c r="G1905" s="31"/>
      <c r="H1905" s="31"/>
      <c r="I1905" s="32"/>
      <c r="J1905" s="32"/>
      <c r="K1905" s="31"/>
      <c r="L1905" s="32"/>
      <c r="M1905" s="32"/>
      <c r="N1905" s="32"/>
      <c r="O1905" s="31"/>
      <c r="P1905" s="31"/>
      <c r="Q1905" s="31"/>
      <c r="R1905" s="31"/>
      <c r="S1905" s="31"/>
      <c r="T1905" s="32"/>
      <c r="U1905" s="32"/>
      <c r="V1905" s="32"/>
      <c r="W1905" s="32"/>
      <c r="X1905" s="32"/>
      <c r="Y1905" s="32"/>
    </row>
    <row r="1906">
      <c r="A1906" s="32"/>
      <c r="B1906" s="31"/>
      <c r="C1906" s="31"/>
      <c r="D1906" s="32"/>
      <c r="E1906" s="32"/>
      <c r="F1906" s="32"/>
      <c r="G1906" s="31"/>
      <c r="H1906" s="31"/>
      <c r="I1906" s="32"/>
      <c r="J1906" s="32"/>
      <c r="K1906" s="31"/>
      <c r="L1906" s="32"/>
      <c r="M1906" s="32"/>
      <c r="N1906" s="32"/>
      <c r="O1906" s="31"/>
      <c r="P1906" s="31"/>
      <c r="Q1906" s="31"/>
      <c r="R1906" s="31"/>
      <c r="S1906" s="31"/>
      <c r="T1906" s="32"/>
      <c r="U1906" s="32"/>
      <c r="V1906" s="32"/>
      <c r="W1906" s="32"/>
      <c r="X1906" s="32"/>
      <c r="Y1906" s="32"/>
    </row>
    <row r="1907">
      <c r="A1907" s="32"/>
      <c r="B1907" s="31"/>
      <c r="C1907" s="31"/>
      <c r="D1907" s="32"/>
      <c r="E1907" s="32"/>
      <c r="F1907" s="32"/>
      <c r="G1907" s="31"/>
      <c r="H1907" s="31"/>
      <c r="I1907" s="32"/>
      <c r="J1907" s="32"/>
      <c r="K1907" s="31"/>
      <c r="L1907" s="32"/>
      <c r="M1907" s="32"/>
      <c r="N1907" s="32"/>
      <c r="O1907" s="31"/>
      <c r="P1907" s="31"/>
      <c r="Q1907" s="31"/>
      <c r="R1907" s="31"/>
      <c r="S1907" s="31"/>
      <c r="T1907" s="32"/>
      <c r="U1907" s="32"/>
      <c r="V1907" s="32"/>
      <c r="W1907" s="32"/>
      <c r="X1907" s="32"/>
      <c r="Y1907" s="32"/>
    </row>
    <row r="1908">
      <c r="A1908" s="32"/>
      <c r="B1908" s="31"/>
      <c r="C1908" s="31"/>
      <c r="D1908" s="32"/>
      <c r="E1908" s="32"/>
      <c r="F1908" s="32"/>
      <c r="G1908" s="31"/>
      <c r="H1908" s="31"/>
      <c r="I1908" s="32"/>
      <c r="J1908" s="32"/>
      <c r="K1908" s="31"/>
      <c r="L1908" s="32"/>
      <c r="M1908" s="32"/>
      <c r="N1908" s="32"/>
      <c r="O1908" s="31"/>
      <c r="P1908" s="31"/>
      <c r="Q1908" s="31"/>
      <c r="R1908" s="31"/>
      <c r="S1908" s="31"/>
      <c r="T1908" s="32"/>
      <c r="U1908" s="32"/>
      <c r="V1908" s="32"/>
      <c r="W1908" s="32"/>
      <c r="X1908" s="32"/>
      <c r="Y1908" s="32"/>
    </row>
    <row r="1909">
      <c r="A1909" s="32"/>
      <c r="B1909" s="31"/>
      <c r="C1909" s="31"/>
      <c r="D1909" s="32"/>
      <c r="E1909" s="32"/>
      <c r="F1909" s="32"/>
      <c r="G1909" s="31"/>
      <c r="H1909" s="31"/>
      <c r="I1909" s="32"/>
      <c r="J1909" s="32"/>
      <c r="K1909" s="31"/>
      <c r="L1909" s="32"/>
      <c r="M1909" s="32"/>
      <c r="N1909" s="32"/>
      <c r="O1909" s="31"/>
      <c r="P1909" s="31"/>
      <c r="Q1909" s="31"/>
      <c r="R1909" s="31"/>
      <c r="S1909" s="31"/>
      <c r="T1909" s="32"/>
      <c r="U1909" s="32"/>
      <c r="V1909" s="32"/>
      <c r="W1909" s="32"/>
      <c r="X1909" s="32"/>
      <c r="Y1909" s="32"/>
    </row>
    <row r="1910">
      <c r="A1910" s="32"/>
      <c r="B1910" s="31"/>
      <c r="C1910" s="31"/>
      <c r="D1910" s="32"/>
      <c r="E1910" s="32"/>
      <c r="F1910" s="32"/>
      <c r="G1910" s="31"/>
      <c r="H1910" s="31"/>
      <c r="I1910" s="32"/>
      <c r="J1910" s="32"/>
      <c r="K1910" s="31"/>
      <c r="L1910" s="32"/>
      <c r="M1910" s="32"/>
      <c r="N1910" s="32"/>
      <c r="O1910" s="31"/>
      <c r="P1910" s="31"/>
      <c r="Q1910" s="31"/>
      <c r="R1910" s="31"/>
      <c r="S1910" s="31"/>
      <c r="T1910" s="32"/>
      <c r="U1910" s="32"/>
      <c r="V1910" s="32"/>
      <c r="W1910" s="32"/>
      <c r="X1910" s="32"/>
      <c r="Y1910" s="32"/>
    </row>
    <row r="1911">
      <c r="A1911" s="32"/>
      <c r="B1911" s="31"/>
      <c r="C1911" s="31"/>
      <c r="D1911" s="32"/>
      <c r="E1911" s="32"/>
      <c r="F1911" s="32"/>
      <c r="G1911" s="31"/>
      <c r="H1911" s="31"/>
      <c r="I1911" s="32"/>
      <c r="J1911" s="32"/>
      <c r="K1911" s="31"/>
      <c r="L1911" s="32"/>
      <c r="M1911" s="32"/>
      <c r="N1911" s="32"/>
      <c r="O1911" s="31"/>
      <c r="P1911" s="31"/>
      <c r="Q1911" s="31"/>
      <c r="R1911" s="31"/>
      <c r="S1911" s="31"/>
      <c r="T1911" s="32"/>
      <c r="U1911" s="32"/>
      <c r="V1911" s="32"/>
      <c r="W1911" s="32"/>
      <c r="X1911" s="32"/>
      <c r="Y1911" s="32"/>
    </row>
    <row r="1912">
      <c r="A1912" s="32"/>
      <c r="B1912" s="31"/>
      <c r="C1912" s="31"/>
      <c r="D1912" s="32"/>
      <c r="E1912" s="32"/>
      <c r="F1912" s="32"/>
      <c r="G1912" s="31"/>
      <c r="H1912" s="31"/>
      <c r="I1912" s="32"/>
      <c r="J1912" s="32"/>
      <c r="K1912" s="31"/>
      <c r="L1912" s="32"/>
      <c r="M1912" s="32"/>
      <c r="N1912" s="32"/>
      <c r="O1912" s="31"/>
      <c r="P1912" s="31"/>
      <c r="Q1912" s="31"/>
      <c r="R1912" s="31"/>
      <c r="S1912" s="31"/>
      <c r="T1912" s="32"/>
      <c r="U1912" s="32"/>
      <c r="V1912" s="32"/>
      <c r="W1912" s="32"/>
      <c r="X1912" s="32"/>
      <c r="Y1912" s="32"/>
    </row>
    <row r="1913">
      <c r="A1913" s="32"/>
      <c r="B1913" s="31"/>
      <c r="C1913" s="31"/>
      <c r="D1913" s="32"/>
      <c r="E1913" s="32"/>
      <c r="F1913" s="32"/>
      <c r="G1913" s="31"/>
      <c r="H1913" s="31"/>
      <c r="I1913" s="32"/>
      <c r="J1913" s="32"/>
      <c r="K1913" s="31"/>
      <c r="L1913" s="32"/>
      <c r="M1913" s="32"/>
      <c r="N1913" s="32"/>
      <c r="O1913" s="31"/>
      <c r="P1913" s="31"/>
      <c r="Q1913" s="31"/>
      <c r="R1913" s="31"/>
      <c r="S1913" s="31"/>
      <c r="T1913" s="32"/>
      <c r="U1913" s="32"/>
      <c r="V1913" s="32"/>
      <c r="W1913" s="32"/>
      <c r="X1913" s="32"/>
      <c r="Y1913" s="32"/>
    </row>
    <row r="1914">
      <c r="A1914" s="32"/>
      <c r="B1914" s="31"/>
      <c r="C1914" s="31"/>
      <c r="D1914" s="32"/>
      <c r="E1914" s="32"/>
      <c r="F1914" s="32"/>
      <c r="G1914" s="31"/>
      <c r="H1914" s="31"/>
      <c r="I1914" s="32"/>
      <c r="J1914" s="32"/>
      <c r="K1914" s="31"/>
      <c r="L1914" s="32"/>
      <c r="M1914" s="32"/>
      <c r="N1914" s="32"/>
      <c r="O1914" s="31"/>
      <c r="P1914" s="31"/>
      <c r="Q1914" s="31"/>
      <c r="R1914" s="31"/>
      <c r="S1914" s="31"/>
      <c r="T1914" s="32"/>
      <c r="U1914" s="32"/>
      <c r="V1914" s="32"/>
      <c r="W1914" s="32"/>
      <c r="X1914" s="32"/>
      <c r="Y1914" s="32"/>
    </row>
    <row r="1915">
      <c r="A1915" s="32"/>
      <c r="B1915" s="31"/>
      <c r="C1915" s="31"/>
      <c r="D1915" s="32"/>
      <c r="E1915" s="32"/>
      <c r="F1915" s="32"/>
      <c r="G1915" s="31"/>
      <c r="H1915" s="31"/>
      <c r="I1915" s="32"/>
      <c r="J1915" s="32"/>
      <c r="K1915" s="31"/>
      <c r="L1915" s="32"/>
      <c r="M1915" s="32"/>
      <c r="N1915" s="32"/>
      <c r="O1915" s="31"/>
      <c r="P1915" s="31"/>
      <c r="Q1915" s="31"/>
      <c r="R1915" s="31"/>
      <c r="S1915" s="31"/>
      <c r="T1915" s="32"/>
      <c r="U1915" s="32"/>
      <c r="V1915" s="32"/>
      <c r="W1915" s="32"/>
      <c r="X1915" s="32"/>
      <c r="Y1915" s="32"/>
    </row>
    <row r="1916">
      <c r="A1916" s="32"/>
      <c r="B1916" s="31"/>
      <c r="C1916" s="31"/>
      <c r="D1916" s="32"/>
      <c r="E1916" s="32"/>
      <c r="F1916" s="32"/>
      <c r="G1916" s="31"/>
      <c r="H1916" s="31"/>
      <c r="I1916" s="32"/>
      <c r="J1916" s="32"/>
      <c r="K1916" s="31"/>
      <c r="L1916" s="32"/>
      <c r="M1916" s="32"/>
      <c r="N1916" s="32"/>
      <c r="O1916" s="31"/>
      <c r="P1916" s="31"/>
      <c r="Q1916" s="31"/>
      <c r="R1916" s="31"/>
      <c r="S1916" s="31"/>
      <c r="T1916" s="32"/>
      <c r="U1916" s="32"/>
      <c r="V1916" s="32"/>
      <c r="W1916" s="32"/>
      <c r="X1916" s="32"/>
      <c r="Y1916" s="32"/>
    </row>
    <row r="1917">
      <c r="A1917" s="32"/>
      <c r="B1917" s="31"/>
      <c r="C1917" s="31"/>
      <c r="D1917" s="32"/>
      <c r="E1917" s="32"/>
      <c r="F1917" s="32"/>
      <c r="G1917" s="31"/>
      <c r="H1917" s="31"/>
      <c r="I1917" s="32"/>
      <c r="J1917" s="32"/>
      <c r="K1917" s="31"/>
      <c r="L1917" s="32"/>
      <c r="M1917" s="32"/>
      <c r="N1917" s="32"/>
      <c r="O1917" s="31"/>
      <c r="P1917" s="31"/>
      <c r="Q1917" s="31"/>
      <c r="R1917" s="31"/>
      <c r="S1917" s="31"/>
      <c r="T1917" s="32"/>
      <c r="U1917" s="32"/>
      <c r="V1917" s="32"/>
      <c r="W1917" s="32"/>
      <c r="X1917" s="32"/>
      <c r="Y1917" s="32"/>
    </row>
    <row r="1918">
      <c r="A1918" s="32"/>
      <c r="B1918" s="31"/>
      <c r="C1918" s="31"/>
      <c r="D1918" s="32"/>
      <c r="E1918" s="32"/>
      <c r="F1918" s="32"/>
      <c r="G1918" s="31"/>
      <c r="H1918" s="31"/>
      <c r="I1918" s="32"/>
      <c r="J1918" s="32"/>
      <c r="K1918" s="31"/>
      <c r="L1918" s="32"/>
      <c r="M1918" s="32"/>
      <c r="N1918" s="32"/>
      <c r="O1918" s="31"/>
      <c r="P1918" s="31"/>
      <c r="Q1918" s="31"/>
      <c r="R1918" s="31"/>
      <c r="S1918" s="31"/>
      <c r="T1918" s="32"/>
      <c r="U1918" s="32"/>
      <c r="V1918" s="32"/>
      <c r="W1918" s="32"/>
      <c r="X1918" s="32"/>
      <c r="Y1918" s="32"/>
    </row>
    <row r="1919">
      <c r="A1919" s="32"/>
      <c r="B1919" s="31"/>
      <c r="C1919" s="31"/>
      <c r="D1919" s="32"/>
      <c r="E1919" s="32"/>
      <c r="F1919" s="32"/>
      <c r="G1919" s="31"/>
      <c r="H1919" s="31"/>
      <c r="I1919" s="32"/>
      <c r="J1919" s="32"/>
      <c r="K1919" s="31"/>
      <c r="L1919" s="32"/>
      <c r="M1919" s="32"/>
      <c r="N1919" s="32"/>
      <c r="O1919" s="31"/>
      <c r="P1919" s="31"/>
      <c r="Q1919" s="31"/>
      <c r="R1919" s="31"/>
      <c r="S1919" s="31"/>
      <c r="T1919" s="32"/>
      <c r="U1919" s="32"/>
      <c r="V1919" s="32"/>
      <c r="W1919" s="32"/>
      <c r="X1919" s="32"/>
      <c r="Y1919" s="32"/>
    </row>
    <row r="1920">
      <c r="A1920" s="32"/>
      <c r="B1920" s="31"/>
      <c r="C1920" s="31"/>
      <c r="D1920" s="32"/>
      <c r="E1920" s="32"/>
      <c r="F1920" s="32"/>
      <c r="G1920" s="31"/>
      <c r="H1920" s="31"/>
      <c r="I1920" s="32"/>
      <c r="J1920" s="32"/>
      <c r="K1920" s="31"/>
      <c r="L1920" s="32"/>
      <c r="M1920" s="32"/>
      <c r="N1920" s="32"/>
      <c r="O1920" s="31"/>
      <c r="P1920" s="31"/>
      <c r="Q1920" s="31"/>
      <c r="R1920" s="31"/>
      <c r="S1920" s="31"/>
      <c r="T1920" s="32"/>
      <c r="U1920" s="32"/>
      <c r="V1920" s="32"/>
      <c r="W1920" s="32"/>
      <c r="X1920" s="32"/>
      <c r="Y1920" s="32"/>
    </row>
    <row r="1921">
      <c r="A1921" s="32"/>
      <c r="B1921" s="31"/>
      <c r="C1921" s="31"/>
      <c r="D1921" s="32"/>
      <c r="E1921" s="32"/>
      <c r="F1921" s="32"/>
      <c r="G1921" s="31"/>
      <c r="H1921" s="31"/>
      <c r="I1921" s="32"/>
      <c r="J1921" s="32"/>
      <c r="K1921" s="31"/>
      <c r="L1921" s="32"/>
      <c r="M1921" s="32"/>
      <c r="N1921" s="32"/>
      <c r="O1921" s="31"/>
      <c r="P1921" s="31"/>
      <c r="Q1921" s="31"/>
      <c r="R1921" s="31"/>
      <c r="S1921" s="31"/>
      <c r="T1921" s="32"/>
      <c r="U1921" s="32"/>
      <c r="V1921" s="32"/>
      <c r="W1921" s="32"/>
      <c r="X1921" s="32"/>
      <c r="Y1921" s="32"/>
    </row>
    <row r="1922">
      <c r="A1922" s="32"/>
      <c r="B1922" s="31"/>
      <c r="C1922" s="31"/>
      <c r="D1922" s="32"/>
      <c r="E1922" s="32"/>
      <c r="F1922" s="32"/>
      <c r="G1922" s="31"/>
      <c r="H1922" s="31"/>
      <c r="I1922" s="32"/>
      <c r="J1922" s="32"/>
      <c r="K1922" s="31"/>
      <c r="L1922" s="32"/>
      <c r="M1922" s="32"/>
      <c r="N1922" s="32"/>
      <c r="O1922" s="31"/>
      <c r="P1922" s="31"/>
      <c r="Q1922" s="31"/>
      <c r="R1922" s="31"/>
      <c r="S1922" s="31"/>
      <c r="T1922" s="32"/>
      <c r="U1922" s="32"/>
      <c r="V1922" s="32"/>
      <c r="W1922" s="32"/>
      <c r="X1922" s="32"/>
      <c r="Y1922" s="32"/>
    </row>
    <row r="1923">
      <c r="A1923" s="32"/>
      <c r="B1923" s="31"/>
      <c r="C1923" s="31"/>
      <c r="D1923" s="32"/>
      <c r="E1923" s="32"/>
      <c r="F1923" s="32"/>
      <c r="G1923" s="31"/>
      <c r="H1923" s="31"/>
      <c r="I1923" s="32"/>
      <c r="J1923" s="32"/>
      <c r="K1923" s="31"/>
      <c r="L1923" s="32"/>
      <c r="M1923" s="32"/>
      <c r="N1923" s="32"/>
      <c r="O1923" s="31"/>
      <c r="P1923" s="31"/>
      <c r="Q1923" s="31"/>
      <c r="R1923" s="31"/>
      <c r="S1923" s="31"/>
      <c r="T1923" s="32"/>
      <c r="U1923" s="32"/>
      <c r="V1923" s="32"/>
      <c r="W1923" s="32"/>
      <c r="X1923" s="32"/>
      <c r="Y1923" s="32"/>
    </row>
    <row r="1924">
      <c r="A1924" s="32"/>
      <c r="B1924" s="31"/>
      <c r="C1924" s="31"/>
      <c r="D1924" s="32"/>
      <c r="E1924" s="32"/>
      <c r="F1924" s="32"/>
      <c r="G1924" s="31"/>
      <c r="H1924" s="31"/>
      <c r="I1924" s="32"/>
      <c r="J1924" s="32"/>
      <c r="K1924" s="31"/>
      <c r="L1924" s="32"/>
      <c r="M1924" s="32"/>
      <c r="N1924" s="32"/>
      <c r="O1924" s="31"/>
      <c r="P1924" s="31"/>
      <c r="Q1924" s="31"/>
      <c r="R1924" s="31"/>
      <c r="S1924" s="31"/>
      <c r="T1924" s="32"/>
      <c r="U1924" s="32"/>
      <c r="V1924" s="32"/>
      <c r="W1924" s="32"/>
      <c r="X1924" s="32"/>
      <c r="Y1924" s="32"/>
    </row>
    <row r="1925">
      <c r="A1925" s="32"/>
      <c r="B1925" s="31"/>
      <c r="C1925" s="31"/>
      <c r="D1925" s="32"/>
      <c r="E1925" s="32"/>
      <c r="F1925" s="32"/>
      <c r="G1925" s="31"/>
      <c r="H1925" s="31"/>
      <c r="I1925" s="32"/>
      <c r="J1925" s="32"/>
      <c r="K1925" s="31"/>
      <c r="L1925" s="32"/>
      <c r="M1925" s="32"/>
      <c r="N1925" s="32"/>
      <c r="O1925" s="31"/>
      <c r="P1925" s="31"/>
      <c r="Q1925" s="31"/>
      <c r="R1925" s="31"/>
      <c r="S1925" s="31"/>
      <c r="T1925" s="32"/>
      <c r="U1925" s="32"/>
      <c r="V1925" s="32"/>
      <c r="W1925" s="32"/>
      <c r="X1925" s="32"/>
      <c r="Y1925" s="32"/>
    </row>
    <row r="1926">
      <c r="A1926" s="32"/>
      <c r="B1926" s="31"/>
      <c r="C1926" s="31"/>
      <c r="D1926" s="32"/>
      <c r="E1926" s="32"/>
      <c r="F1926" s="32"/>
      <c r="G1926" s="31"/>
      <c r="H1926" s="31"/>
      <c r="I1926" s="32"/>
      <c r="J1926" s="32"/>
      <c r="K1926" s="31"/>
      <c r="L1926" s="32"/>
      <c r="M1926" s="32"/>
      <c r="N1926" s="32"/>
      <c r="O1926" s="31"/>
      <c r="P1926" s="31"/>
      <c r="Q1926" s="31"/>
      <c r="R1926" s="31"/>
      <c r="S1926" s="31"/>
      <c r="T1926" s="32"/>
      <c r="U1926" s="32"/>
      <c r="V1926" s="32"/>
      <c r="W1926" s="32"/>
      <c r="X1926" s="32"/>
      <c r="Y1926" s="32"/>
    </row>
    <row r="1927">
      <c r="A1927" s="32"/>
      <c r="B1927" s="31"/>
      <c r="C1927" s="31"/>
      <c r="D1927" s="32"/>
      <c r="E1927" s="32"/>
      <c r="F1927" s="32"/>
      <c r="G1927" s="31"/>
      <c r="H1927" s="31"/>
      <c r="I1927" s="32"/>
      <c r="J1927" s="32"/>
      <c r="K1927" s="31"/>
      <c r="L1927" s="32"/>
      <c r="M1927" s="32"/>
      <c r="N1927" s="32"/>
      <c r="O1927" s="31"/>
      <c r="P1927" s="31"/>
      <c r="Q1927" s="31"/>
      <c r="R1927" s="31"/>
      <c r="S1927" s="31"/>
      <c r="T1927" s="32"/>
      <c r="U1927" s="32"/>
      <c r="V1927" s="32"/>
      <c r="W1927" s="32"/>
      <c r="X1927" s="32"/>
      <c r="Y1927" s="32"/>
    </row>
    <row r="1928">
      <c r="A1928" s="32"/>
      <c r="B1928" s="31"/>
      <c r="C1928" s="31"/>
      <c r="D1928" s="32"/>
      <c r="E1928" s="32"/>
      <c r="F1928" s="32"/>
      <c r="G1928" s="31"/>
      <c r="H1928" s="31"/>
      <c r="I1928" s="32"/>
      <c r="J1928" s="32"/>
      <c r="K1928" s="31"/>
      <c r="L1928" s="32"/>
      <c r="M1928" s="32"/>
      <c r="N1928" s="32"/>
      <c r="O1928" s="31"/>
      <c r="P1928" s="31"/>
      <c r="Q1928" s="31"/>
      <c r="R1928" s="31"/>
      <c r="S1928" s="31"/>
      <c r="T1928" s="32"/>
      <c r="U1928" s="32"/>
      <c r="V1928" s="32"/>
      <c r="W1928" s="32"/>
      <c r="X1928" s="32"/>
      <c r="Y1928" s="32"/>
    </row>
    <row r="1929">
      <c r="A1929" s="32"/>
      <c r="B1929" s="31"/>
      <c r="C1929" s="31"/>
      <c r="D1929" s="32"/>
      <c r="E1929" s="32"/>
      <c r="F1929" s="32"/>
      <c r="G1929" s="31"/>
      <c r="H1929" s="31"/>
      <c r="I1929" s="32"/>
      <c r="J1929" s="32"/>
      <c r="K1929" s="31"/>
      <c r="L1929" s="32"/>
      <c r="M1929" s="32"/>
      <c r="N1929" s="32"/>
      <c r="O1929" s="31"/>
      <c r="P1929" s="31"/>
      <c r="Q1929" s="31"/>
      <c r="R1929" s="31"/>
      <c r="S1929" s="31"/>
      <c r="T1929" s="32"/>
      <c r="U1929" s="32"/>
      <c r="V1929" s="32"/>
      <c r="W1929" s="32"/>
      <c r="X1929" s="32"/>
      <c r="Y1929" s="32"/>
    </row>
    <row r="1930">
      <c r="A1930" s="32"/>
      <c r="B1930" s="31"/>
      <c r="C1930" s="31"/>
      <c r="D1930" s="32"/>
      <c r="E1930" s="32"/>
      <c r="F1930" s="32"/>
      <c r="G1930" s="31"/>
      <c r="H1930" s="31"/>
      <c r="I1930" s="32"/>
      <c r="J1930" s="32"/>
      <c r="K1930" s="31"/>
      <c r="L1930" s="32"/>
      <c r="M1930" s="32"/>
      <c r="N1930" s="32"/>
      <c r="O1930" s="31"/>
      <c r="P1930" s="31"/>
      <c r="Q1930" s="31"/>
      <c r="R1930" s="31"/>
      <c r="S1930" s="31"/>
      <c r="T1930" s="32"/>
      <c r="U1930" s="32"/>
      <c r="V1930" s="32"/>
      <c r="W1930" s="32"/>
      <c r="X1930" s="32"/>
      <c r="Y1930" s="32"/>
    </row>
    <row r="1931">
      <c r="A1931" s="32"/>
      <c r="B1931" s="31"/>
      <c r="C1931" s="31"/>
      <c r="D1931" s="32"/>
      <c r="E1931" s="32"/>
      <c r="F1931" s="32"/>
      <c r="G1931" s="31"/>
      <c r="H1931" s="31"/>
      <c r="I1931" s="32"/>
      <c r="J1931" s="32"/>
      <c r="K1931" s="31"/>
      <c r="L1931" s="32"/>
      <c r="M1931" s="32"/>
      <c r="N1931" s="32"/>
      <c r="O1931" s="31"/>
      <c r="P1931" s="31"/>
      <c r="Q1931" s="31"/>
      <c r="R1931" s="31"/>
      <c r="S1931" s="31"/>
      <c r="T1931" s="32"/>
      <c r="U1931" s="32"/>
      <c r="V1931" s="32"/>
      <c r="W1931" s="32"/>
      <c r="X1931" s="32"/>
      <c r="Y1931" s="32"/>
    </row>
    <row r="1932">
      <c r="A1932" s="32"/>
      <c r="B1932" s="31"/>
      <c r="C1932" s="31"/>
      <c r="D1932" s="32"/>
      <c r="E1932" s="32"/>
      <c r="F1932" s="32"/>
      <c r="G1932" s="31"/>
      <c r="H1932" s="31"/>
      <c r="I1932" s="32"/>
      <c r="J1932" s="32"/>
      <c r="K1932" s="31"/>
      <c r="L1932" s="32"/>
      <c r="M1932" s="32"/>
      <c r="N1932" s="32"/>
      <c r="O1932" s="31"/>
      <c r="P1932" s="31"/>
      <c r="Q1932" s="31"/>
      <c r="R1932" s="31"/>
      <c r="S1932" s="31"/>
      <c r="T1932" s="32"/>
      <c r="U1932" s="32"/>
      <c r="V1932" s="32"/>
      <c r="W1932" s="32"/>
      <c r="X1932" s="32"/>
      <c r="Y1932" s="32"/>
    </row>
    <row r="1933">
      <c r="A1933" s="32"/>
      <c r="B1933" s="31"/>
      <c r="C1933" s="31"/>
      <c r="D1933" s="32"/>
      <c r="E1933" s="32"/>
      <c r="F1933" s="32"/>
      <c r="G1933" s="31"/>
      <c r="H1933" s="31"/>
      <c r="I1933" s="32"/>
      <c r="J1933" s="32"/>
      <c r="K1933" s="31"/>
      <c r="L1933" s="32"/>
      <c r="M1933" s="32"/>
      <c r="N1933" s="32"/>
      <c r="O1933" s="31"/>
      <c r="P1933" s="31"/>
      <c r="Q1933" s="31"/>
      <c r="R1933" s="31"/>
      <c r="S1933" s="31"/>
      <c r="T1933" s="32"/>
      <c r="U1933" s="32"/>
      <c r="V1933" s="32"/>
      <c r="W1933" s="32"/>
      <c r="X1933" s="32"/>
      <c r="Y1933" s="32"/>
    </row>
    <row r="1934">
      <c r="A1934" s="32"/>
      <c r="B1934" s="31"/>
      <c r="C1934" s="31"/>
      <c r="D1934" s="32"/>
      <c r="E1934" s="32"/>
      <c r="F1934" s="32"/>
      <c r="G1934" s="31"/>
      <c r="H1934" s="31"/>
      <c r="I1934" s="32"/>
      <c r="J1934" s="32"/>
      <c r="K1934" s="31"/>
      <c r="L1934" s="32"/>
      <c r="M1934" s="32"/>
      <c r="N1934" s="32"/>
      <c r="O1934" s="31"/>
      <c r="P1934" s="31"/>
      <c r="Q1934" s="31"/>
      <c r="R1934" s="31"/>
      <c r="S1934" s="31"/>
      <c r="T1934" s="32"/>
      <c r="U1934" s="32"/>
      <c r="V1934" s="32"/>
      <c r="W1934" s="32"/>
      <c r="X1934" s="32"/>
      <c r="Y1934" s="32"/>
    </row>
    <row r="1935">
      <c r="A1935" s="32"/>
      <c r="B1935" s="31"/>
      <c r="C1935" s="31"/>
      <c r="D1935" s="32"/>
      <c r="E1935" s="32"/>
      <c r="F1935" s="32"/>
      <c r="G1935" s="31"/>
      <c r="H1935" s="31"/>
      <c r="I1935" s="32"/>
      <c r="J1935" s="32"/>
      <c r="K1935" s="31"/>
      <c r="L1935" s="32"/>
      <c r="M1935" s="32"/>
      <c r="N1935" s="32"/>
      <c r="O1935" s="31"/>
      <c r="P1935" s="31"/>
      <c r="Q1935" s="31"/>
      <c r="R1935" s="31"/>
      <c r="S1935" s="31"/>
      <c r="T1935" s="32"/>
      <c r="U1935" s="32"/>
      <c r="V1935" s="32"/>
      <c r="W1935" s="32"/>
      <c r="X1935" s="32"/>
      <c r="Y1935" s="32"/>
    </row>
    <row r="1936">
      <c r="A1936" s="32"/>
      <c r="B1936" s="31"/>
      <c r="C1936" s="31"/>
      <c r="D1936" s="32"/>
      <c r="E1936" s="32"/>
      <c r="F1936" s="32"/>
      <c r="G1936" s="31"/>
      <c r="H1936" s="31"/>
      <c r="I1936" s="32"/>
      <c r="J1936" s="32"/>
      <c r="K1936" s="31"/>
      <c r="L1936" s="32"/>
      <c r="M1936" s="32"/>
      <c r="N1936" s="32"/>
      <c r="O1936" s="31"/>
      <c r="P1936" s="31"/>
      <c r="Q1936" s="31"/>
      <c r="R1936" s="31"/>
      <c r="S1936" s="31"/>
      <c r="T1936" s="32"/>
      <c r="U1936" s="32"/>
      <c r="V1936" s="32"/>
      <c r="W1936" s="32"/>
      <c r="X1936" s="32"/>
      <c r="Y1936" s="32"/>
    </row>
    <row r="1937">
      <c r="A1937" s="32"/>
      <c r="B1937" s="31"/>
      <c r="C1937" s="31"/>
      <c r="D1937" s="32"/>
      <c r="E1937" s="32"/>
      <c r="F1937" s="32"/>
      <c r="G1937" s="31"/>
      <c r="H1937" s="31"/>
      <c r="I1937" s="32"/>
      <c r="J1937" s="32"/>
      <c r="K1937" s="31"/>
      <c r="L1937" s="32"/>
      <c r="M1937" s="32"/>
      <c r="N1937" s="32"/>
      <c r="O1937" s="31"/>
      <c r="P1937" s="31"/>
      <c r="Q1937" s="31"/>
      <c r="R1937" s="31"/>
      <c r="S1937" s="31"/>
      <c r="T1937" s="32"/>
      <c r="U1937" s="32"/>
      <c r="V1937" s="32"/>
      <c r="W1937" s="32"/>
      <c r="X1937" s="32"/>
      <c r="Y1937" s="32"/>
    </row>
    <row r="1938">
      <c r="A1938" s="32"/>
      <c r="B1938" s="31"/>
      <c r="C1938" s="31"/>
      <c r="D1938" s="32"/>
      <c r="E1938" s="32"/>
      <c r="F1938" s="32"/>
      <c r="G1938" s="31"/>
      <c r="H1938" s="31"/>
      <c r="I1938" s="32"/>
      <c r="J1938" s="32"/>
      <c r="K1938" s="31"/>
      <c r="L1938" s="32"/>
      <c r="M1938" s="32"/>
      <c r="N1938" s="32"/>
      <c r="O1938" s="31"/>
      <c r="P1938" s="31"/>
      <c r="Q1938" s="31"/>
      <c r="R1938" s="31"/>
      <c r="S1938" s="31"/>
      <c r="T1938" s="32"/>
      <c r="U1938" s="32"/>
      <c r="V1938" s="32"/>
      <c r="W1938" s="32"/>
      <c r="X1938" s="32"/>
      <c r="Y1938" s="32"/>
    </row>
    <row r="1939">
      <c r="A1939" s="32"/>
      <c r="B1939" s="31"/>
      <c r="C1939" s="31"/>
      <c r="D1939" s="32"/>
      <c r="E1939" s="32"/>
      <c r="F1939" s="32"/>
      <c r="G1939" s="31"/>
      <c r="H1939" s="31"/>
      <c r="I1939" s="32"/>
      <c r="J1939" s="32"/>
      <c r="K1939" s="31"/>
      <c r="L1939" s="32"/>
      <c r="M1939" s="32"/>
      <c r="N1939" s="32"/>
      <c r="O1939" s="31"/>
      <c r="P1939" s="31"/>
      <c r="Q1939" s="31"/>
      <c r="R1939" s="31"/>
      <c r="S1939" s="31"/>
      <c r="T1939" s="32"/>
      <c r="U1939" s="32"/>
      <c r="V1939" s="32"/>
      <c r="W1939" s="32"/>
      <c r="X1939" s="32"/>
      <c r="Y1939" s="32"/>
    </row>
    <row r="1940">
      <c r="A1940" s="32"/>
      <c r="B1940" s="31"/>
      <c r="C1940" s="31"/>
      <c r="D1940" s="32"/>
      <c r="E1940" s="32"/>
      <c r="F1940" s="32"/>
      <c r="G1940" s="31"/>
      <c r="H1940" s="31"/>
      <c r="I1940" s="32"/>
      <c r="J1940" s="32"/>
      <c r="K1940" s="31"/>
      <c r="L1940" s="32"/>
      <c r="M1940" s="32"/>
      <c r="N1940" s="32"/>
      <c r="O1940" s="31"/>
      <c r="P1940" s="31"/>
      <c r="Q1940" s="31"/>
      <c r="R1940" s="31"/>
      <c r="S1940" s="31"/>
      <c r="T1940" s="32"/>
      <c r="U1940" s="32"/>
      <c r="V1940" s="32"/>
      <c r="W1940" s="32"/>
      <c r="X1940" s="32"/>
      <c r="Y1940" s="32"/>
    </row>
    <row r="1941">
      <c r="A1941" s="32"/>
      <c r="B1941" s="31"/>
      <c r="C1941" s="31"/>
      <c r="D1941" s="32"/>
      <c r="E1941" s="32"/>
      <c r="F1941" s="32"/>
      <c r="G1941" s="31"/>
      <c r="H1941" s="31"/>
      <c r="I1941" s="32"/>
      <c r="J1941" s="32"/>
      <c r="K1941" s="31"/>
      <c r="L1941" s="32"/>
      <c r="M1941" s="32"/>
      <c r="N1941" s="32"/>
      <c r="O1941" s="31"/>
      <c r="P1941" s="31"/>
      <c r="Q1941" s="31"/>
      <c r="R1941" s="31"/>
      <c r="S1941" s="31"/>
      <c r="T1941" s="32"/>
      <c r="U1941" s="32"/>
      <c r="V1941" s="32"/>
      <c r="W1941" s="32"/>
      <c r="X1941" s="32"/>
      <c r="Y1941" s="32"/>
    </row>
    <row r="1942">
      <c r="A1942" s="32"/>
      <c r="B1942" s="31"/>
      <c r="C1942" s="31"/>
      <c r="D1942" s="32"/>
      <c r="E1942" s="32"/>
      <c r="F1942" s="32"/>
      <c r="G1942" s="31"/>
      <c r="H1942" s="31"/>
      <c r="I1942" s="32"/>
      <c r="J1942" s="32"/>
      <c r="K1942" s="31"/>
      <c r="L1942" s="32"/>
      <c r="M1942" s="32"/>
      <c r="N1942" s="32"/>
      <c r="O1942" s="31"/>
      <c r="P1942" s="31"/>
      <c r="Q1942" s="31"/>
      <c r="R1942" s="31"/>
      <c r="S1942" s="31"/>
      <c r="T1942" s="32"/>
      <c r="U1942" s="32"/>
      <c r="V1942" s="32"/>
      <c r="W1942" s="32"/>
      <c r="X1942" s="32"/>
      <c r="Y1942" s="32"/>
    </row>
    <row r="1943">
      <c r="A1943" s="32"/>
      <c r="B1943" s="31"/>
      <c r="C1943" s="31"/>
      <c r="D1943" s="32"/>
      <c r="E1943" s="32"/>
      <c r="F1943" s="32"/>
      <c r="G1943" s="31"/>
      <c r="H1943" s="31"/>
      <c r="I1943" s="32"/>
      <c r="J1943" s="32"/>
      <c r="K1943" s="31"/>
      <c r="L1943" s="32"/>
      <c r="M1943" s="32"/>
      <c r="N1943" s="32"/>
      <c r="O1943" s="31"/>
      <c r="P1943" s="31"/>
      <c r="Q1943" s="31"/>
      <c r="R1943" s="31"/>
      <c r="S1943" s="31"/>
      <c r="T1943" s="32"/>
      <c r="U1943" s="32"/>
      <c r="V1943" s="32"/>
      <c r="W1943" s="32"/>
      <c r="X1943" s="32"/>
      <c r="Y1943" s="32"/>
    </row>
    <row r="1944">
      <c r="A1944" s="32"/>
      <c r="B1944" s="31"/>
      <c r="C1944" s="31"/>
      <c r="D1944" s="32"/>
      <c r="E1944" s="32"/>
      <c r="F1944" s="32"/>
      <c r="G1944" s="31"/>
      <c r="H1944" s="31"/>
      <c r="I1944" s="32"/>
      <c r="J1944" s="32"/>
      <c r="K1944" s="31"/>
      <c r="L1944" s="32"/>
      <c r="M1944" s="32"/>
      <c r="N1944" s="32"/>
      <c r="O1944" s="31"/>
      <c r="P1944" s="31"/>
      <c r="Q1944" s="31"/>
      <c r="R1944" s="31"/>
      <c r="S1944" s="31"/>
      <c r="T1944" s="32"/>
      <c r="U1944" s="32"/>
      <c r="V1944" s="32"/>
      <c r="W1944" s="32"/>
      <c r="X1944" s="32"/>
      <c r="Y1944" s="32"/>
    </row>
    <row r="1945">
      <c r="A1945" s="32"/>
      <c r="B1945" s="31"/>
      <c r="C1945" s="31"/>
      <c r="D1945" s="32"/>
      <c r="E1945" s="32"/>
      <c r="F1945" s="32"/>
      <c r="G1945" s="31"/>
      <c r="H1945" s="31"/>
      <c r="I1945" s="32"/>
      <c r="J1945" s="32"/>
      <c r="K1945" s="31"/>
      <c r="L1945" s="32"/>
      <c r="M1945" s="32"/>
      <c r="N1945" s="32"/>
      <c r="O1945" s="31"/>
      <c r="P1945" s="31"/>
      <c r="Q1945" s="31"/>
      <c r="R1945" s="31"/>
      <c r="S1945" s="31"/>
      <c r="T1945" s="32"/>
      <c r="U1945" s="32"/>
      <c r="V1945" s="32"/>
      <c r="W1945" s="32"/>
      <c r="X1945" s="32"/>
      <c r="Y1945" s="32"/>
    </row>
    <row r="1946">
      <c r="A1946" s="32"/>
      <c r="B1946" s="31"/>
      <c r="C1946" s="31"/>
      <c r="D1946" s="32"/>
      <c r="E1946" s="32"/>
      <c r="F1946" s="32"/>
      <c r="G1946" s="31"/>
      <c r="H1946" s="31"/>
      <c r="I1946" s="32"/>
      <c r="J1946" s="32"/>
      <c r="K1946" s="31"/>
      <c r="L1946" s="32"/>
      <c r="M1946" s="32"/>
      <c r="N1946" s="32"/>
      <c r="O1946" s="31"/>
      <c r="P1946" s="31"/>
      <c r="Q1946" s="31"/>
      <c r="R1946" s="31"/>
      <c r="S1946" s="31"/>
      <c r="T1946" s="32"/>
      <c r="U1946" s="32"/>
      <c r="V1946" s="32"/>
      <c r="W1946" s="32"/>
      <c r="X1946" s="32"/>
      <c r="Y1946" s="32"/>
    </row>
    <row r="1947">
      <c r="A1947" s="32"/>
      <c r="B1947" s="31"/>
      <c r="C1947" s="31"/>
      <c r="D1947" s="32"/>
      <c r="E1947" s="32"/>
      <c r="F1947" s="32"/>
      <c r="G1947" s="31"/>
      <c r="H1947" s="31"/>
      <c r="I1947" s="32"/>
      <c r="J1947" s="32"/>
      <c r="K1947" s="31"/>
      <c r="L1947" s="32"/>
      <c r="M1947" s="32"/>
      <c r="N1947" s="32"/>
      <c r="O1947" s="31"/>
      <c r="P1947" s="31"/>
      <c r="Q1947" s="31"/>
      <c r="R1947" s="31"/>
      <c r="S1947" s="31"/>
      <c r="T1947" s="32"/>
      <c r="U1947" s="32"/>
      <c r="V1947" s="32"/>
      <c r="W1947" s="32"/>
      <c r="X1947" s="32"/>
      <c r="Y1947" s="32"/>
    </row>
    <row r="1948">
      <c r="A1948" s="32"/>
      <c r="B1948" s="31"/>
      <c r="C1948" s="31"/>
      <c r="D1948" s="32"/>
      <c r="E1948" s="32"/>
      <c r="F1948" s="32"/>
      <c r="G1948" s="31"/>
      <c r="H1948" s="31"/>
      <c r="I1948" s="32"/>
      <c r="J1948" s="32"/>
      <c r="K1948" s="31"/>
      <c r="L1948" s="32"/>
      <c r="M1948" s="32"/>
      <c r="N1948" s="32"/>
      <c r="O1948" s="31"/>
      <c r="P1948" s="31"/>
      <c r="Q1948" s="31"/>
      <c r="R1948" s="31"/>
      <c r="S1948" s="31"/>
      <c r="T1948" s="32"/>
      <c r="U1948" s="32"/>
      <c r="V1948" s="32"/>
      <c r="W1948" s="32"/>
      <c r="X1948" s="32"/>
      <c r="Y1948" s="32"/>
    </row>
    <row r="1949">
      <c r="A1949" s="32"/>
      <c r="B1949" s="31"/>
      <c r="C1949" s="31"/>
      <c r="D1949" s="32"/>
      <c r="E1949" s="32"/>
      <c r="F1949" s="32"/>
      <c r="G1949" s="31"/>
      <c r="H1949" s="31"/>
      <c r="I1949" s="32"/>
      <c r="J1949" s="32"/>
      <c r="K1949" s="31"/>
      <c r="L1949" s="32"/>
      <c r="M1949" s="32"/>
      <c r="N1949" s="32"/>
      <c r="O1949" s="31"/>
      <c r="P1949" s="31"/>
      <c r="Q1949" s="31"/>
      <c r="R1949" s="31"/>
      <c r="S1949" s="31"/>
      <c r="T1949" s="32"/>
      <c r="U1949" s="32"/>
      <c r="V1949" s="32"/>
      <c r="W1949" s="32"/>
      <c r="X1949" s="32"/>
      <c r="Y1949" s="32"/>
    </row>
    <row r="1950">
      <c r="A1950" s="32"/>
      <c r="B1950" s="31"/>
      <c r="C1950" s="31"/>
      <c r="D1950" s="32"/>
      <c r="E1950" s="32"/>
      <c r="F1950" s="32"/>
      <c r="G1950" s="31"/>
      <c r="H1950" s="31"/>
      <c r="I1950" s="32"/>
      <c r="J1950" s="32"/>
      <c r="K1950" s="31"/>
      <c r="L1950" s="32"/>
      <c r="M1950" s="32"/>
      <c r="N1950" s="32"/>
      <c r="O1950" s="31"/>
      <c r="P1950" s="31"/>
      <c r="Q1950" s="31"/>
      <c r="R1950" s="31"/>
      <c r="S1950" s="31"/>
      <c r="T1950" s="32"/>
      <c r="U1950" s="32"/>
      <c r="V1950" s="32"/>
      <c r="W1950" s="32"/>
      <c r="X1950" s="32"/>
      <c r="Y1950" s="32"/>
    </row>
    <row r="1951">
      <c r="A1951" s="32"/>
      <c r="B1951" s="31"/>
      <c r="C1951" s="31"/>
      <c r="D1951" s="32"/>
      <c r="E1951" s="32"/>
      <c r="F1951" s="32"/>
      <c r="G1951" s="31"/>
      <c r="H1951" s="31"/>
      <c r="I1951" s="32"/>
      <c r="J1951" s="32"/>
      <c r="K1951" s="31"/>
      <c r="L1951" s="32"/>
      <c r="M1951" s="32"/>
      <c r="N1951" s="32"/>
      <c r="O1951" s="31"/>
      <c r="P1951" s="31"/>
      <c r="Q1951" s="31"/>
      <c r="R1951" s="31"/>
      <c r="S1951" s="31"/>
      <c r="T1951" s="32"/>
      <c r="U1951" s="32"/>
      <c r="V1951" s="32"/>
      <c r="W1951" s="32"/>
      <c r="X1951" s="32"/>
      <c r="Y1951" s="32"/>
    </row>
    <row r="1952">
      <c r="A1952" s="32"/>
      <c r="B1952" s="31"/>
      <c r="C1952" s="31"/>
      <c r="D1952" s="32"/>
      <c r="E1952" s="32"/>
      <c r="F1952" s="32"/>
      <c r="G1952" s="31"/>
      <c r="H1952" s="31"/>
      <c r="I1952" s="32"/>
      <c r="J1952" s="32"/>
      <c r="K1952" s="31"/>
      <c r="L1952" s="32"/>
      <c r="M1952" s="32"/>
      <c r="N1952" s="32"/>
      <c r="O1952" s="31"/>
      <c r="P1952" s="31"/>
      <c r="Q1952" s="31"/>
      <c r="R1952" s="31"/>
      <c r="S1952" s="31"/>
      <c r="T1952" s="32"/>
      <c r="U1952" s="32"/>
      <c r="V1952" s="32"/>
      <c r="W1952" s="32"/>
      <c r="X1952" s="32"/>
      <c r="Y1952" s="32"/>
    </row>
    <row r="1953">
      <c r="A1953" s="32"/>
      <c r="B1953" s="31"/>
      <c r="C1953" s="31"/>
      <c r="D1953" s="32"/>
      <c r="E1953" s="32"/>
      <c r="F1953" s="32"/>
      <c r="G1953" s="31"/>
      <c r="H1953" s="31"/>
      <c r="I1953" s="32"/>
      <c r="J1953" s="32"/>
      <c r="K1953" s="31"/>
      <c r="L1953" s="32"/>
      <c r="M1953" s="32"/>
      <c r="N1953" s="32"/>
      <c r="O1953" s="31"/>
      <c r="P1953" s="31"/>
      <c r="Q1953" s="31"/>
      <c r="R1953" s="31"/>
      <c r="S1953" s="31"/>
      <c r="T1953" s="32"/>
      <c r="U1953" s="32"/>
      <c r="V1953" s="32"/>
      <c r="W1953" s="32"/>
      <c r="X1953" s="32"/>
      <c r="Y1953" s="32"/>
    </row>
    <row r="1954">
      <c r="A1954" s="32"/>
      <c r="B1954" s="31"/>
      <c r="C1954" s="31"/>
      <c r="D1954" s="32"/>
      <c r="E1954" s="32"/>
      <c r="F1954" s="32"/>
      <c r="G1954" s="31"/>
      <c r="H1954" s="31"/>
      <c r="I1954" s="32"/>
      <c r="J1954" s="32"/>
      <c r="K1954" s="31"/>
      <c r="L1954" s="32"/>
      <c r="M1954" s="32"/>
      <c r="N1954" s="32"/>
      <c r="O1954" s="31"/>
      <c r="P1954" s="31"/>
      <c r="Q1954" s="31"/>
      <c r="R1954" s="31"/>
      <c r="S1954" s="31"/>
      <c r="T1954" s="32"/>
      <c r="U1954" s="32"/>
      <c r="V1954" s="32"/>
      <c r="W1954" s="32"/>
      <c r="X1954" s="32"/>
      <c r="Y1954" s="32"/>
    </row>
    <row r="1955">
      <c r="A1955" s="32"/>
      <c r="B1955" s="31"/>
      <c r="C1955" s="31"/>
      <c r="D1955" s="32"/>
      <c r="E1955" s="32"/>
      <c r="F1955" s="32"/>
      <c r="G1955" s="31"/>
      <c r="H1955" s="31"/>
      <c r="I1955" s="32"/>
      <c r="J1955" s="32"/>
      <c r="K1955" s="31"/>
      <c r="L1955" s="32"/>
      <c r="M1955" s="32"/>
      <c r="N1955" s="32"/>
      <c r="O1955" s="31"/>
      <c r="P1955" s="31"/>
      <c r="Q1955" s="31"/>
      <c r="R1955" s="31"/>
      <c r="S1955" s="31"/>
      <c r="T1955" s="32"/>
      <c r="U1955" s="32"/>
      <c r="V1955" s="32"/>
      <c r="W1955" s="32"/>
      <c r="X1955" s="32"/>
      <c r="Y1955" s="32"/>
    </row>
    <row r="1956">
      <c r="A1956" s="32"/>
      <c r="B1956" s="31"/>
      <c r="C1956" s="31"/>
      <c r="D1956" s="32"/>
      <c r="E1956" s="32"/>
      <c r="F1956" s="32"/>
      <c r="G1956" s="31"/>
      <c r="H1956" s="31"/>
      <c r="I1956" s="32"/>
      <c r="J1956" s="32"/>
      <c r="K1956" s="31"/>
      <c r="L1956" s="32"/>
      <c r="M1956" s="32"/>
      <c r="N1956" s="32"/>
      <c r="O1956" s="31"/>
      <c r="P1956" s="31"/>
      <c r="Q1956" s="31"/>
      <c r="R1956" s="31"/>
      <c r="S1956" s="31"/>
      <c r="T1956" s="32"/>
      <c r="U1956" s="32"/>
      <c r="V1956" s="32"/>
      <c r="W1956" s="32"/>
      <c r="X1956" s="32"/>
      <c r="Y1956" s="32"/>
    </row>
    <row r="1957">
      <c r="A1957" s="32"/>
      <c r="B1957" s="31"/>
      <c r="C1957" s="31"/>
      <c r="D1957" s="32"/>
      <c r="E1957" s="32"/>
      <c r="F1957" s="32"/>
      <c r="G1957" s="31"/>
      <c r="H1957" s="31"/>
      <c r="I1957" s="32"/>
      <c r="J1957" s="32"/>
      <c r="K1957" s="31"/>
      <c r="L1957" s="32"/>
      <c r="M1957" s="32"/>
      <c r="N1957" s="32"/>
      <c r="O1957" s="31"/>
      <c r="P1957" s="31"/>
      <c r="Q1957" s="31"/>
      <c r="R1957" s="31"/>
      <c r="S1957" s="31"/>
      <c r="T1957" s="32"/>
      <c r="U1957" s="32"/>
      <c r="V1957" s="32"/>
      <c r="W1957" s="32"/>
      <c r="X1957" s="32"/>
      <c r="Y1957" s="32"/>
    </row>
    <row r="1958">
      <c r="A1958" s="32"/>
      <c r="B1958" s="31"/>
      <c r="C1958" s="31"/>
      <c r="D1958" s="32"/>
      <c r="E1958" s="32"/>
      <c r="F1958" s="32"/>
      <c r="G1958" s="31"/>
      <c r="H1958" s="31"/>
      <c r="I1958" s="32"/>
      <c r="J1958" s="32"/>
      <c r="K1958" s="31"/>
      <c r="L1958" s="32"/>
      <c r="M1958" s="32"/>
      <c r="N1958" s="32"/>
      <c r="O1958" s="31"/>
      <c r="P1958" s="31"/>
      <c r="Q1958" s="31"/>
      <c r="R1958" s="31"/>
      <c r="S1958" s="31"/>
      <c r="T1958" s="32"/>
      <c r="U1958" s="32"/>
      <c r="V1958" s="32"/>
      <c r="W1958" s="32"/>
      <c r="X1958" s="32"/>
      <c r="Y1958" s="32"/>
    </row>
    <row r="1959">
      <c r="A1959" s="32"/>
      <c r="B1959" s="31"/>
      <c r="C1959" s="31"/>
      <c r="D1959" s="32"/>
      <c r="E1959" s="32"/>
      <c r="F1959" s="32"/>
      <c r="G1959" s="31"/>
      <c r="H1959" s="31"/>
      <c r="I1959" s="32"/>
      <c r="J1959" s="32"/>
      <c r="K1959" s="31"/>
      <c r="L1959" s="32"/>
      <c r="M1959" s="32"/>
      <c r="N1959" s="32"/>
      <c r="O1959" s="31"/>
      <c r="P1959" s="31"/>
      <c r="Q1959" s="31"/>
      <c r="R1959" s="31"/>
      <c r="S1959" s="31"/>
      <c r="T1959" s="32"/>
      <c r="U1959" s="32"/>
      <c r="V1959" s="32"/>
      <c r="W1959" s="32"/>
      <c r="X1959" s="32"/>
      <c r="Y1959" s="32"/>
    </row>
    <row r="1960">
      <c r="A1960" s="32"/>
      <c r="B1960" s="31"/>
      <c r="C1960" s="31"/>
      <c r="D1960" s="32"/>
      <c r="E1960" s="32"/>
      <c r="F1960" s="32"/>
      <c r="G1960" s="31"/>
      <c r="H1960" s="31"/>
      <c r="I1960" s="32"/>
      <c r="J1960" s="32"/>
      <c r="K1960" s="31"/>
      <c r="L1960" s="32"/>
      <c r="M1960" s="32"/>
      <c r="N1960" s="32"/>
      <c r="O1960" s="31"/>
      <c r="P1960" s="31"/>
      <c r="Q1960" s="31"/>
      <c r="R1960" s="31"/>
      <c r="S1960" s="31"/>
      <c r="T1960" s="32"/>
      <c r="U1960" s="32"/>
      <c r="V1960" s="32"/>
      <c r="W1960" s="32"/>
      <c r="X1960" s="32"/>
      <c r="Y1960" s="32"/>
    </row>
    <row r="1961">
      <c r="A1961" s="32"/>
      <c r="B1961" s="31"/>
      <c r="C1961" s="31"/>
      <c r="D1961" s="32"/>
      <c r="E1961" s="32"/>
      <c r="F1961" s="32"/>
      <c r="G1961" s="31"/>
      <c r="H1961" s="31"/>
      <c r="I1961" s="32"/>
      <c r="J1961" s="32"/>
      <c r="K1961" s="31"/>
      <c r="L1961" s="32"/>
      <c r="M1961" s="32"/>
      <c r="N1961" s="32"/>
      <c r="O1961" s="31"/>
      <c r="P1961" s="31"/>
      <c r="Q1961" s="31"/>
      <c r="R1961" s="31"/>
      <c r="S1961" s="31"/>
      <c r="T1961" s="32"/>
      <c r="U1961" s="32"/>
      <c r="V1961" s="32"/>
      <c r="W1961" s="32"/>
      <c r="X1961" s="32"/>
      <c r="Y1961" s="32"/>
    </row>
    <row r="1962">
      <c r="A1962" s="32"/>
      <c r="B1962" s="31"/>
      <c r="C1962" s="31"/>
      <c r="D1962" s="32"/>
      <c r="E1962" s="32"/>
      <c r="F1962" s="32"/>
      <c r="G1962" s="31"/>
      <c r="H1962" s="31"/>
      <c r="I1962" s="32"/>
      <c r="J1962" s="32"/>
      <c r="K1962" s="31"/>
      <c r="L1962" s="32"/>
      <c r="M1962" s="32"/>
      <c r="N1962" s="32"/>
      <c r="O1962" s="31"/>
      <c r="P1962" s="31"/>
      <c r="Q1962" s="31"/>
      <c r="R1962" s="31"/>
      <c r="S1962" s="31"/>
      <c r="T1962" s="32"/>
      <c r="U1962" s="32"/>
      <c r="V1962" s="32"/>
      <c r="W1962" s="32"/>
      <c r="X1962" s="32"/>
      <c r="Y1962" s="32"/>
    </row>
    <row r="1963">
      <c r="A1963" s="32"/>
      <c r="B1963" s="31"/>
      <c r="C1963" s="31"/>
      <c r="D1963" s="32"/>
      <c r="E1963" s="32"/>
      <c r="F1963" s="32"/>
      <c r="G1963" s="31"/>
      <c r="H1963" s="31"/>
      <c r="I1963" s="32"/>
      <c r="J1963" s="32"/>
      <c r="K1963" s="31"/>
      <c r="L1963" s="32"/>
      <c r="M1963" s="32"/>
      <c r="N1963" s="32"/>
      <c r="O1963" s="31"/>
      <c r="P1963" s="31"/>
      <c r="Q1963" s="31"/>
      <c r="R1963" s="31"/>
      <c r="S1963" s="31"/>
      <c r="T1963" s="32"/>
      <c r="U1963" s="32"/>
      <c r="V1963" s="32"/>
      <c r="W1963" s="32"/>
      <c r="X1963" s="32"/>
      <c r="Y1963" s="32"/>
    </row>
    <row r="1964">
      <c r="A1964" s="32"/>
      <c r="B1964" s="31"/>
      <c r="C1964" s="31"/>
      <c r="D1964" s="32"/>
      <c r="E1964" s="32"/>
      <c r="F1964" s="32"/>
      <c r="G1964" s="31"/>
      <c r="H1964" s="31"/>
      <c r="I1964" s="32"/>
      <c r="J1964" s="32"/>
      <c r="K1964" s="31"/>
      <c r="L1964" s="32"/>
      <c r="M1964" s="32"/>
      <c r="N1964" s="32"/>
      <c r="O1964" s="31"/>
      <c r="P1964" s="31"/>
      <c r="Q1964" s="31"/>
      <c r="R1964" s="31"/>
      <c r="S1964" s="31"/>
      <c r="T1964" s="32"/>
      <c r="U1964" s="32"/>
      <c r="V1964" s="32"/>
      <c r="W1964" s="32"/>
      <c r="X1964" s="32"/>
      <c r="Y1964" s="32"/>
    </row>
    <row r="1965">
      <c r="A1965" s="32"/>
      <c r="B1965" s="31"/>
      <c r="C1965" s="31"/>
      <c r="D1965" s="32"/>
      <c r="E1965" s="32"/>
      <c r="F1965" s="32"/>
      <c r="G1965" s="31"/>
      <c r="H1965" s="31"/>
      <c r="I1965" s="32"/>
      <c r="J1965" s="32"/>
      <c r="K1965" s="31"/>
      <c r="L1965" s="32"/>
      <c r="M1965" s="32"/>
      <c r="N1965" s="32"/>
      <c r="O1965" s="31"/>
      <c r="P1965" s="31"/>
      <c r="Q1965" s="31"/>
      <c r="R1965" s="31"/>
      <c r="S1965" s="31"/>
      <c r="T1965" s="32"/>
      <c r="U1965" s="32"/>
      <c r="V1965" s="32"/>
      <c r="W1965" s="32"/>
      <c r="X1965" s="32"/>
      <c r="Y1965" s="32"/>
    </row>
    <row r="1966">
      <c r="A1966" s="32"/>
      <c r="B1966" s="31"/>
      <c r="C1966" s="31"/>
      <c r="D1966" s="32"/>
      <c r="E1966" s="32"/>
      <c r="F1966" s="32"/>
      <c r="G1966" s="31"/>
      <c r="H1966" s="31"/>
      <c r="I1966" s="32"/>
      <c r="J1966" s="32"/>
      <c r="K1966" s="31"/>
      <c r="L1966" s="32"/>
      <c r="M1966" s="32"/>
      <c r="N1966" s="32"/>
      <c r="O1966" s="31"/>
      <c r="P1966" s="31"/>
      <c r="Q1966" s="31"/>
      <c r="R1966" s="31"/>
      <c r="S1966" s="31"/>
      <c r="T1966" s="32"/>
      <c r="U1966" s="32"/>
      <c r="V1966" s="32"/>
      <c r="W1966" s="32"/>
      <c r="X1966" s="32"/>
      <c r="Y1966" s="32"/>
    </row>
    <row r="1967">
      <c r="A1967" s="32"/>
      <c r="B1967" s="31"/>
      <c r="C1967" s="31"/>
      <c r="D1967" s="32"/>
      <c r="E1967" s="32"/>
      <c r="F1967" s="32"/>
      <c r="G1967" s="31"/>
      <c r="H1967" s="31"/>
      <c r="I1967" s="32"/>
      <c r="J1967" s="32"/>
      <c r="K1967" s="31"/>
      <c r="L1967" s="32"/>
      <c r="M1967" s="32"/>
      <c r="N1967" s="32"/>
      <c r="O1967" s="31"/>
      <c r="P1967" s="31"/>
      <c r="Q1967" s="31"/>
      <c r="R1967" s="31"/>
      <c r="S1967" s="31"/>
      <c r="T1967" s="32"/>
      <c r="U1967" s="32"/>
      <c r="V1967" s="32"/>
      <c r="W1967" s="32"/>
      <c r="X1967" s="32"/>
      <c r="Y1967" s="32"/>
    </row>
    <row r="1968">
      <c r="A1968" s="32"/>
      <c r="B1968" s="31"/>
      <c r="C1968" s="31"/>
      <c r="D1968" s="32"/>
      <c r="E1968" s="32"/>
      <c r="F1968" s="32"/>
      <c r="G1968" s="31"/>
      <c r="H1968" s="31"/>
      <c r="I1968" s="32"/>
      <c r="J1968" s="32"/>
      <c r="K1968" s="31"/>
      <c r="L1968" s="32"/>
      <c r="M1968" s="32"/>
      <c r="N1968" s="32"/>
      <c r="O1968" s="31"/>
      <c r="P1968" s="31"/>
      <c r="Q1968" s="31"/>
      <c r="R1968" s="31"/>
      <c r="S1968" s="31"/>
      <c r="T1968" s="32"/>
      <c r="U1968" s="32"/>
      <c r="V1968" s="32"/>
      <c r="W1968" s="32"/>
      <c r="X1968" s="32"/>
      <c r="Y1968" s="32"/>
    </row>
    <row r="1969">
      <c r="A1969" s="32"/>
      <c r="B1969" s="31"/>
      <c r="C1969" s="31"/>
      <c r="D1969" s="32"/>
      <c r="E1969" s="32"/>
      <c r="F1969" s="32"/>
      <c r="G1969" s="31"/>
      <c r="H1969" s="31"/>
      <c r="I1969" s="32"/>
      <c r="J1969" s="32"/>
      <c r="K1969" s="31"/>
      <c r="L1969" s="32"/>
      <c r="M1969" s="32"/>
      <c r="N1969" s="32"/>
      <c r="O1969" s="31"/>
      <c r="P1969" s="31"/>
      <c r="Q1969" s="31"/>
      <c r="R1969" s="31"/>
      <c r="S1969" s="31"/>
      <c r="T1969" s="32"/>
      <c r="U1969" s="32"/>
      <c r="V1969" s="32"/>
      <c r="W1969" s="32"/>
      <c r="X1969" s="32"/>
      <c r="Y1969" s="32"/>
    </row>
    <row r="1970">
      <c r="A1970" s="32"/>
      <c r="B1970" s="31"/>
      <c r="C1970" s="31"/>
      <c r="D1970" s="32"/>
      <c r="E1970" s="32"/>
      <c r="F1970" s="32"/>
      <c r="G1970" s="31"/>
      <c r="H1970" s="31"/>
      <c r="I1970" s="32"/>
      <c r="J1970" s="32"/>
      <c r="K1970" s="31"/>
      <c r="L1970" s="32"/>
      <c r="M1970" s="32"/>
      <c r="N1970" s="32"/>
      <c r="O1970" s="31"/>
      <c r="P1970" s="31"/>
      <c r="Q1970" s="31"/>
      <c r="R1970" s="31"/>
      <c r="S1970" s="31"/>
      <c r="T1970" s="32"/>
      <c r="U1970" s="32"/>
      <c r="V1970" s="32"/>
      <c r="W1970" s="32"/>
      <c r="X1970" s="32"/>
      <c r="Y1970" s="32"/>
    </row>
    <row r="1971">
      <c r="A1971" s="32"/>
      <c r="B1971" s="31"/>
      <c r="C1971" s="31"/>
      <c r="D1971" s="32"/>
      <c r="E1971" s="32"/>
      <c r="F1971" s="32"/>
      <c r="G1971" s="31"/>
      <c r="H1971" s="31"/>
      <c r="I1971" s="32"/>
      <c r="J1971" s="32"/>
      <c r="K1971" s="31"/>
      <c r="L1971" s="32"/>
      <c r="M1971" s="32"/>
      <c r="N1971" s="32"/>
      <c r="O1971" s="31"/>
      <c r="P1971" s="31"/>
      <c r="Q1971" s="31"/>
      <c r="R1971" s="31"/>
      <c r="S1971" s="31"/>
      <c r="T1971" s="32"/>
      <c r="U1971" s="32"/>
      <c r="V1971" s="32"/>
      <c r="W1971" s="32"/>
      <c r="X1971" s="32"/>
      <c r="Y1971" s="32"/>
    </row>
    <row r="1972">
      <c r="A1972" s="32"/>
      <c r="B1972" s="31"/>
      <c r="C1972" s="31"/>
      <c r="D1972" s="32"/>
      <c r="E1972" s="32"/>
      <c r="F1972" s="32"/>
      <c r="G1972" s="31"/>
      <c r="H1972" s="31"/>
      <c r="I1972" s="32"/>
      <c r="J1972" s="32"/>
      <c r="K1972" s="31"/>
      <c r="L1972" s="32"/>
      <c r="M1972" s="32"/>
      <c r="N1972" s="32"/>
      <c r="O1972" s="31"/>
      <c r="P1972" s="31"/>
      <c r="Q1972" s="31"/>
      <c r="R1972" s="31"/>
      <c r="S1972" s="31"/>
      <c r="T1972" s="32"/>
      <c r="U1972" s="32"/>
      <c r="V1972" s="32"/>
      <c r="W1972" s="32"/>
      <c r="X1972" s="32"/>
      <c r="Y1972" s="32"/>
    </row>
    <row r="1973">
      <c r="A1973" s="32"/>
      <c r="B1973" s="31"/>
      <c r="C1973" s="31"/>
      <c r="D1973" s="32"/>
      <c r="E1973" s="32"/>
      <c r="F1973" s="32"/>
      <c r="G1973" s="31"/>
      <c r="H1973" s="31"/>
      <c r="I1973" s="32"/>
      <c r="J1973" s="32"/>
      <c r="K1973" s="31"/>
      <c r="L1973" s="32"/>
      <c r="M1973" s="32"/>
      <c r="N1973" s="32"/>
      <c r="O1973" s="31"/>
      <c r="P1973" s="31"/>
      <c r="Q1973" s="31"/>
      <c r="R1973" s="31"/>
      <c r="S1973" s="31"/>
      <c r="T1973" s="32"/>
      <c r="U1973" s="32"/>
      <c r="V1973" s="32"/>
      <c r="W1973" s="32"/>
      <c r="X1973" s="32"/>
      <c r="Y1973" s="32"/>
    </row>
    <row r="1974">
      <c r="A1974" s="32"/>
      <c r="B1974" s="31"/>
      <c r="C1974" s="31"/>
      <c r="D1974" s="32"/>
      <c r="E1974" s="32"/>
      <c r="F1974" s="32"/>
      <c r="G1974" s="31"/>
      <c r="H1974" s="31"/>
      <c r="I1974" s="32"/>
      <c r="J1974" s="32"/>
      <c r="K1974" s="31"/>
      <c r="L1974" s="32"/>
      <c r="M1974" s="32"/>
      <c r="N1974" s="32"/>
      <c r="O1974" s="31"/>
      <c r="P1974" s="31"/>
      <c r="Q1974" s="31"/>
      <c r="R1974" s="31"/>
      <c r="S1974" s="31"/>
      <c r="T1974" s="32"/>
      <c r="U1974" s="32"/>
      <c r="V1974" s="32"/>
      <c r="W1974" s="32"/>
      <c r="X1974" s="32"/>
      <c r="Y1974" s="32"/>
    </row>
    <row r="1975">
      <c r="A1975" s="32"/>
      <c r="B1975" s="31"/>
      <c r="C1975" s="31"/>
      <c r="D1975" s="32"/>
      <c r="E1975" s="32"/>
      <c r="F1975" s="32"/>
      <c r="G1975" s="31"/>
      <c r="H1975" s="31"/>
      <c r="I1975" s="32"/>
      <c r="J1975" s="32"/>
      <c r="K1975" s="31"/>
      <c r="L1975" s="32"/>
      <c r="M1975" s="32"/>
      <c r="N1975" s="32"/>
      <c r="O1975" s="31"/>
      <c r="P1975" s="31"/>
      <c r="Q1975" s="31"/>
      <c r="R1975" s="31"/>
      <c r="S1975" s="31"/>
      <c r="T1975" s="32"/>
      <c r="U1975" s="32"/>
      <c r="V1975" s="32"/>
      <c r="W1975" s="32"/>
      <c r="X1975" s="32"/>
      <c r="Y1975" s="32"/>
    </row>
    <row r="1976">
      <c r="A1976" s="32"/>
      <c r="B1976" s="31"/>
      <c r="C1976" s="31"/>
      <c r="D1976" s="32"/>
      <c r="E1976" s="32"/>
      <c r="F1976" s="32"/>
      <c r="G1976" s="31"/>
      <c r="H1976" s="31"/>
      <c r="I1976" s="32"/>
      <c r="J1976" s="32"/>
      <c r="K1976" s="31"/>
      <c r="L1976" s="32"/>
      <c r="M1976" s="32"/>
      <c r="N1976" s="32"/>
      <c r="O1976" s="31"/>
      <c r="P1976" s="31"/>
      <c r="Q1976" s="31"/>
      <c r="R1976" s="31"/>
      <c r="S1976" s="31"/>
      <c r="T1976" s="32"/>
      <c r="U1976" s="32"/>
      <c r="V1976" s="32"/>
      <c r="W1976" s="32"/>
      <c r="X1976" s="32"/>
      <c r="Y1976" s="32"/>
    </row>
    <row r="1977">
      <c r="A1977" s="32"/>
      <c r="B1977" s="31"/>
      <c r="C1977" s="31"/>
      <c r="D1977" s="32"/>
      <c r="E1977" s="32"/>
      <c r="F1977" s="32"/>
      <c r="G1977" s="31"/>
      <c r="H1977" s="31"/>
      <c r="I1977" s="32"/>
      <c r="J1977" s="32"/>
      <c r="K1977" s="31"/>
      <c r="L1977" s="32"/>
      <c r="M1977" s="32"/>
      <c r="N1977" s="32"/>
      <c r="O1977" s="31"/>
      <c r="P1977" s="31"/>
      <c r="Q1977" s="31"/>
      <c r="R1977" s="31"/>
      <c r="S1977" s="31"/>
      <c r="T1977" s="32"/>
      <c r="U1977" s="32"/>
      <c r="V1977" s="32"/>
      <c r="W1977" s="32"/>
      <c r="X1977" s="32"/>
      <c r="Y1977" s="32"/>
    </row>
    <row r="1978">
      <c r="A1978" s="32"/>
      <c r="B1978" s="31"/>
      <c r="C1978" s="31"/>
      <c r="D1978" s="32"/>
      <c r="E1978" s="32"/>
      <c r="F1978" s="32"/>
      <c r="G1978" s="31"/>
      <c r="H1978" s="31"/>
      <c r="I1978" s="32"/>
      <c r="J1978" s="32"/>
      <c r="K1978" s="31"/>
      <c r="L1978" s="32"/>
      <c r="M1978" s="32"/>
      <c r="N1978" s="32"/>
      <c r="O1978" s="31"/>
      <c r="P1978" s="31"/>
      <c r="Q1978" s="31"/>
      <c r="R1978" s="31"/>
      <c r="S1978" s="31"/>
      <c r="T1978" s="32"/>
      <c r="U1978" s="32"/>
      <c r="V1978" s="32"/>
      <c r="W1978" s="32"/>
      <c r="X1978" s="32"/>
      <c r="Y1978" s="32"/>
    </row>
    <row r="1979">
      <c r="A1979" s="32"/>
      <c r="B1979" s="31"/>
      <c r="C1979" s="31"/>
      <c r="D1979" s="32"/>
      <c r="E1979" s="32"/>
      <c r="F1979" s="32"/>
      <c r="G1979" s="31"/>
      <c r="H1979" s="31"/>
      <c r="I1979" s="32"/>
      <c r="J1979" s="32"/>
      <c r="K1979" s="31"/>
      <c r="L1979" s="32"/>
      <c r="M1979" s="32"/>
      <c r="N1979" s="32"/>
      <c r="O1979" s="31"/>
      <c r="P1979" s="31"/>
      <c r="Q1979" s="31"/>
      <c r="R1979" s="31"/>
      <c r="S1979" s="31"/>
      <c r="T1979" s="32"/>
      <c r="U1979" s="32"/>
      <c r="V1979" s="32"/>
      <c r="W1979" s="32"/>
      <c r="X1979" s="32"/>
      <c r="Y1979" s="32"/>
    </row>
    <row r="1980">
      <c r="A1980" s="32"/>
      <c r="B1980" s="31"/>
      <c r="C1980" s="31"/>
      <c r="D1980" s="32"/>
      <c r="E1980" s="32"/>
      <c r="F1980" s="32"/>
      <c r="G1980" s="31"/>
      <c r="H1980" s="31"/>
      <c r="I1980" s="32"/>
      <c r="J1980" s="32"/>
      <c r="K1980" s="31"/>
      <c r="L1980" s="32"/>
      <c r="M1980" s="32"/>
      <c r="N1980" s="32"/>
      <c r="O1980" s="31"/>
      <c r="P1980" s="31"/>
      <c r="Q1980" s="31"/>
      <c r="R1980" s="31"/>
      <c r="S1980" s="31"/>
      <c r="T1980" s="32"/>
      <c r="U1980" s="32"/>
      <c r="V1980" s="32"/>
      <c r="W1980" s="32"/>
      <c r="X1980" s="32"/>
      <c r="Y1980" s="32"/>
    </row>
    <row r="1981">
      <c r="A1981" s="32"/>
      <c r="B1981" s="31"/>
      <c r="C1981" s="31"/>
      <c r="D1981" s="32"/>
      <c r="E1981" s="32"/>
      <c r="F1981" s="32"/>
      <c r="G1981" s="31"/>
      <c r="H1981" s="31"/>
      <c r="I1981" s="32"/>
      <c r="J1981" s="32"/>
      <c r="K1981" s="31"/>
      <c r="L1981" s="32"/>
      <c r="M1981" s="32"/>
      <c r="N1981" s="32"/>
      <c r="O1981" s="31"/>
      <c r="P1981" s="31"/>
      <c r="Q1981" s="31"/>
      <c r="R1981" s="31"/>
      <c r="S1981" s="31"/>
      <c r="T1981" s="32"/>
      <c r="U1981" s="32"/>
      <c r="V1981" s="32"/>
      <c r="W1981" s="32"/>
      <c r="X1981" s="32"/>
      <c r="Y1981" s="32"/>
    </row>
    <row r="1982">
      <c r="A1982" s="32"/>
      <c r="B1982" s="31"/>
      <c r="C1982" s="31"/>
      <c r="D1982" s="32"/>
      <c r="E1982" s="32"/>
      <c r="F1982" s="32"/>
      <c r="G1982" s="31"/>
      <c r="H1982" s="31"/>
      <c r="I1982" s="32"/>
      <c r="J1982" s="32"/>
      <c r="K1982" s="31"/>
      <c r="L1982" s="32"/>
      <c r="M1982" s="32"/>
      <c r="N1982" s="32"/>
      <c r="O1982" s="31"/>
      <c r="P1982" s="31"/>
      <c r="Q1982" s="31"/>
      <c r="R1982" s="31"/>
      <c r="S1982" s="31"/>
      <c r="T1982" s="32"/>
      <c r="U1982" s="32"/>
      <c r="V1982" s="32"/>
      <c r="W1982" s="32"/>
      <c r="X1982" s="32"/>
      <c r="Y1982" s="32"/>
    </row>
    <row r="1983">
      <c r="A1983" s="32"/>
      <c r="B1983" s="31"/>
      <c r="C1983" s="31"/>
      <c r="D1983" s="32"/>
      <c r="E1983" s="32"/>
      <c r="F1983" s="32"/>
      <c r="G1983" s="31"/>
      <c r="H1983" s="31"/>
      <c r="I1983" s="32"/>
      <c r="J1983" s="32"/>
      <c r="K1983" s="31"/>
      <c r="L1983" s="32"/>
      <c r="M1983" s="32"/>
      <c r="N1983" s="32"/>
      <c r="O1983" s="31"/>
      <c r="P1983" s="31"/>
      <c r="Q1983" s="31"/>
      <c r="R1983" s="31"/>
      <c r="S1983" s="31"/>
      <c r="T1983" s="32"/>
      <c r="U1983" s="32"/>
      <c r="V1983" s="32"/>
      <c r="W1983" s="32"/>
      <c r="X1983" s="32"/>
      <c r="Y1983" s="32"/>
    </row>
    <row r="1984">
      <c r="A1984" s="32"/>
      <c r="B1984" s="31"/>
      <c r="C1984" s="31"/>
      <c r="D1984" s="32"/>
      <c r="E1984" s="32"/>
      <c r="F1984" s="32"/>
      <c r="G1984" s="31"/>
      <c r="H1984" s="31"/>
      <c r="I1984" s="32"/>
      <c r="J1984" s="32"/>
      <c r="K1984" s="31"/>
      <c r="L1984" s="32"/>
      <c r="M1984" s="32"/>
      <c r="N1984" s="32"/>
      <c r="O1984" s="31"/>
      <c r="P1984" s="31"/>
      <c r="Q1984" s="31"/>
      <c r="R1984" s="31"/>
      <c r="S1984" s="31"/>
      <c r="T1984" s="32"/>
      <c r="U1984" s="32"/>
      <c r="V1984" s="32"/>
      <c r="W1984" s="32"/>
      <c r="X1984" s="32"/>
      <c r="Y1984" s="32"/>
    </row>
    <row r="1985">
      <c r="A1985" s="32"/>
      <c r="B1985" s="31"/>
      <c r="C1985" s="31"/>
      <c r="D1985" s="32"/>
      <c r="E1985" s="32"/>
      <c r="F1985" s="32"/>
      <c r="G1985" s="31"/>
      <c r="H1985" s="31"/>
      <c r="I1985" s="32"/>
      <c r="J1985" s="32"/>
      <c r="K1985" s="31"/>
      <c r="L1985" s="32"/>
      <c r="M1985" s="32"/>
      <c r="N1985" s="32"/>
      <c r="O1985" s="31"/>
      <c r="P1985" s="31"/>
      <c r="Q1985" s="31"/>
      <c r="R1985" s="31"/>
      <c r="S1985" s="31"/>
      <c r="T1985" s="32"/>
      <c r="U1985" s="32"/>
      <c r="V1985" s="32"/>
      <c r="W1985" s="32"/>
      <c r="X1985" s="32"/>
      <c r="Y1985" s="32"/>
    </row>
    <row r="1986">
      <c r="A1986" s="32"/>
      <c r="B1986" s="31"/>
      <c r="C1986" s="31"/>
      <c r="D1986" s="32"/>
      <c r="E1986" s="32"/>
      <c r="F1986" s="32"/>
      <c r="G1986" s="31"/>
      <c r="H1986" s="31"/>
      <c r="I1986" s="32"/>
      <c r="J1986" s="32"/>
      <c r="K1986" s="31"/>
      <c r="L1986" s="32"/>
      <c r="M1986" s="32"/>
      <c r="N1986" s="32"/>
      <c r="O1986" s="31"/>
      <c r="P1986" s="31"/>
      <c r="Q1986" s="31"/>
      <c r="R1986" s="31"/>
      <c r="S1986" s="31"/>
      <c r="T1986" s="32"/>
      <c r="U1986" s="32"/>
      <c r="V1986" s="32"/>
      <c r="W1986" s="32"/>
      <c r="X1986" s="32"/>
      <c r="Y1986" s="32"/>
    </row>
    <row r="1987">
      <c r="A1987" s="32"/>
      <c r="B1987" s="31"/>
      <c r="C1987" s="31"/>
      <c r="D1987" s="32"/>
      <c r="E1987" s="32"/>
      <c r="F1987" s="32"/>
      <c r="G1987" s="31"/>
      <c r="H1987" s="31"/>
      <c r="I1987" s="32"/>
      <c r="J1987" s="32"/>
      <c r="K1987" s="31"/>
      <c r="L1987" s="32"/>
      <c r="M1987" s="32"/>
      <c r="N1987" s="32"/>
      <c r="O1987" s="31"/>
      <c r="P1987" s="31"/>
      <c r="Q1987" s="31"/>
      <c r="R1987" s="31"/>
      <c r="S1987" s="31"/>
      <c r="T1987" s="32"/>
      <c r="U1987" s="32"/>
      <c r="V1987" s="32"/>
      <c r="W1987" s="32"/>
      <c r="X1987" s="32"/>
      <c r="Y1987" s="32"/>
    </row>
    <row r="1988">
      <c r="A1988" s="32"/>
      <c r="B1988" s="31"/>
      <c r="C1988" s="31"/>
      <c r="D1988" s="32"/>
      <c r="E1988" s="32"/>
      <c r="F1988" s="32"/>
      <c r="G1988" s="31"/>
      <c r="H1988" s="31"/>
      <c r="I1988" s="32"/>
      <c r="J1988" s="32"/>
      <c r="K1988" s="31"/>
      <c r="L1988" s="32"/>
      <c r="M1988" s="32"/>
      <c r="N1988" s="32"/>
      <c r="O1988" s="31"/>
      <c r="P1988" s="31"/>
      <c r="Q1988" s="31"/>
      <c r="R1988" s="31"/>
      <c r="S1988" s="31"/>
      <c r="T1988" s="32"/>
      <c r="U1988" s="32"/>
      <c r="V1988" s="32"/>
      <c r="W1988" s="32"/>
      <c r="X1988" s="32"/>
      <c r="Y1988" s="32"/>
    </row>
    <row r="1989">
      <c r="A1989" s="32"/>
      <c r="B1989" s="31"/>
      <c r="C1989" s="31"/>
      <c r="D1989" s="32"/>
      <c r="E1989" s="32"/>
      <c r="F1989" s="32"/>
      <c r="G1989" s="31"/>
      <c r="H1989" s="31"/>
      <c r="I1989" s="32"/>
      <c r="J1989" s="32"/>
      <c r="K1989" s="31"/>
      <c r="L1989" s="32"/>
      <c r="M1989" s="32"/>
      <c r="N1989" s="32"/>
      <c r="O1989" s="31"/>
      <c r="P1989" s="31"/>
      <c r="Q1989" s="31"/>
      <c r="R1989" s="31"/>
      <c r="S1989" s="31"/>
      <c r="T1989" s="32"/>
      <c r="U1989" s="32"/>
      <c r="V1989" s="32"/>
      <c r="W1989" s="32"/>
      <c r="X1989" s="32"/>
      <c r="Y1989" s="32"/>
    </row>
    <row r="1990">
      <c r="A1990" s="32"/>
      <c r="B1990" s="31"/>
      <c r="C1990" s="31"/>
      <c r="D1990" s="32"/>
      <c r="E1990" s="32"/>
      <c r="F1990" s="32"/>
      <c r="G1990" s="31"/>
      <c r="H1990" s="31"/>
      <c r="I1990" s="32"/>
      <c r="J1990" s="32"/>
      <c r="K1990" s="31"/>
      <c r="L1990" s="32"/>
      <c r="M1990" s="32"/>
      <c r="N1990" s="32"/>
      <c r="O1990" s="31"/>
      <c r="P1990" s="31"/>
      <c r="Q1990" s="31"/>
      <c r="R1990" s="31"/>
      <c r="S1990" s="31"/>
      <c r="T1990" s="32"/>
      <c r="U1990" s="32"/>
      <c r="V1990" s="32"/>
      <c r="W1990" s="32"/>
      <c r="X1990" s="32"/>
      <c r="Y1990" s="32"/>
    </row>
    <row r="1991">
      <c r="A1991" s="32"/>
      <c r="B1991" s="31"/>
      <c r="C1991" s="31"/>
      <c r="D1991" s="32"/>
      <c r="E1991" s="32"/>
      <c r="F1991" s="32"/>
      <c r="G1991" s="31"/>
      <c r="H1991" s="31"/>
      <c r="I1991" s="32"/>
      <c r="J1991" s="32"/>
      <c r="K1991" s="31"/>
      <c r="L1991" s="32"/>
      <c r="M1991" s="32"/>
      <c r="N1991" s="32"/>
      <c r="O1991" s="31"/>
      <c r="P1991" s="31"/>
      <c r="Q1991" s="31"/>
      <c r="R1991" s="31"/>
      <c r="S1991" s="31"/>
      <c r="T1991" s="32"/>
      <c r="U1991" s="32"/>
      <c r="V1991" s="32"/>
      <c r="W1991" s="32"/>
      <c r="X1991" s="32"/>
      <c r="Y1991" s="32"/>
    </row>
    <row r="1992">
      <c r="A1992" s="32"/>
      <c r="B1992" s="31"/>
      <c r="C1992" s="31"/>
      <c r="D1992" s="32"/>
      <c r="E1992" s="32"/>
      <c r="F1992" s="32"/>
      <c r="G1992" s="31"/>
      <c r="H1992" s="31"/>
      <c r="I1992" s="32"/>
      <c r="J1992" s="32"/>
      <c r="K1992" s="31"/>
      <c r="L1992" s="32"/>
      <c r="M1992" s="32"/>
      <c r="N1992" s="32"/>
      <c r="O1992" s="31"/>
      <c r="P1992" s="31"/>
      <c r="Q1992" s="31"/>
      <c r="R1992" s="31"/>
      <c r="S1992" s="31"/>
      <c r="T1992" s="32"/>
      <c r="U1992" s="32"/>
      <c r="V1992" s="32"/>
      <c r="W1992" s="32"/>
      <c r="X1992" s="32"/>
      <c r="Y1992" s="32"/>
    </row>
    <row r="1993">
      <c r="A1993" s="32"/>
      <c r="B1993" s="31"/>
      <c r="C1993" s="31"/>
      <c r="D1993" s="32"/>
      <c r="E1993" s="32"/>
      <c r="F1993" s="32"/>
      <c r="G1993" s="31"/>
      <c r="H1993" s="31"/>
      <c r="I1993" s="32"/>
      <c r="J1993" s="32"/>
      <c r="K1993" s="31"/>
      <c r="L1993" s="32"/>
      <c r="M1993" s="32"/>
      <c r="N1993" s="32"/>
      <c r="O1993" s="31"/>
      <c r="P1993" s="31"/>
      <c r="Q1993" s="31"/>
      <c r="R1993" s="31"/>
      <c r="S1993" s="31"/>
      <c r="T1993" s="32"/>
      <c r="U1993" s="32"/>
      <c r="V1993" s="32"/>
      <c r="W1993" s="32"/>
      <c r="X1993" s="32"/>
      <c r="Y1993" s="32"/>
    </row>
    <row r="1994">
      <c r="A1994" s="32"/>
      <c r="B1994" s="31"/>
      <c r="C1994" s="31"/>
      <c r="D1994" s="32"/>
      <c r="E1994" s="32"/>
      <c r="F1994" s="32"/>
      <c r="G1994" s="31"/>
      <c r="H1994" s="31"/>
      <c r="I1994" s="32"/>
      <c r="J1994" s="32"/>
      <c r="K1994" s="31"/>
      <c r="L1994" s="32"/>
      <c r="M1994" s="32"/>
      <c r="N1994" s="32"/>
      <c r="O1994" s="31"/>
      <c r="P1994" s="31"/>
      <c r="Q1994" s="31"/>
      <c r="R1994" s="31"/>
      <c r="S1994" s="31"/>
      <c r="T1994" s="32"/>
      <c r="U1994" s="32"/>
      <c r="V1994" s="32"/>
      <c r="W1994" s="32"/>
      <c r="X1994" s="32"/>
      <c r="Y1994" s="32"/>
    </row>
    <row r="1995">
      <c r="A1995" s="32"/>
      <c r="B1995" s="31"/>
      <c r="C1995" s="31"/>
      <c r="D1995" s="32"/>
      <c r="E1995" s="32"/>
      <c r="F1995" s="32"/>
      <c r="G1995" s="31"/>
      <c r="H1995" s="31"/>
      <c r="I1995" s="32"/>
      <c r="J1995" s="32"/>
      <c r="K1995" s="31"/>
      <c r="L1995" s="32"/>
      <c r="M1995" s="32"/>
      <c r="N1995" s="32"/>
      <c r="O1995" s="31"/>
      <c r="P1995" s="31"/>
      <c r="Q1995" s="31"/>
      <c r="R1995" s="31"/>
      <c r="S1995" s="31"/>
      <c r="T1995" s="32"/>
      <c r="U1995" s="32"/>
      <c r="V1995" s="32"/>
      <c r="W1995" s="32"/>
      <c r="X1995" s="32"/>
      <c r="Y1995" s="32"/>
    </row>
    <row r="1996">
      <c r="A1996" s="32"/>
      <c r="B1996" s="31"/>
      <c r="C1996" s="31"/>
      <c r="D1996" s="32"/>
      <c r="E1996" s="32"/>
      <c r="F1996" s="32"/>
      <c r="G1996" s="31"/>
      <c r="H1996" s="31"/>
      <c r="I1996" s="32"/>
      <c r="J1996" s="32"/>
      <c r="K1996" s="31"/>
      <c r="L1996" s="32"/>
      <c r="M1996" s="32"/>
      <c r="N1996" s="32"/>
      <c r="O1996" s="31"/>
      <c r="P1996" s="31"/>
      <c r="Q1996" s="31"/>
      <c r="R1996" s="31"/>
      <c r="S1996" s="31"/>
      <c r="T1996" s="32"/>
      <c r="U1996" s="32"/>
      <c r="V1996" s="32"/>
      <c r="W1996" s="32"/>
      <c r="X1996" s="32"/>
      <c r="Y1996" s="32"/>
    </row>
    <row r="1997">
      <c r="A1997" s="32"/>
      <c r="B1997" s="31"/>
      <c r="C1997" s="31"/>
      <c r="D1997" s="32"/>
      <c r="E1997" s="32"/>
      <c r="F1997" s="32"/>
      <c r="G1997" s="31"/>
      <c r="H1997" s="31"/>
      <c r="I1997" s="32"/>
      <c r="J1997" s="32"/>
      <c r="K1997" s="31"/>
      <c r="L1997" s="32"/>
      <c r="M1997" s="32"/>
      <c r="N1997" s="32"/>
      <c r="O1997" s="31"/>
      <c r="P1997" s="31"/>
      <c r="Q1997" s="31"/>
      <c r="R1997" s="31"/>
      <c r="S1997" s="31"/>
      <c r="T1997" s="32"/>
      <c r="U1997" s="32"/>
      <c r="V1997" s="32"/>
      <c r="W1997" s="32"/>
      <c r="X1997" s="32"/>
      <c r="Y1997" s="32"/>
    </row>
    <row r="1998">
      <c r="A1998" s="32"/>
      <c r="B1998" s="31"/>
      <c r="C1998" s="31"/>
      <c r="D1998" s="32"/>
      <c r="E1998" s="32"/>
      <c r="F1998" s="32"/>
      <c r="G1998" s="31"/>
      <c r="H1998" s="31"/>
      <c r="I1998" s="32"/>
      <c r="J1998" s="32"/>
      <c r="K1998" s="31"/>
      <c r="L1998" s="32"/>
      <c r="M1998" s="32"/>
      <c r="N1998" s="32"/>
      <c r="O1998" s="31"/>
      <c r="P1998" s="31"/>
      <c r="Q1998" s="31"/>
      <c r="R1998" s="31"/>
      <c r="S1998" s="31"/>
      <c r="T1998" s="32"/>
      <c r="U1998" s="32"/>
      <c r="V1998" s="32"/>
      <c r="W1998" s="32"/>
      <c r="X1998" s="32"/>
      <c r="Y1998" s="32"/>
    </row>
    <row r="1999">
      <c r="A1999" s="32"/>
      <c r="B1999" s="31"/>
      <c r="C1999" s="31"/>
      <c r="D1999" s="32"/>
      <c r="E1999" s="32"/>
      <c r="F1999" s="32"/>
      <c r="G1999" s="31"/>
      <c r="H1999" s="31"/>
      <c r="I1999" s="32"/>
      <c r="J1999" s="32"/>
      <c r="K1999" s="31"/>
      <c r="L1999" s="32"/>
      <c r="M1999" s="32"/>
      <c r="N1999" s="32"/>
      <c r="O1999" s="31"/>
      <c r="P1999" s="31"/>
      <c r="Q1999" s="31"/>
      <c r="R1999" s="31"/>
      <c r="S1999" s="31"/>
      <c r="T1999" s="32"/>
      <c r="U1999" s="32"/>
      <c r="V1999" s="32"/>
      <c r="W1999" s="32"/>
      <c r="X1999" s="32"/>
      <c r="Y1999" s="32"/>
    </row>
    <row r="2000">
      <c r="A2000" s="32"/>
      <c r="B2000" s="31"/>
      <c r="C2000" s="31"/>
      <c r="D2000" s="32"/>
      <c r="E2000" s="32"/>
      <c r="F2000" s="32"/>
      <c r="G2000" s="31"/>
      <c r="H2000" s="31"/>
      <c r="I2000" s="32"/>
      <c r="J2000" s="32"/>
      <c r="K2000" s="31"/>
      <c r="L2000" s="32"/>
      <c r="M2000" s="32"/>
      <c r="N2000" s="32"/>
      <c r="O2000" s="31"/>
      <c r="P2000" s="31"/>
      <c r="Q2000" s="31"/>
      <c r="R2000" s="31"/>
      <c r="S2000" s="31"/>
      <c r="T2000" s="32"/>
      <c r="U2000" s="32"/>
      <c r="V2000" s="32"/>
      <c r="W2000" s="32"/>
      <c r="X2000" s="32"/>
      <c r="Y2000" s="32"/>
    </row>
  </sheetData>
  <mergeCells count="19">
    <mergeCell ref="G1:J1"/>
    <mergeCell ref="A2:C2"/>
    <mergeCell ref="D2:O2"/>
    <mergeCell ref="A3:D3"/>
    <mergeCell ref="A4:B4"/>
    <mergeCell ref="A5:C5"/>
    <mergeCell ref="A6:B6"/>
    <mergeCell ref="A14:C14"/>
    <mergeCell ref="A15:C15"/>
    <mergeCell ref="A16:B16"/>
    <mergeCell ref="A17:C17"/>
    <mergeCell ref="A18:B18"/>
    <mergeCell ref="A7:C7"/>
    <mergeCell ref="A8:C8"/>
    <mergeCell ref="A9:D9"/>
    <mergeCell ref="A10:B10"/>
    <mergeCell ref="A11:C11"/>
    <mergeCell ref="A12:B12"/>
    <mergeCell ref="A13:C13"/>
  </mergeCells>
  <conditionalFormatting sqref="H1 H3:H2000">
    <cfRule type="colorScale" priority="1">
      <colorScale>
        <cfvo type="min"/>
        <cfvo type="max"/>
        <color rgb="FFFFFFFF"/>
        <color rgb="FFFFFFFF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</cols>
  <sheetData>
    <row r="1">
      <c r="A1" s="64" t="s">
        <v>12082</v>
      </c>
      <c r="B1" s="24" t="s">
        <v>12083</v>
      </c>
      <c r="C1" s="24" t="s">
        <v>12079</v>
      </c>
      <c r="D1" s="24" t="s">
        <v>12084</v>
      </c>
      <c r="E1" s="14"/>
      <c r="F1" s="65"/>
      <c r="G1" s="14"/>
      <c r="H1" s="14"/>
      <c r="I1" s="14"/>
      <c r="J1" s="14"/>
      <c r="K1" s="24" t="s">
        <v>12085</v>
      </c>
      <c r="L1" s="24" t="s">
        <v>12086</v>
      </c>
      <c r="M1" s="24" t="s">
        <v>12087</v>
      </c>
      <c r="N1" s="24" t="s">
        <v>12084</v>
      </c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s="66"/>
      <c r="B2" s="14">
        <f>DashBoard!C6</f>
        <v>34.81641</v>
      </c>
      <c r="C2" s="14">
        <f>DashBoard!C12</f>
        <v>0.177734</v>
      </c>
      <c r="D2" s="14">
        <f>DashBoard!C18</f>
        <v>34.994144</v>
      </c>
      <c r="E2" s="14"/>
      <c r="F2" s="67" t="str">
        <f>IFERROR(__xludf.DUMMYFUNCTION("ArrayFormula(iferror( split(transpose(split(textjoin("","",true, if(len(A3:A1020), {A3:D1020,if(A3:A1020&lt;&gt;A4:A1020,"";;"","";"") }, )),"";"",true,false)),"","",true,true)))"),"")</f>
        <v/>
      </c>
      <c r="G2" s="14"/>
      <c r="H2" s="14"/>
      <c r="I2" s="14"/>
      <c r="J2" s="14"/>
      <c r="K2" s="66" t="str">
        <f t="array" ref="K2:N1020">sort(F2:I1020, 1,false)
</f>
        <v/>
      </c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>
      <c r="A3" s="64">
        <v>44796.99430813658</v>
      </c>
      <c r="B3" s="13">
        <v>69.5454099999979</v>
      </c>
      <c r="C3" s="13">
        <v>4.5183099999999286</v>
      </c>
      <c r="D3" s="13">
        <v>74.06371999999783</v>
      </c>
      <c r="E3" s="14"/>
      <c r="F3" s="65"/>
      <c r="G3" s="14"/>
      <c r="H3" s="14"/>
      <c r="I3" s="14"/>
      <c r="J3" s="14"/>
      <c r="K3" s="66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>
      <c r="A4" s="64">
        <v>44797.9943125</v>
      </c>
      <c r="B4" s="13">
        <v>71.46972699999787</v>
      </c>
      <c r="C4" s="13">
        <v>3.7021490000001904</v>
      </c>
      <c r="D4" s="13">
        <v>75.17187599999806</v>
      </c>
      <c r="E4" s="14"/>
      <c r="F4" s="65"/>
      <c r="G4" s="14"/>
      <c r="H4" s="14"/>
      <c r="I4" s="14"/>
      <c r="J4" s="14"/>
      <c r="K4" s="66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>
      <c r="A5" s="64">
        <v>44798.9943130787</v>
      </c>
      <c r="B5" s="13">
        <v>79.79296899999918</v>
      </c>
      <c r="C5" s="13">
        <v>6.5378420000001825</v>
      </c>
      <c r="D5" s="13">
        <v>86.33081099999936</v>
      </c>
      <c r="E5" s="14"/>
      <c r="F5" s="65"/>
      <c r="G5" s="14"/>
      <c r="H5" s="14"/>
      <c r="I5" s="14"/>
      <c r="J5" s="14"/>
      <c r="K5" s="66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>
      <c r="A6" s="64">
        <v>44799.99431172454</v>
      </c>
      <c r="B6" s="13">
        <v>75.56835899999987</v>
      </c>
      <c r="C6" s="13">
        <v>3.5515140000002248</v>
      </c>
      <c r="D6" s="13">
        <v>79.1198730000001</v>
      </c>
      <c r="E6" s="14"/>
      <c r="F6" s="65"/>
      <c r="G6" s="14"/>
      <c r="H6" s="14"/>
      <c r="I6" s="14"/>
      <c r="J6" s="14"/>
      <c r="K6" s="66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>
      <c r="A7" s="64">
        <v>44800.99429990741</v>
      </c>
      <c r="B7" s="13">
        <v>72.88183500000014</v>
      </c>
      <c r="C7" s="13">
        <v>13.049317000000428</v>
      </c>
      <c r="D7" s="13">
        <v>85.93115200000057</v>
      </c>
      <c r="E7" s="14"/>
      <c r="F7" s="65"/>
      <c r="G7" s="14"/>
      <c r="H7" s="14"/>
      <c r="I7" s="14"/>
      <c r="J7" s="14"/>
      <c r="K7" s="6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64">
        <v>44801.994301122686</v>
      </c>
      <c r="B8" s="13">
        <v>80.69091899999967</v>
      </c>
      <c r="C8" s="13">
        <v>7.199706999999762</v>
      </c>
      <c r="D8" s="13">
        <v>87.89062599999943</v>
      </c>
      <c r="E8" s="14"/>
      <c r="F8" s="65"/>
      <c r="G8" s="14"/>
      <c r="H8" s="14"/>
      <c r="I8" s="14"/>
      <c r="J8" s="14"/>
      <c r="K8" s="66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64">
        <v>44802.994307615736</v>
      </c>
      <c r="B9" s="13">
        <v>70.53857400000015</v>
      </c>
      <c r="C9" s="13">
        <v>9.781494000000293</v>
      </c>
      <c r="D9" s="13">
        <v>80.32006800000045</v>
      </c>
      <c r="E9" s="14"/>
      <c r="F9" s="65"/>
      <c r="G9" s="14"/>
      <c r="H9" s="14"/>
      <c r="I9" s="14"/>
      <c r="J9" s="14"/>
      <c r="K9" s="66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>
      <c r="A10" s="64">
        <v>44803.99430840278</v>
      </c>
      <c r="B10" s="13">
        <v>71.36767599999894</v>
      </c>
      <c r="C10" s="13">
        <v>5.453370000000177</v>
      </c>
      <c r="D10" s="13">
        <v>76.82104599999911</v>
      </c>
      <c r="E10" s="14"/>
      <c r="F10" s="65"/>
      <c r="G10" s="14"/>
      <c r="H10" s="14"/>
      <c r="I10" s="14"/>
      <c r="J10" s="14"/>
      <c r="K10" s="6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>
      <c r="A11" s="64">
        <v>44807.994302175925</v>
      </c>
      <c r="B11" s="13">
        <v>86.05566399999861</v>
      </c>
      <c r="C11" s="13">
        <v>10.871582000000217</v>
      </c>
      <c r="D11" s="13">
        <v>96.92724599999883</v>
      </c>
      <c r="E11" s="14"/>
      <c r="F11" s="65"/>
      <c r="G11" s="14"/>
      <c r="H11" s="14"/>
      <c r="I11" s="14"/>
      <c r="J11" s="14"/>
      <c r="K11" s="66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>
      <c r="A12" s="64">
        <v>44808.99430334491</v>
      </c>
      <c r="B12" s="13">
        <v>98.36816400000043</v>
      </c>
      <c r="C12" s="13">
        <v>3.898682000000008</v>
      </c>
      <c r="D12" s="13">
        <v>102.26684600000044</v>
      </c>
      <c r="E12" s="14"/>
      <c r="F12" s="65"/>
      <c r="G12" s="14"/>
      <c r="H12" s="14"/>
      <c r="I12" s="14"/>
      <c r="J12" s="14"/>
      <c r="K12" s="66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64">
        <v>44809.99429797454</v>
      </c>
      <c r="B13" s="13">
        <v>103.58593699999983</v>
      </c>
      <c r="C13" s="13">
        <v>12.568602999999712</v>
      </c>
      <c r="D13" s="13">
        <v>116.15453999999954</v>
      </c>
      <c r="E13" s="14"/>
      <c r="F13" s="65"/>
      <c r="G13" s="14"/>
      <c r="H13" s="14"/>
      <c r="I13" s="14"/>
      <c r="J13" s="14"/>
      <c r="K13" s="66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>
      <c r="A14" s="64">
        <v>44810.99430359954</v>
      </c>
      <c r="B14" s="13">
        <v>73.27441399999861</v>
      </c>
      <c r="C14" s="13">
        <v>13.587889999999788</v>
      </c>
      <c r="D14" s="13">
        <v>86.8623039999984</v>
      </c>
      <c r="E14" s="14"/>
      <c r="F14" s="65"/>
      <c r="G14" s="14"/>
      <c r="H14" s="14"/>
      <c r="I14" s="14"/>
      <c r="J14" s="14"/>
      <c r="K14" s="66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>
      <c r="A15" s="64">
        <v>44811.9943046875</v>
      </c>
      <c r="B15" s="13">
        <v>96.77539099999922</v>
      </c>
      <c r="C15" s="13">
        <v>10.489258000000063</v>
      </c>
      <c r="D15" s="13">
        <v>107.26464899999928</v>
      </c>
      <c r="E15" s="14"/>
      <c r="F15" s="65"/>
      <c r="G15" s="14"/>
      <c r="H15" s="14"/>
      <c r="I15" s="14"/>
      <c r="J15" s="14"/>
      <c r="K15" s="66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>
      <c r="A16" s="64">
        <v>44817.9943053125</v>
      </c>
      <c r="B16" s="13">
        <v>51.84472699999969</v>
      </c>
      <c r="C16" s="13">
        <v>6.57104500000014</v>
      </c>
      <c r="D16" s="13">
        <v>58.41577199999983</v>
      </c>
      <c r="E16" s="14"/>
      <c r="F16" s="65"/>
      <c r="G16" s="14"/>
      <c r="H16" s="14"/>
      <c r="I16" s="14"/>
      <c r="J16" s="14"/>
      <c r="K16" s="66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>
      <c r="A17" s="64">
        <v>44818.99430092593</v>
      </c>
      <c r="B17" s="13">
        <v>79.33691399999952</v>
      </c>
      <c r="C17" s="13">
        <v>11.224853000000167</v>
      </c>
      <c r="D17" s="13">
        <v>90.56176699999969</v>
      </c>
      <c r="E17" s="14"/>
      <c r="F17" s="65"/>
      <c r="G17" s="14"/>
      <c r="H17" s="14"/>
      <c r="I17" s="14"/>
      <c r="J17" s="14"/>
      <c r="K17" s="66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>
      <c r="A18" s="64">
        <v>44819.99431086806</v>
      </c>
      <c r="B18" s="13">
        <v>78.91601600000013</v>
      </c>
      <c r="C18" s="13">
        <v>10.115234000000328</v>
      </c>
      <c r="D18" s="13">
        <v>89.03125000000045</v>
      </c>
      <c r="E18" s="14"/>
      <c r="F18" s="65"/>
      <c r="G18" s="14"/>
      <c r="H18" s="14"/>
      <c r="I18" s="14"/>
      <c r="J18" s="14"/>
      <c r="K18" s="66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>
      <c r="A19" s="64">
        <v>44820.99430641204</v>
      </c>
      <c r="B19" s="13">
        <v>54.39013700000032</v>
      </c>
      <c r="C19" s="13">
        <v>10.90478499999972</v>
      </c>
      <c r="D19" s="13">
        <v>65.29492200000004</v>
      </c>
      <c r="E19" s="14"/>
      <c r="F19" s="65"/>
      <c r="G19" s="14"/>
      <c r="H19" s="14"/>
      <c r="I19" s="14"/>
      <c r="J19" s="14"/>
      <c r="K19" s="66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>
      <c r="A20" s="64">
        <v>44821.994333333336</v>
      </c>
      <c r="B20" s="13">
        <v>74.69873000000098</v>
      </c>
      <c r="C20" s="13">
        <v>16.50268499999993</v>
      </c>
      <c r="D20" s="13">
        <v>91.2014150000009</v>
      </c>
      <c r="E20" s="14"/>
      <c r="F20" s="65"/>
      <c r="G20" s="14"/>
      <c r="H20" s="14"/>
      <c r="I20" s="14"/>
      <c r="J20" s="14"/>
      <c r="K20" s="66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>
      <c r="A21" s="64">
        <v>44822.99430561342</v>
      </c>
      <c r="B21" s="13">
        <v>78.52294900000015</v>
      </c>
      <c r="C21" s="13">
        <v>10.814453000000412</v>
      </c>
      <c r="D21" s="13">
        <v>89.33740200000057</v>
      </c>
      <c r="E21" s="14"/>
      <c r="F21" s="65"/>
      <c r="G21" s="14"/>
      <c r="H21" s="14"/>
      <c r="I21" s="14"/>
      <c r="J21" s="14"/>
      <c r="K21" s="66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>
      <c r="A22" s="64">
        <v>44823.994303113424</v>
      </c>
      <c r="B22" s="13">
        <v>83.04003900000043</v>
      </c>
      <c r="C22" s="13">
        <v>5.166504000000259</v>
      </c>
      <c r="D22" s="13">
        <v>88.20654300000069</v>
      </c>
      <c r="E22" s="14"/>
      <c r="F22" s="65"/>
      <c r="G22" s="14"/>
      <c r="H22" s="14"/>
      <c r="I22" s="14"/>
      <c r="J22" s="14"/>
      <c r="K22" s="66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>
      <c r="A23" s="64">
        <v>44824.99431003472</v>
      </c>
      <c r="B23" s="13">
        <v>78.60644500000035</v>
      </c>
      <c r="C23" s="13">
        <v>13.554199000000153</v>
      </c>
      <c r="D23" s="13">
        <v>92.1606440000005</v>
      </c>
      <c r="E23" s="14"/>
      <c r="F23" s="65"/>
      <c r="G23" s="14"/>
      <c r="H23" s="14"/>
      <c r="I23" s="14"/>
      <c r="J23" s="14"/>
      <c r="K23" s="66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>
      <c r="A24" s="64">
        <v>44825.99430203704</v>
      </c>
      <c r="B24" s="13">
        <v>80.05810500000007</v>
      </c>
      <c r="C24" s="13">
        <v>9.087402999999995</v>
      </c>
      <c r="D24" s="13">
        <v>89.14550800000006</v>
      </c>
      <c r="E24" s="14"/>
      <c r="F24" s="65"/>
      <c r="G24" s="14"/>
      <c r="H24" s="14"/>
      <c r="I24" s="14"/>
      <c r="J24" s="14"/>
      <c r="K24" s="66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>
      <c r="A25" s="64">
        <v>44826.99430302084</v>
      </c>
      <c r="B25" s="13">
        <v>82.33593700000074</v>
      </c>
      <c r="C25" s="13">
        <v>9.45410099999981</v>
      </c>
      <c r="D25" s="13">
        <v>91.79003800000055</v>
      </c>
      <c r="E25" s="14"/>
      <c r="F25" s="65"/>
      <c r="G25" s="14"/>
      <c r="H25" s="14"/>
      <c r="I25" s="14"/>
      <c r="J25" s="14"/>
      <c r="K25" s="66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>
      <c r="A26" s="64">
        <v>44827.994302719904</v>
      </c>
      <c r="B26" s="13">
        <v>39.4770469999994</v>
      </c>
      <c r="C26" s="13">
        <v>13.620605000000069</v>
      </c>
      <c r="D26" s="13">
        <v>53.09765199999947</v>
      </c>
      <c r="E26" s="14"/>
      <c r="F26" s="65"/>
      <c r="G26" s="14"/>
      <c r="H26" s="14"/>
      <c r="I26" s="14"/>
      <c r="J26" s="14"/>
      <c r="K26" s="66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>
      <c r="A27" s="64">
        <v>44828.99429981482</v>
      </c>
      <c r="B27" s="13">
        <v>86.10693300000094</v>
      </c>
      <c r="C27" s="13">
        <v>0.3095699999998942</v>
      </c>
      <c r="D27" s="13">
        <v>86.41650300000083</v>
      </c>
      <c r="E27" s="14"/>
      <c r="F27" s="65"/>
      <c r="G27" s="14"/>
      <c r="H27" s="14"/>
      <c r="I27" s="14"/>
      <c r="J27" s="14"/>
      <c r="K27" s="66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>
      <c r="A28" s="64">
        <v>44829.994301631945</v>
      </c>
      <c r="B28" s="13">
        <v>93.1665039999998</v>
      </c>
      <c r="C28" s="13">
        <v>4.533446999999796</v>
      </c>
      <c r="D28" s="13">
        <v>97.6999509999996</v>
      </c>
      <c r="E28" s="14"/>
      <c r="F28" s="65"/>
      <c r="G28" s="14"/>
      <c r="H28" s="14"/>
      <c r="I28" s="14"/>
      <c r="J28" s="14"/>
      <c r="K28" s="66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>
      <c r="A29" s="64">
        <v>44830.994302858795</v>
      </c>
      <c r="B29" s="13">
        <v>38.510253999999804</v>
      </c>
      <c r="C29" s="13">
        <v>4.670165999999881</v>
      </c>
      <c r="D29" s="13">
        <v>43.180419999999685</v>
      </c>
      <c r="E29" s="14"/>
      <c r="F29" s="65"/>
      <c r="G29" s="14"/>
      <c r="H29" s="14"/>
      <c r="I29" s="14"/>
      <c r="J29" s="14"/>
      <c r="K29" s="66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>
      <c r="A30" s="64">
        <v>44831.994309050926</v>
      </c>
      <c r="B30" s="13">
        <v>32.15332100000069</v>
      </c>
      <c r="C30" s="13">
        <v>9.586425999999847</v>
      </c>
      <c r="D30" s="13">
        <v>41.739747000000534</v>
      </c>
      <c r="E30" s="14"/>
      <c r="F30" s="65"/>
      <c r="G30" s="14"/>
      <c r="H30" s="14"/>
      <c r="I30" s="14"/>
      <c r="J30" s="14"/>
      <c r="K30" s="66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>
      <c r="A31" s="64">
        <v>44832.994301886574</v>
      </c>
      <c r="B31" s="13">
        <v>27.46582000000035</v>
      </c>
      <c r="C31" s="13">
        <v>9.629881999999725</v>
      </c>
      <c r="D31" s="13">
        <v>37.095702000000074</v>
      </c>
      <c r="E31" s="14"/>
      <c r="F31" s="65"/>
      <c r="G31" s="14"/>
      <c r="H31" s="14"/>
      <c r="I31" s="14"/>
      <c r="J31" s="14"/>
      <c r="K31" s="66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>
      <c r="A32" s="66"/>
      <c r="B32" s="14"/>
      <c r="C32" s="14"/>
      <c r="D32" s="14"/>
      <c r="E32" s="14"/>
      <c r="F32" s="65"/>
      <c r="G32" s="14"/>
      <c r="H32" s="14"/>
      <c r="I32" s="14"/>
      <c r="J32" s="14"/>
      <c r="K32" s="66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>
      <c r="A33" s="66"/>
      <c r="B33" s="14"/>
      <c r="C33" s="14"/>
      <c r="D33" s="14"/>
      <c r="E33" s="14"/>
      <c r="F33" s="65"/>
      <c r="G33" s="14"/>
      <c r="H33" s="14"/>
      <c r="I33" s="14"/>
      <c r="J33" s="14"/>
      <c r="K33" s="66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>
      <c r="A34" s="66"/>
      <c r="B34" s="14"/>
      <c r="C34" s="14"/>
      <c r="D34" s="14"/>
      <c r="E34" s="14"/>
      <c r="F34" s="65"/>
      <c r="G34" s="14"/>
      <c r="H34" s="14"/>
      <c r="I34" s="14"/>
      <c r="J34" s="14"/>
      <c r="K34" s="66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>
      <c r="A35" s="66"/>
      <c r="B35" s="14"/>
      <c r="C35" s="14"/>
      <c r="D35" s="14"/>
      <c r="E35" s="14"/>
      <c r="F35" s="65"/>
      <c r="G35" s="14"/>
      <c r="H35" s="14"/>
      <c r="I35" s="14"/>
      <c r="J35" s="14"/>
      <c r="K35" s="66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>
      <c r="A36" s="66"/>
      <c r="B36" s="14"/>
      <c r="C36" s="14"/>
      <c r="D36" s="14"/>
      <c r="E36" s="14"/>
      <c r="F36" s="65"/>
      <c r="G36" s="14"/>
      <c r="H36" s="14"/>
      <c r="I36" s="14"/>
      <c r="J36" s="14"/>
      <c r="K36" s="66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>
      <c r="A37" s="66"/>
      <c r="B37" s="14"/>
      <c r="C37" s="14"/>
      <c r="D37" s="14"/>
      <c r="E37" s="14"/>
      <c r="F37" s="65"/>
      <c r="G37" s="14"/>
      <c r="H37" s="14"/>
      <c r="I37" s="14"/>
      <c r="J37" s="14"/>
      <c r="K37" s="66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>
      <c r="A38" s="66"/>
      <c r="B38" s="14"/>
      <c r="C38" s="14"/>
      <c r="D38" s="14"/>
      <c r="E38" s="14"/>
      <c r="F38" s="65"/>
      <c r="G38" s="14"/>
      <c r="H38" s="14"/>
      <c r="I38" s="14"/>
      <c r="J38" s="14"/>
      <c r="K38" s="66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>
      <c r="A39" s="66"/>
      <c r="B39" s="14"/>
      <c r="C39" s="14"/>
      <c r="D39" s="14"/>
      <c r="E39" s="14"/>
      <c r="F39" s="65"/>
      <c r="G39" s="14"/>
      <c r="H39" s="14"/>
      <c r="I39" s="14"/>
      <c r="J39" s="14"/>
      <c r="K39" s="66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>
      <c r="A40" s="66"/>
      <c r="B40" s="14"/>
      <c r="C40" s="14"/>
      <c r="D40" s="14"/>
      <c r="E40" s="14"/>
      <c r="F40" s="65"/>
      <c r="G40" s="14"/>
      <c r="H40" s="14"/>
      <c r="I40" s="14"/>
      <c r="J40" s="14"/>
      <c r="K40" s="66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>
      <c r="A41" s="66"/>
      <c r="B41" s="14"/>
      <c r="C41" s="14"/>
      <c r="D41" s="14"/>
      <c r="E41" s="14"/>
      <c r="F41" s="65"/>
      <c r="G41" s="14"/>
      <c r="H41" s="14"/>
      <c r="I41" s="14"/>
      <c r="J41" s="14"/>
      <c r="K41" s="66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>
      <c r="A42" s="66"/>
      <c r="B42" s="14"/>
      <c r="C42" s="14"/>
      <c r="D42" s="14"/>
      <c r="E42" s="14"/>
      <c r="F42" s="65"/>
      <c r="G42" s="14"/>
      <c r="H42" s="14"/>
      <c r="I42" s="14"/>
      <c r="J42" s="14"/>
      <c r="K42" s="66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>
      <c r="A43" s="66"/>
      <c r="B43" s="14"/>
      <c r="C43" s="14"/>
      <c r="D43" s="14"/>
      <c r="E43" s="14"/>
      <c r="F43" s="65"/>
      <c r="G43" s="14"/>
      <c r="H43" s="14"/>
      <c r="I43" s="14"/>
      <c r="J43" s="14"/>
      <c r="K43" s="66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>
      <c r="A44" s="66"/>
      <c r="B44" s="14"/>
      <c r="C44" s="14"/>
      <c r="D44" s="14"/>
      <c r="E44" s="14"/>
      <c r="F44" s="65"/>
      <c r="G44" s="14"/>
      <c r="H44" s="14"/>
      <c r="I44" s="14"/>
      <c r="J44" s="14"/>
      <c r="K44" s="66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>
      <c r="A45" s="66"/>
      <c r="B45" s="14"/>
      <c r="C45" s="14"/>
      <c r="D45" s="14"/>
      <c r="E45" s="14"/>
      <c r="F45" s="65"/>
      <c r="G45" s="14"/>
      <c r="H45" s="14"/>
      <c r="I45" s="14"/>
      <c r="J45" s="14"/>
      <c r="K45" s="66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>
      <c r="A46" s="66"/>
      <c r="B46" s="14"/>
      <c r="C46" s="14"/>
      <c r="D46" s="14"/>
      <c r="E46" s="14"/>
      <c r="F46" s="65"/>
      <c r="G46" s="14"/>
      <c r="H46" s="14"/>
      <c r="I46" s="14"/>
      <c r="J46" s="14"/>
      <c r="K46" s="66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>
      <c r="A47" s="66"/>
      <c r="B47" s="14"/>
      <c r="C47" s="14"/>
      <c r="D47" s="14"/>
      <c r="E47" s="14"/>
      <c r="F47" s="65"/>
      <c r="G47" s="14"/>
      <c r="H47" s="14"/>
      <c r="I47" s="14"/>
      <c r="J47" s="14"/>
      <c r="K47" s="66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>
      <c r="A48" s="66"/>
      <c r="B48" s="14"/>
      <c r="C48" s="14"/>
      <c r="D48" s="14"/>
      <c r="E48" s="14"/>
      <c r="F48" s="65"/>
      <c r="G48" s="14"/>
      <c r="H48" s="14"/>
      <c r="I48" s="14"/>
      <c r="J48" s="14"/>
      <c r="K48" s="66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>
      <c r="A49" s="66"/>
      <c r="B49" s="14"/>
      <c r="C49" s="14"/>
      <c r="D49" s="14"/>
      <c r="E49" s="14"/>
      <c r="F49" s="65"/>
      <c r="G49" s="14"/>
      <c r="H49" s="14"/>
      <c r="I49" s="14"/>
      <c r="J49" s="14"/>
      <c r="K49" s="66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>
      <c r="A50" s="66"/>
      <c r="B50" s="14"/>
      <c r="C50" s="14"/>
      <c r="D50" s="14"/>
      <c r="E50" s="14"/>
      <c r="F50" s="65"/>
      <c r="G50" s="14"/>
      <c r="H50" s="14"/>
      <c r="I50" s="14"/>
      <c r="J50" s="14"/>
      <c r="K50" s="66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>
      <c r="A51" s="66"/>
      <c r="B51" s="14"/>
      <c r="C51" s="14"/>
      <c r="D51" s="14"/>
      <c r="E51" s="14"/>
      <c r="F51" s="65"/>
      <c r="G51" s="14"/>
      <c r="H51" s="14"/>
      <c r="I51" s="14"/>
      <c r="J51" s="14"/>
      <c r="K51" s="66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>
      <c r="A52" s="66"/>
      <c r="B52" s="14"/>
      <c r="C52" s="14"/>
      <c r="D52" s="14"/>
      <c r="E52" s="14"/>
      <c r="F52" s="65"/>
      <c r="G52" s="14"/>
      <c r="H52" s="14"/>
      <c r="I52" s="14"/>
      <c r="J52" s="14"/>
      <c r="K52" s="66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>
      <c r="A53" s="66"/>
      <c r="B53" s="14"/>
      <c r="C53" s="14"/>
      <c r="D53" s="14"/>
      <c r="E53" s="14"/>
      <c r="F53" s="65"/>
      <c r="G53" s="14"/>
      <c r="H53" s="14"/>
      <c r="I53" s="14"/>
      <c r="J53" s="14"/>
      <c r="K53" s="66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>
      <c r="A54" s="66"/>
      <c r="B54" s="14"/>
      <c r="C54" s="14"/>
      <c r="D54" s="14"/>
      <c r="E54" s="14"/>
      <c r="F54" s="65"/>
      <c r="G54" s="14"/>
      <c r="H54" s="14"/>
      <c r="I54" s="14"/>
      <c r="J54" s="14"/>
      <c r="K54" s="66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>
      <c r="A55" s="66"/>
      <c r="B55" s="14"/>
      <c r="C55" s="14"/>
      <c r="D55" s="14"/>
      <c r="E55" s="14"/>
      <c r="F55" s="65"/>
      <c r="G55" s="14"/>
      <c r="H55" s="14"/>
      <c r="I55" s="14"/>
      <c r="J55" s="14"/>
      <c r="K55" s="66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>
      <c r="A56" s="66"/>
      <c r="B56" s="14"/>
      <c r="C56" s="14"/>
      <c r="D56" s="14"/>
      <c r="E56" s="14"/>
      <c r="F56" s="65"/>
      <c r="G56" s="14"/>
      <c r="H56" s="14"/>
      <c r="I56" s="14"/>
      <c r="J56" s="14"/>
      <c r="K56" s="66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>
      <c r="A57" s="66"/>
      <c r="B57" s="14"/>
      <c r="C57" s="14"/>
      <c r="D57" s="14"/>
      <c r="E57" s="14"/>
      <c r="F57" s="65"/>
      <c r="G57" s="14"/>
      <c r="H57" s="14"/>
      <c r="I57" s="14"/>
      <c r="J57" s="14"/>
      <c r="K57" s="66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>
      <c r="A58" s="66"/>
      <c r="B58" s="14"/>
      <c r="C58" s="14"/>
      <c r="D58" s="14"/>
      <c r="E58" s="14"/>
      <c r="F58" s="65"/>
      <c r="G58" s="14"/>
      <c r="H58" s="14"/>
      <c r="I58" s="14"/>
      <c r="J58" s="14"/>
      <c r="K58" s="66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>
      <c r="A59" s="68">
        <v>44833.99431519676</v>
      </c>
      <c r="B59" s="13">
        <v>16.419433000000026</v>
      </c>
      <c r="C59" s="13">
        <v>4.324707000000217</v>
      </c>
      <c r="D59" s="13">
        <v>20.744140000000243</v>
      </c>
      <c r="E59" s="14"/>
      <c r="F59" s="65"/>
      <c r="G59" s="14"/>
      <c r="H59" s="14"/>
      <c r="I59" s="14"/>
      <c r="J59" s="14"/>
      <c r="K59" s="66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>
      <c r="A60" s="66"/>
      <c r="B60" s="14"/>
      <c r="C60" s="14"/>
      <c r="D60" s="14"/>
      <c r="E60" s="14"/>
      <c r="F60" s="65"/>
      <c r="G60" s="14"/>
      <c r="H60" s="14"/>
      <c r="I60" s="14"/>
      <c r="J60" s="14"/>
      <c r="K60" s="66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>
      <c r="A61" s="68">
        <v>44834.994302349536</v>
      </c>
      <c r="B61" s="13">
        <v>16.419433000000026</v>
      </c>
      <c r="C61" s="13">
        <v>0.0</v>
      </c>
      <c r="D61" s="13">
        <v>16.419433000000026</v>
      </c>
      <c r="E61" s="14"/>
      <c r="F61" s="65"/>
      <c r="G61" s="14"/>
      <c r="H61" s="14"/>
      <c r="I61" s="14"/>
      <c r="J61" s="14"/>
      <c r="K61" s="66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>
      <c r="A62" s="66"/>
      <c r="B62" s="14"/>
      <c r="C62" s="14"/>
      <c r="D62" s="14"/>
      <c r="E62" s="14"/>
      <c r="F62" s="65"/>
      <c r="G62" s="14"/>
      <c r="H62" s="14"/>
      <c r="I62" s="14"/>
      <c r="J62" s="14"/>
      <c r="K62" s="66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>
      <c r="A63" s="68">
        <v>44835.99430021991</v>
      </c>
      <c r="B63" s="13">
        <v>16.419433000000026</v>
      </c>
      <c r="C63" s="13">
        <v>9.30004800000006</v>
      </c>
      <c r="D63" s="13">
        <v>25.719481000000087</v>
      </c>
      <c r="E63" s="14"/>
      <c r="F63" s="65"/>
      <c r="G63" s="14"/>
      <c r="H63" s="14"/>
      <c r="I63" s="14"/>
      <c r="J63" s="14"/>
      <c r="K63" s="66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>
      <c r="A64" s="66"/>
      <c r="B64" s="14"/>
      <c r="C64" s="14"/>
      <c r="D64" s="14"/>
      <c r="E64" s="14"/>
      <c r="F64" s="65"/>
      <c r="G64" s="14"/>
      <c r="H64" s="14"/>
      <c r="I64" s="14"/>
      <c r="J64" s="14"/>
      <c r="K64" s="66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>
      <c r="A65" s="68">
        <v>44836.99430162037</v>
      </c>
      <c r="B65" s="13">
        <v>16.419433000000026</v>
      </c>
      <c r="C65" s="13">
        <v>6.795654000000013</v>
      </c>
      <c r="D65" s="13">
        <v>23.21508700000004</v>
      </c>
      <c r="E65" s="14"/>
      <c r="F65" s="65"/>
      <c r="G65" s="14"/>
      <c r="H65" s="14"/>
      <c r="I65" s="14"/>
      <c r="J65" s="14"/>
      <c r="K65" s="66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>
      <c r="A66" s="66"/>
      <c r="B66" s="14"/>
      <c r="C66" s="14"/>
      <c r="D66" s="14"/>
      <c r="E66" s="14"/>
      <c r="F66" s="65"/>
      <c r="G66" s="14"/>
      <c r="H66" s="14"/>
      <c r="I66" s="14"/>
      <c r="J66" s="14"/>
      <c r="K66" s="66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>
      <c r="A67" s="68">
        <v>44837.99430503472</v>
      </c>
      <c r="B67" s="13">
        <v>33.22656399999869</v>
      </c>
      <c r="C67" s="13">
        <v>8.43994100000009</v>
      </c>
      <c r="D67" s="13">
        <v>41.66650499999878</v>
      </c>
      <c r="E67" s="14"/>
      <c r="F67" s="65"/>
      <c r="G67" s="14"/>
      <c r="H67" s="14"/>
      <c r="I67" s="14"/>
      <c r="J67" s="14"/>
      <c r="K67" s="66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>
      <c r="A68" s="66"/>
      <c r="B68" s="14"/>
      <c r="C68" s="14"/>
      <c r="D68" s="14"/>
      <c r="E68" s="14"/>
      <c r="F68" s="65"/>
      <c r="G68" s="14"/>
      <c r="H68" s="14"/>
      <c r="I68" s="14"/>
      <c r="J68" s="14"/>
      <c r="K68" s="66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>
      <c r="A69" s="68">
        <v>44838.99430431713</v>
      </c>
      <c r="B69" s="13">
        <v>93.62354400000095</v>
      </c>
      <c r="C69" s="13">
        <v>14.781494000000293</v>
      </c>
      <c r="D69" s="13">
        <v>108.40503800000124</v>
      </c>
      <c r="E69" s="14"/>
      <c r="F69" s="65"/>
      <c r="G69" s="14"/>
      <c r="H69" s="14"/>
      <c r="I69" s="14"/>
      <c r="J69" s="14"/>
      <c r="K69" s="66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>
      <c r="A70" s="66"/>
      <c r="B70" s="14"/>
      <c r="C70" s="14"/>
      <c r="D70" s="14"/>
      <c r="E70" s="14"/>
      <c r="F70" s="65"/>
      <c r="G70" s="14"/>
      <c r="H70" s="14"/>
      <c r="I70" s="14"/>
      <c r="J70" s="14"/>
      <c r="K70" s="66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>
      <c r="A71" s="68">
        <v>44839.99430450231</v>
      </c>
      <c r="B71" s="13">
        <v>96.60937399999966</v>
      </c>
      <c r="C71" s="13">
        <v>20.360595999999987</v>
      </c>
      <c r="D71" s="13">
        <v>116.96996999999965</v>
      </c>
      <c r="E71" s="14"/>
      <c r="F71" s="65"/>
      <c r="G71" s="14"/>
      <c r="H71" s="14"/>
      <c r="I71" s="14"/>
      <c r="J71" s="14"/>
      <c r="K71" s="66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>
      <c r="A72" s="66"/>
      <c r="B72" s="14"/>
      <c r="C72" s="14"/>
      <c r="D72" s="14"/>
      <c r="E72" s="14"/>
      <c r="F72" s="65"/>
      <c r="G72" s="14"/>
      <c r="H72" s="14"/>
      <c r="I72" s="14"/>
      <c r="J72" s="14"/>
      <c r="K72" s="66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>
      <c r="A73" s="68">
        <v>44840.99430856481</v>
      </c>
      <c r="B73" s="13">
        <v>94.10595700000067</v>
      </c>
      <c r="C73" s="13">
        <v>12.56323199999997</v>
      </c>
      <c r="D73" s="13">
        <v>106.66918900000064</v>
      </c>
      <c r="E73" s="14"/>
      <c r="F73" s="65"/>
      <c r="G73" s="14"/>
      <c r="H73" s="14"/>
      <c r="I73" s="14"/>
      <c r="J73" s="14"/>
      <c r="K73" s="66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>
      <c r="A74" s="66"/>
      <c r="B74" s="14"/>
      <c r="C74" s="14"/>
      <c r="D74" s="14"/>
      <c r="E74" s="14"/>
      <c r="F74" s="65"/>
      <c r="G74" s="14"/>
      <c r="H74" s="14"/>
      <c r="I74" s="14"/>
      <c r="J74" s="14"/>
      <c r="K74" s="66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>
      <c r="A75" s="68">
        <v>44841.99430503472</v>
      </c>
      <c r="B75" s="13">
        <v>87.83594399999856</v>
      </c>
      <c r="C75" s="13">
        <v>17.21459999999979</v>
      </c>
      <c r="D75" s="13">
        <v>105.05054399999835</v>
      </c>
      <c r="E75" s="14"/>
      <c r="F75" s="65"/>
      <c r="G75" s="14"/>
      <c r="H75" s="14"/>
      <c r="I75" s="14"/>
      <c r="J75" s="14"/>
      <c r="K75" s="66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>
      <c r="A76" s="66"/>
      <c r="B76" s="14"/>
      <c r="C76" s="14"/>
      <c r="D76" s="14"/>
      <c r="E76" s="14"/>
      <c r="F76" s="65"/>
      <c r="G76" s="14"/>
      <c r="H76" s="14"/>
      <c r="I76" s="14"/>
      <c r="J76" s="14"/>
      <c r="K76" s="66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>
      <c r="A77" s="68">
        <v>44842.99430096065</v>
      </c>
      <c r="B77" s="13">
        <v>93.37744700000076</v>
      </c>
      <c r="C77" s="13">
        <v>16.764160000000174</v>
      </c>
      <c r="D77" s="13">
        <v>110.14160700000093</v>
      </c>
      <c r="E77" s="14"/>
      <c r="F77" s="65"/>
      <c r="G77" s="14"/>
      <c r="H77" s="14"/>
      <c r="I77" s="14"/>
      <c r="J77" s="14"/>
      <c r="K77" s="66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>
      <c r="A78" s="66"/>
      <c r="B78" s="14"/>
      <c r="C78" s="14"/>
      <c r="D78" s="14"/>
      <c r="E78" s="14"/>
      <c r="F78" s="65"/>
      <c r="G78" s="14"/>
      <c r="H78" s="14"/>
      <c r="I78" s="14"/>
      <c r="J78" s="14"/>
      <c r="K78" s="66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>
      <c r="A79" s="68">
        <v>44843.99430399305</v>
      </c>
      <c r="B79" s="13">
        <v>103.92187999999987</v>
      </c>
      <c r="C79" s="13">
        <v>25.460450000000037</v>
      </c>
      <c r="D79" s="13">
        <v>129.3823299999999</v>
      </c>
      <c r="E79" s="14"/>
      <c r="F79" s="65"/>
      <c r="G79" s="14"/>
      <c r="H79" s="14"/>
      <c r="I79" s="14"/>
      <c r="J79" s="14"/>
      <c r="K79" s="66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>
      <c r="A80" s="66"/>
      <c r="B80" s="14"/>
      <c r="C80" s="14"/>
      <c r="D80" s="14"/>
      <c r="E80" s="14"/>
      <c r="F80" s="65"/>
      <c r="G80" s="14"/>
      <c r="H80" s="14"/>
      <c r="I80" s="14"/>
      <c r="J80" s="14"/>
      <c r="K80" s="66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68">
        <v>44844.99430628472</v>
      </c>
      <c r="B81" s="13">
        <v>94.277344000001</v>
      </c>
      <c r="C81" s="13">
        <v>20.0656740000004</v>
      </c>
      <c r="D81" s="13">
        <v>114.3430180000014</v>
      </c>
      <c r="E81" s="14"/>
      <c r="F81" s="65"/>
      <c r="G81" s="14"/>
      <c r="H81" s="14"/>
      <c r="I81" s="14"/>
      <c r="J81" s="14"/>
      <c r="K81" s="66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>
      <c r="A82" s="66"/>
      <c r="B82" s="14"/>
      <c r="C82" s="14"/>
      <c r="D82" s="14"/>
      <c r="E82" s="14"/>
      <c r="F82" s="65"/>
      <c r="G82" s="14"/>
      <c r="H82" s="14"/>
      <c r="I82" s="14"/>
      <c r="J82" s="14"/>
      <c r="K82" s="66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>
      <c r="A83" s="68">
        <v>44845.994303472224</v>
      </c>
      <c r="B83" s="13">
        <v>100.93163499999991</v>
      </c>
      <c r="C83" s="13">
        <v>16.35229500000014</v>
      </c>
      <c r="D83" s="13">
        <v>117.28393000000005</v>
      </c>
      <c r="E83" s="14"/>
      <c r="F83" s="65"/>
      <c r="G83" s="14"/>
      <c r="H83" s="14"/>
      <c r="I83" s="14"/>
      <c r="J83" s="14"/>
      <c r="K83" s="66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>
      <c r="A84" s="66"/>
      <c r="B84" s="14"/>
      <c r="C84" s="14"/>
      <c r="D84" s="14"/>
      <c r="E84" s="14"/>
      <c r="F84" s="65"/>
      <c r="G84" s="14"/>
      <c r="H84" s="14"/>
      <c r="I84" s="14"/>
      <c r="J84" s="14"/>
      <c r="K84" s="66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>
      <c r="A85" s="68">
        <v>44846.99430673612</v>
      </c>
      <c r="B85" s="13">
        <v>96.8261650000004</v>
      </c>
      <c r="C85" s="13">
        <v>15.944824000000153</v>
      </c>
      <c r="D85" s="13">
        <v>112.77098900000055</v>
      </c>
      <c r="E85" s="14"/>
      <c r="F85" s="65"/>
      <c r="G85" s="14"/>
      <c r="H85" s="14"/>
      <c r="I85" s="14"/>
      <c r="J85" s="14"/>
      <c r="K85" s="66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>
      <c r="A86" s="66"/>
      <c r="B86" s="14"/>
      <c r="C86" s="14"/>
      <c r="D86" s="14"/>
      <c r="E86" s="14"/>
      <c r="F86" s="65"/>
      <c r="G86" s="14"/>
      <c r="H86" s="14"/>
      <c r="I86" s="14"/>
      <c r="J86" s="14"/>
      <c r="K86" s="66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>
      <c r="A87" s="68">
        <v>44847.994305960645</v>
      </c>
      <c r="B87" s="13">
        <v>97.45116900000085</v>
      </c>
      <c r="C87" s="13">
        <v>17.488037000000077</v>
      </c>
      <c r="D87" s="13">
        <v>114.93920600000092</v>
      </c>
      <c r="E87" s="14"/>
      <c r="F87" s="65"/>
      <c r="G87" s="14"/>
      <c r="H87" s="14"/>
      <c r="I87" s="14"/>
      <c r="J87" s="14"/>
      <c r="K87" s="66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>
      <c r="A88" s="66"/>
      <c r="B88" s="14"/>
      <c r="C88" s="14"/>
      <c r="D88" s="14"/>
      <c r="E88" s="14"/>
      <c r="F88" s="65"/>
      <c r="G88" s="14"/>
      <c r="H88" s="14"/>
      <c r="I88" s="14"/>
      <c r="J88" s="14"/>
      <c r="K88" s="66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>
      <c r="A89" s="68">
        <v>44848.99430935185</v>
      </c>
      <c r="B89" s="13">
        <v>77.05762400000003</v>
      </c>
      <c r="C89" s="13">
        <v>0.022217000000182452</v>
      </c>
      <c r="D89" s="13">
        <v>77.07984100000021</v>
      </c>
      <c r="E89" s="14"/>
      <c r="F89" s="65"/>
      <c r="G89" s="14"/>
      <c r="H89" s="14"/>
      <c r="I89" s="14"/>
      <c r="J89" s="14"/>
      <c r="K89" s="66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>
      <c r="A90" s="66"/>
      <c r="B90" s="14"/>
      <c r="C90" s="14"/>
      <c r="D90" s="14"/>
      <c r="E90" s="14"/>
      <c r="F90" s="65"/>
      <c r="G90" s="14"/>
      <c r="H90" s="14"/>
      <c r="I90" s="14"/>
      <c r="J90" s="14"/>
      <c r="K90" s="66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68">
        <v>44849.99432266204</v>
      </c>
      <c r="B91" s="13">
        <v>94.02343699999983</v>
      </c>
      <c r="C91" s="13">
        <v>13.468994000000293</v>
      </c>
      <c r="D91" s="13">
        <v>107.49243100000012</v>
      </c>
      <c r="E91" s="14"/>
      <c r="F91" s="65"/>
      <c r="G91" s="14"/>
      <c r="H91" s="14"/>
      <c r="I91" s="14"/>
      <c r="J91" s="14"/>
      <c r="K91" s="66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>
      <c r="A92" s="66"/>
      <c r="B92" s="14"/>
      <c r="C92" s="14"/>
      <c r="D92" s="14"/>
      <c r="E92" s="14"/>
      <c r="F92" s="65"/>
      <c r="G92" s="14"/>
      <c r="H92" s="14"/>
      <c r="I92" s="14"/>
      <c r="J92" s="14"/>
      <c r="K92" s="66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>
      <c r="A93" s="68">
        <v>44850.994309988426</v>
      </c>
      <c r="B93" s="13">
        <v>87.29198700000143</v>
      </c>
      <c r="C93" s="13">
        <v>13.292724999999791</v>
      </c>
      <c r="D93" s="13">
        <v>100.58471200000122</v>
      </c>
      <c r="E93" s="14"/>
      <c r="F93" s="65"/>
      <c r="G93" s="14"/>
      <c r="H93" s="14"/>
      <c r="I93" s="14"/>
      <c r="J93" s="14"/>
      <c r="K93" s="66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>
      <c r="A94" s="66"/>
      <c r="B94" s="14"/>
      <c r="C94" s="14"/>
      <c r="D94" s="14"/>
      <c r="E94" s="14"/>
      <c r="F94" s="65"/>
      <c r="G94" s="14"/>
      <c r="H94" s="14"/>
      <c r="I94" s="14"/>
      <c r="J94" s="14"/>
      <c r="K94" s="66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>
      <c r="A95" s="68">
        <v>44851.994312511575</v>
      </c>
      <c r="B95" s="13">
        <v>87.87744100000054</v>
      </c>
      <c r="C95" s="13">
        <v>15.395995999999741</v>
      </c>
      <c r="D95" s="13">
        <v>103.27343700000029</v>
      </c>
      <c r="E95" s="14"/>
      <c r="F95" s="65"/>
      <c r="G95" s="14"/>
      <c r="H95" s="14"/>
      <c r="I95" s="14"/>
      <c r="J95" s="14"/>
      <c r="K95" s="66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>
      <c r="A96" s="66"/>
      <c r="B96" s="14"/>
      <c r="C96" s="14"/>
      <c r="D96" s="14"/>
      <c r="E96" s="14"/>
      <c r="F96" s="65"/>
      <c r="G96" s="14"/>
      <c r="H96" s="14"/>
      <c r="I96" s="14"/>
      <c r="J96" s="14"/>
      <c r="K96" s="66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>
      <c r="A97" s="68">
        <v>44852.9943037037</v>
      </c>
      <c r="B97" s="13">
        <v>80.0288100000007</v>
      </c>
      <c r="C97" s="13">
        <v>17.545654999999897</v>
      </c>
      <c r="D97" s="13">
        <v>97.5744650000006</v>
      </c>
      <c r="E97" s="14"/>
      <c r="F97" s="65"/>
      <c r="G97" s="14"/>
      <c r="H97" s="14"/>
      <c r="I97" s="14"/>
      <c r="J97" s="14"/>
      <c r="K97" s="66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>
      <c r="A98" s="66"/>
      <c r="B98" s="14"/>
      <c r="C98" s="14"/>
      <c r="D98" s="14"/>
      <c r="E98" s="14"/>
      <c r="F98" s="65"/>
      <c r="G98" s="14"/>
      <c r="H98" s="14"/>
      <c r="I98" s="14"/>
      <c r="J98" s="14"/>
      <c r="K98" s="66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>
      <c r="A99" s="68">
        <v>44853.99430277778</v>
      </c>
      <c r="B99" s="13">
        <v>95.71044899999924</v>
      </c>
      <c r="C99" s="13">
        <v>17.14599599999974</v>
      </c>
      <c r="D99" s="13">
        <v>112.85644499999898</v>
      </c>
      <c r="E99" s="14"/>
      <c r="F99" s="65"/>
      <c r="G99" s="14"/>
      <c r="H99" s="14"/>
      <c r="I99" s="14"/>
      <c r="J99" s="14"/>
      <c r="K99" s="66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>
      <c r="A100" s="66"/>
      <c r="B100" s="14"/>
      <c r="C100" s="14"/>
      <c r="D100" s="14"/>
      <c r="E100" s="14"/>
      <c r="F100" s="65"/>
      <c r="G100" s="14"/>
      <c r="H100" s="14"/>
      <c r="I100" s="14"/>
      <c r="J100" s="14"/>
      <c r="K100" s="66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>
      <c r="A101" s="68">
        <v>44854.994301377315</v>
      </c>
      <c r="B101" s="13">
        <v>95.82958100000087</v>
      </c>
      <c r="C101" s="13">
        <v>15.138672000000042</v>
      </c>
      <c r="D101" s="13">
        <v>110.96825300000091</v>
      </c>
      <c r="E101" s="14"/>
      <c r="F101" s="65"/>
      <c r="G101" s="14"/>
      <c r="H101" s="14"/>
      <c r="I101" s="14"/>
      <c r="J101" s="14"/>
      <c r="K101" s="66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>
      <c r="A102" s="66"/>
      <c r="B102" s="14"/>
      <c r="C102" s="14"/>
      <c r="D102" s="14"/>
      <c r="E102" s="14"/>
      <c r="F102" s="65"/>
      <c r="G102" s="14"/>
      <c r="H102" s="14"/>
      <c r="I102" s="14"/>
      <c r="J102" s="14"/>
      <c r="K102" s="66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>
      <c r="A103" s="68">
        <v>44855.9943050463</v>
      </c>
      <c r="B103" s="13">
        <v>102.03418499999952</v>
      </c>
      <c r="C103" s="13">
        <v>12.105712999999923</v>
      </c>
      <c r="D103" s="13">
        <v>114.13989799999945</v>
      </c>
      <c r="E103" s="14"/>
      <c r="F103" s="65"/>
      <c r="G103" s="14"/>
      <c r="H103" s="14"/>
      <c r="I103" s="14"/>
      <c r="J103" s="14"/>
      <c r="K103" s="66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>
      <c r="A104" s="66"/>
      <c r="B104" s="14"/>
      <c r="C104" s="14"/>
      <c r="D104" s="14"/>
      <c r="E104" s="14"/>
      <c r="F104" s="65"/>
      <c r="G104" s="14"/>
      <c r="H104" s="14"/>
      <c r="I104" s="14"/>
      <c r="J104" s="14"/>
      <c r="K104" s="66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>
      <c r="A105" s="68">
        <v>44856.99429913194</v>
      </c>
      <c r="B105" s="13">
        <v>82.01513499999965</v>
      </c>
      <c r="C105" s="13">
        <v>9.245606000000407</v>
      </c>
      <c r="D105" s="13">
        <v>91.26074100000005</v>
      </c>
      <c r="E105" s="14"/>
      <c r="F105" s="65"/>
      <c r="G105" s="14"/>
      <c r="H105" s="14"/>
      <c r="I105" s="14"/>
      <c r="J105" s="14"/>
      <c r="K105" s="66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>
      <c r="A106" s="66"/>
      <c r="B106" s="14"/>
      <c r="C106" s="14"/>
      <c r="D106" s="14"/>
      <c r="E106" s="14"/>
      <c r="F106" s="65"/>
      <c r="G106" s="14"/>
      <c r="H106" s="14"/>
      <c r="I106" s="14"/>
      <c r="J106" s="14"/>
      <c r="K106" s="66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>
      <c r="A107" s="68">
        <v>44857.99430329861</v>
      </c>
      <c r="B107" s="13">
        <v>76.36816500000168</v>
      </c>
      <c r="C107" s="13">
        <v>11.185790999999881</v>
      </c>
      <c r="D107" s="13">
        <v>87.55395600000156</v>
      </c>
      <c r="E107" s="14"/>
      <c r="F107" s="65"/>
      <c r="G107" s="14"/>
      <c r="H107" s="14"/>
      <c r="I107" s="14"/>
      <c r="J107" s="14"/>
      <c r="K107" s="66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>
      <c r="A108" s="66"/>
      <c r="B108" s="14"/>
      <c r="C108" s="14"/>
      <c r="D108" s="14"/>
      <c r="E108" s="14"/>
      <c r="F108" s="65"/>
      <c r="G108" s="14"/>
      <c r="H108" s="14"/>
      <c r="I108" s="14"/>
      <c r="J108" s="14"/>
      <c r="K108" s="66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>
      <c r="A109" s="68">
        <v>44858.99430746528</v>
      </c>
      <c r="B109" s="13">
        <v>73.17724799999905</v>
      </c>
      <c r="C109" s="13">
        <v>8.723877000000357</v>
      </c>
      <c r="D109" s="13">
        <v>81.90112499999941</v>
      </c>
      <c r="E109" s="14"/>
      <c r="F109" s="65"/>
      <c r="G109" s="14"/>
      <c r="H109" s="14"/>
      <c r="I109" s="14"/>
      <c r="J109" s="14"/>
      <c r="K109" s="66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66"/>
      <c r="B110" s="14"/>
      <c r="C110" s="14"/>
      <c r="D110" s="14"/>
      <c r="E110" s="14"/>
      <c r="F110" s="65"/>
      <c r="G110" s="14"/>
      <c r="H110" s="14"/>
      <c r="I110" s="14"/>
      <c r="J110" s="14"/>
      <c r="K110" s="66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>
      <c r="A111" s="68">
        <v>44859.99430880787</v>
      </c>
      <c r="B111" s="13">
        <v>74.33056399999896</v>
      </c>
      <c r="C111" s="13">
        <v>7.232666000000336</v>
      </c>
      <c r="D111" s="13">
        <v>81.5632299999993</v>
      </c>
      <c r="E111" s="14"/>
      <c r="F111" s="65"/>
      <c r="G111" s="14"/>
      <c r="H111" s="14"/>
      <c r="I111" s="14"/>
      <c r="J111" s="14"/>
      <c r="K111" s="66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>
      <c r="A112" s="66"/>
      <c r="B112" s="14"/>
      <c r="C112" s="14"/>
      <c r="D112" s="14"/>
      <c r="E112" s="14"/>
      <c r="F112" s="65"/>
      <c r="G112" s="14"/>
      <c r="H112" s="14"/>
      <c r="I112" s="14"/>
      <c r="J112" s="14"/>
      <c r="K112" s="66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>
      <c r="A113" s="68">
        <v>44860.994304618056</v>
      </c>
      <c r="B113" s="13">
        <v>77.7265639999996</v>
      </c>
      <c r="C113" s="13">
        <v>9.270751999999902</v>
      </c>
      <c r="D113" s="13">
        <v>86.9973159999995</v>
      </c>
      <c r="E113" s="14"/>
      <c r="F113" s="65"/>
      <c r="G113" s="14"/>
      <c r="H113" s="14"/>
      <c r="I113" s="14"/>
      <c r="J113" s="14"/>
      <c r="K113" s="66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>
      <c r="A114" s="66"/>
      <c r="B114" s="14"/>
      <c r="C114" s="14"/>
      <c r="D114" s="14"/>
      <c r="E114" s="14"/>
      <c r="F114" s="65"/>
      <c r="G114" s="14"/>
      <c r="H114" s="14"/>
      <c r="I114" s="14"/>
      <c r="J114" s="14"/>
      <c r="K114" s="66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>
      <c r="A115" s="68">
        <v>44861.99430362269</v>
      </c>
      <c r="B115" s="13">
        <v>83.94043599999895</v>
      </c>
      <c r="C115" s="13">
        <v>11.498291000000336</v>
      </c>
      <c r="D115" s="13">
        <v>95.43872699999929</v>
      </c>
      <c r="E115" s="14"/>
      <c r="F115" s="65"/>
      <c r="G115" s="14"/>
      <c r="H115" s="14"/>
      <c r="I115" s="14"/>
      <c r="J115" s="14"/>
      <c r="K115" s="66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>
      <c r="A116" s="66"/>
      <c r="B116" s="14"/>
      <c r="C116" s="14"/>
      <c r="D116" s="14"/>
      <c r="E116" s="14"/>
      <c r="F116" s="65"/>
      <c r="G116" s="14"/>
      <c r="H116" s="14"/>
      <c r="I116" s="14"/>
      <c r="J116" s="14"/>
      <c r="K116" s="66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>
      <c r="A117" s="68">
        <v>44862.99430478009</v>
      </c>
      <c r="B117" s="13">
        <v>83.04686899999979</v>
      </c>
      <c r="C117" s="13">
        <v>11.48828100000037</v>
      </c>
      <c r="D117" s="13">
        <v>94.53515000000016</v>
      </c>
      <c r="E117" s="14"/>
      <c r="F117" s="65"/>
      <c r="G117" s="14"/>
      <c r="H117" s="14"/>
      <c r="I117" s="14"/>
      <c r="J117" s="14"/>
      <c r="K117" s="66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>
      <c r="A118" s="66"/>
      <c r="B118" s="14"/>
      <c r="C118" s="14"/>
      <c r="D118" s="14"/>
      <c r="E118" s="14"/>
      <c r="F118" s="65"/>
      <c r="G118" s="14"/>
      <c r="H118" s="14"/>
      <c r="I118" s="14"/>
      <c r="J118" s="14"/>
      <c r="K118" s="66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>
      <c r="A119" s="68">
        <v>44863.99430640046</v>
      </c>
      <c r="B119" s="13">
        <v>87.88720099999955</v>
      </c>
      <c r="C119" s="13">
        <v>10.6875</v>
      </c>
      <c r="D119" s="13">
        <v>98.57470099999955</v>
      </c>
      <c r="E119" s="14"/>
      <c r="F119" s="65"/>
      <c r="G119" s="14"/>
      <c r="H119" s="14"/>
      <c r="I119" s="14"/>
      <c r="J119" s="14"/>
      <c r="K119" s="66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>
      <c r="A120" s="66"/>
      <c r="B120" s="14"/>
      <c r="C120" s="14"/>
      <c r="D120" s="14"/>
      <c r="E120" s="14"/>
      <c r="F120" s="65"/>
      <c r="G120" s="14"/>
      <c r="H120" s="14"/>
      <c r="I120" s="14"/>
      <c r="J120" s="14"/>
      <c r="K120" s="66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>
      <c r="A121" s="68">
        <v>44864.994300011575</v>
      </c>
      <c r="B121" s="13">
        <v>83.35741300000063</v>
      </c>
      <c r="C121" s="13">
        <v>11.530761999999868</v>
      </c>
      <c r="D121" s="13">
        <v>94.8881750000005</v>
      </c>
      <c r="E121" s="14"/>
      <c r="F121" s="65"/>
      <c r="G121" s="14"/>
      <c r="H121" s="14"/>
      <c r="I121" s="14"/>
      <c r="J121" s="14"/>
      <c r="K121" s="66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>
      <c r="A122" s="66"/>
      <c r="B122" s="14"/>
      <c r="C122" s="14"/>
      <c r="D122" s="14"/>
      <c r="E122" s="14"/>
      <c r="F122" s="65"/>
      <c r="G122" s="14"/>
      <c r="H122" s="14"/>
      <c r="I122" s="14"/>
      <c r="J122" s="14"/>
      <c r="K122" s="66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68">
        <v>44865.99430585648</v>
      </c>
      <c r="B123" s="13">
        <v>89.07617300000129</v>
      </c>
      <c r="C123" s="13">
        <v>14.231689999999617</v>
      </c>
      <c r="D123" s="13">
        <v>103.3078630000009</v>
      </c>
      <c r="E123" s="14"/>
      <c r="F123" s="65"/>
      <c r="G123" s="14"/>
      <c r="H123" s="14"/>
      <c r="I123" s="14"/>
      <c r="J123" s="14"/>
      <c r="K123" s="66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66"/>
      <c r="B124" s="14"/>
      <c r="C124" s="14"/>
      <c r="D124" s="14"/>
      <c r="E124" s="14"/>
      <c r="F124" s="65"/>
      <c r="G124" s="14"/>
      <c r="H124" s="14"/>
      <c r="I124" s="14"/>
      <c r="J124" s="14"/>
      <c r="K124" s="66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68">
        <v>44866.99430143519</v>
      </c>
      <c r="B125" s="13">
        <v>95.25684000000092</v>
      </c>
      <c r="C125" s="13">
        <v>18.119141000000127</v>
      </c>
      <c r="D125" s="13">
        <v>113.37598100000105</v>
      </c>
      <c r="E125" s="14"/>
      <c r="F125" s="65"/>
      <c r="G125" s="14"/>
      <c r="H125" s="14"/>
      <c r="I125" s="14"/>
      <c r="J125" s="14"/>
      <c r="K125" s="66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>
      <c r="A126" s="66"/>
      <c r="B126" s="14"/>
      <c r="C126" s="14"/>
      <c r="D126" s="14"/>
      <c r="E126" s="14"/>
      <c r="F126" s="65"/>
      <c r="G126" s="14"/>
      <c r="H126" s="14"/>
      <c r="I126" s="14"/>
      <c r="J126" s="14"/>
      <c r="K126" s="66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>
      <c r="A127" s="68">
        <v>44867.994311863426</v>
      </c>
      <c r="B127" s="13">
        <v>91.50389900000027</v>
      </c>
      <c r="C127" s="13">
        <v>19.369140000000243</v>
      </c>
      <c r="D127" s="13">
        <v>110.87303900000052</v>
      </c>
      <c r="E127" s="14"/>
      <c r="F127" s="65"/>
      <c r="G127" s="14"/>
      <c r="H127" s="14"/>
      <c r="I127" s="14"/>
      <c r="J127" s="14"/>
      <c r="K127" s="66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>
      <c r="A128" s="66"/>
      <c r="B128" s="14"/>
      <c r="C128" s="14"/>
      <c r="D128" s="14"/>
      <c r="E128" s="14"/>
      <c r="F128" s="65"/>
      <c r="G128" s="14"/>
      <c r="H128" s="14"/>
      <c r="I128" s="14"/>
      <c r="J128" s="14"/>
      <c r="K128" s="66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>
      <c r="A129" s="68">
        <v>44868.994300729166</v>
      </c>
      <c r="B129" s="13">
        <v>95.17284699999982</v>
      </c>
      <c r="C129" s="13">
        <v>13.93652400000019</v>
      </c>
      <c r="D129" s="13">
        <v>109.10937100000001</v>
      </c>
      <c r="E129" s="14"/>
      <c r="F129" s="65"/>
      <c r="G129" s="14"/>
      <c r="H129" s="14"/>
      <c r="I129" s="14"/>
      <c r="J129" s="14"/>
      <c r="K129" s="66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>
      <c r="A130" s="66"/>
      <c r="B130" s="14"/>
      <c r="C130" s="14"/>
      <c r="D130" s="14"/>
      <c r="E130" s="14"/>
      <c r="F130" s="65"/>
      <c r="G130" s="14"/>
      <c r="H130" s="14"/>
      <c r="I130" s="14"/>
      <c r="J130" s="14"/>
      <c r="K130" s="66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>
      <c r="A131" s="68">
        <v>44869.99430318287</v>
      </c>
      <c r="B131" s="13">
        <v>93.52783200000067</v>
      </c>
      <c r="C131" s="13">
        <v>9.959961000000021</v>
      </c>
      <c r="D131" s="13">
        <v>103.48779300000069</v>
      </c>
      <c r="E131" s="14"/>
      <c r="F131" s="65"/>
      <c r="G131" s="14"/>
      <c r="H131" s="14"/>
      <c r="I131" s="14"/>
      <c r="J131" s="14"/>
      <c r="K131" s="66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>
      <c r="A132" s="66"/>
      <c r="B132" s="14"/>
      <c r="C132" s="14"/>
      <c r="D132" s="14"/>
      <c r="E132" s="14"/>
      <c r="F132" s="65"/>
      <c r="G132" s="14"/>
      <c r="H132" s="14"/>
      <c r="I132" s="14"/>
      <c r="J132" s="14"/>
      <c r="K132" s="66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>
      <c r="A133" s="68">
        <v>44870.994302858795</v>
      </c>
      <c r="B133" s="13">
        <v>83.48144500000126</v>
      </c>
      <c r="C133" s="13">
        <v>26.317383000000063</v>
      </c>
      <c r="D133" s="13">
        <v>109.79882800000132</v>
      </c>
      <c r="E133" s="14"/>
      <c r="F133" s="65"/>
      <c r="G133" s="14"/>
      <c r="H133" s="14"/>
      <c r="I133" s="14"/>
      <c r="J133" s="14"/>
      <c r="K133" s="66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>
      <c r="A134" s="66"/>
      <c r="B134" s="14"/>
      <c r="C134" s="14"/>
      <c r="D134" s="14"/>
      <c r="E134" s="14"/>
      <c r="F134" s="65"/>
      <c r="G134" s="14"/>
      <c r="H134" s="14"/>
      <c r="I134" s="14"/>
      <c r="J134" s="14"/>
      <c r="K134" s="66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>
      <c r="A135" s="68">
        <v>44871.994298171296</v>
      </c>
      <c r="B135" s="13">
        <v>104.47313699999904</v>
      </c>
      <c r="C135" s="13">
        <v>22.595702999999958</v>
      </c>
      <c r="D135" s="13">
        <v>127.068839999999</v>
      </c>
      <c r="E135" s="14"/>
      <c r="F135" s="65"/>
      <c r="G135" s="14"/>
      <c r="H135" s="14"/>
      <c r="I135" s="14"/>
      <c r="J135" s="14"/>
      <c r="K135" s="66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>
      <c r="A136" s="66"/>
      <c r="B136" s="14"/>
      <c r="C136" s="14"/>
      <c r="D136" s="14"/>
      <c r="E136" s="14"/>
      <c r="F136" s="65"/>
      <c r="G136" s="14"/>
      <c r="H136" s="14"/>
      <c r="I136" s="14"/>
      <c r="J136" s="14"/>
      <c r="K136" s="66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>
      <c r="A137" s="68">
        <v>44872.994307719906</v>
      </c>
      <c r="B137" s="13">
        <v>82.2109330000003</v>
      </c>
      <c r="C137" s="13">
        <v>17.2270510000003</v>
      </c>
      <c r="D137" s="13">
        <v>99.4379840000006</v>
      </c>
      <c r="E137" s="14"/>
      <c r="F137" s="65"/>
      <c r="G137" s="14"/>
      <c r="H137" s="14"/>
      <c r="I137" s="14"/>
      <c r="J137" s="14"/>
      <c r="K137" s="66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>
      <c r="A138" s="66"/>
      <c r="B138" s="14"/>
      <c r="C138" s="14"/>
      <c r="D138" s="14"/>
      <c r="E138" s="14"/>
      <c r="F138" s="65"/>
      <c r="G138" s="14"/>
      <c r="H138" s="14"/>
      <c r="I138" s="14"/>
      <c r="J138" s="14"/>
      <c r="K138" s="66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>
      <c r="A139" s="68">
        <v>44873.99430611111</v>
      </c>
      <c r="B139" s="13">
        <v>105.10742699999992</v>
      </c>
      <c r="C139" s="13">
        <v>10.286620999999741</v>
      </c>
      <c r="D139" s="13">
        <v>115.39404799999966</v>
      </c>
      <c r="E139" s="14"/>
      <c r="F139" s="65"/>
      <c r="G139" s="14"/>
      <c r="H139" s="14"/>
      <c r="I139" s="14"/>
      <c r="J139" s="14"/>
      <c r="K139" s="66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>
      <c r="A140" s="66"/>
      <c r="B140" s="14"/>
      <c r="C140" s="14"/>
      <c r="D140" s="14"/>
      <c r="E140" s="14"/>
      <c r="F140" s="65"/>
      <c r="G140" s="14"/>
      <c r="H140" s="14"/>
      <c r="I140" s="14"/>
      <c r="J140" s="14"/>
      <c r="K140" s="66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>
      <c r="A141" s="68">
        <v>44874.99430392361</v>
      </c>
      <c r="B141" s="13">
        <v>105.92919499999971</v>
      </c>
      <c r="C141" s="13">
        <v>0.38989300000002913</v>
      </c>
      <c r="D141" s="13">
        <v>106.31908799999974</v>
      </c>
      <c r="E141" s="14"/>
      <c r="F141" s="65"/>
      <c r="G141" s="14"/>
      <c r="H141" s="14"/>
      <c r="I141" s="14"/>
      <c r="J141" s="14"/>
      <c r="K141" s="66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>
      <c r="A142" s="66"/>
      <c r="B142" s="14"/>
      <c r="C142" s="14"/>
      <c r="D142" s="14"/>
      <c r="E142" s="14"/>
      <c r="F142" s="65"/>
      <c r="G142" s="14"/>
      <c r="H142" s="14"/>
      <c r="I142" s="14"/>
      <c r="J142" s="14"/>
      <c r="K142" s="66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>
      <c r="A143" s="68">
        <v>44875.99430628472</v>
      </c>
      <c r="B143" s="13">
        <v>92.78613799999857</v>
      </c>
      <c r="C143" s="13">
        <v>0.6196289999998044</v>
      </c>
      <c r="D143" s="13">
        <v>93.40576699999838</v>
      </c>
      <c r="E143" s="14"/>
      <c r="F143" s="65"/>
      <c r="G143" s="14"/>
      <c r="H143" s="14"/>
      <c r="I143" s="14"/>
      <c r="J143" s="14"/>
      <c r="K143" s="66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>
      <c r="A144" s="66"/>
      <c r="B144" s="14"/>
      <c r="C144" s="14"/>
      <c r="D144" s="14"/>
      <c r="E144" s="14"/>
      <c r="F144" s="65"/>
      <c r="G144" s="14"/>
      <c r="H144" s="14"/>
      <c r="I144" s="14"/>
      <c r="J144" s="14"/>
      <c r="K144" s="66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>
      <c r="A145" s="68">
        <v>44876.99431150463</v>
      </c>
      <c r="B145" s="13">
        <v>96.14501499999915</v>
      </c>
      <c r="C145" s="13">
        <v>26.06567300000006</v>
      </c>
      <c r="D145" s="13">
        <v>122.21068799999921</v>
      </c>
      <c r="E145" s="14"/>
      <c r="F145" s="65"/>
      <c r="G145" s="14"/>
      <c r="H145" s="14"/>
      <c r="I145" s="14"/>
      <c r="J145" s="14"/>
      <c r="K145" s="66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>
      <c r="A146" s="66"/>
      <c r="B146" s="14"/>
      <c r="C146" s="14"/>
      <c r="D146" s="14"/>
      <c r="E146" s="14"/>
      <c r="F146" s="65"/>
      <c r="G146" s="14"/>
      <c r="H146" s="14"/>
      <c r="I146" s="14"/>
      <c r="J146" s="14"/>
      <c r="K146" s="66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>
      <c r="A147" s="68">
        <v>44877.994298969905</v>
      </c>
      <c r="B147" s="13">
        <v>92.2187559999993</v>
      </c>
      <c r="C147" s="13">
        <v>7.949462999999923</v>
      </c>
      <c r="D147" s="13">
        <v>100.16821899999923</v>
      </c>
      <c r="E147" s="14"/>
      <c r="F147" s="65"/>
      <c r="G147" s="14"/>
      <c r="H147" s="14"/>
      <c r="I147" s="14"/>
      <c r="J147" s="14"/>
      <c r="K147" s="66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>
      <c r="A148" s="66"/>
      <c r="B148" s="14"/>
      <c r="C148" s="14"/>
      <c r="D148" s="14"/>
      <c r="E148" s="14"/>
      <c r="F148" s="65"/>
      <c r="G148" s="14"/>
      <c r="H148" s="14"/>
      <c r="I148" s="14"/>
      <c r="J148" s="14"/>
      <c r="K148" s="66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>
      <c r="A149" s="68">
        <v>44878.99430327547</v>
      </c>
      <c r="B149" s="13">
        <v>102.77783799999906</v>
      </c>
      <c r="C149" s="13">
        <v>18.176758000000063</v>
      </c>
      <c r="D149" s="13">
        <v>120.95459599999913</v>
      </c>
      <c r="E149" s="14"/>
      <c r="F149" s="65"/>
      <c r="G149" s="14"/>
      <c r="H149" s="14"/>
      <c r="I149" s="14"/>
      <c r="J149" s="14"/>
      <c r="K149" s="66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>
      <c r="A150" s="66"/>
      <c r="B150" s="14"/>
      <c r="C150" s="14"/>
      <c r="D150" s="14"/>
      <c r="E150" s="14"/>
      <c r="F150" s="65"/>
      <c r="G150" s="14"/>
      <c r="H150" s="14"/>
      <c r="I150" s="14"/>
      <c r="J150" s="14"/>
      <c r="K150" s="66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>
      <c r="A151" s="68">
        <v>44879.99431144676</v>
      </c>
      <c r="B151" s="13">
        <v>66.2475629999999</v>
      </c>
      <c r="C151" s="13">
        <v>13.610839999999826</v>
      </c>
      <c r="D151" s="13">
        <v>79.85840299999973</v>
      </c>
      <c r="E151" s="14"/>
      <c r="F151" s="65"/>
      <c r="G151" s="14"/>
      <c r="H151" s="14"/>
      <c r="I151" s="14"/>
      <c r="J151" s="14"/>
      <c r="K151" s="66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>
      <c r="A152" s="66"/>
      <c r="B152" s="14"/>
      <c r="C152" s="14"/>
      <c r="D152" s="14"/>
      <c r="E152" s="14"/>
      <c r="F152" s="65"/>
      <c r="G152" s="14"/>
      <c r="H152" s="14"/>
      <c r="I152" s="14"/>
      <c r="J152" s="14"/>
      <c r="K152" s="66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>
      <c r="A153" s="68">
        <v>44880.99431122685</v>
      </c>
      <c r="B153" s="13">
        <v>72.59863700000005</v>
      </c>
      <c r="C153" s="13">
        <v>18.352539000000434</v>
      </c>
      <c r="D153" s="13">
        <v>90.95117600000049</v>
      </c>
      <c r="E153" s="14"/>
      <c r="F153" s="65"/>
      <c r="G153" s="14"/>
      <c r="H153" s="14"/>
      <c r="I153" s="14"/>
      <c r="J153" s="14"/>
      <c r="K153" s="66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>
      <c r="A154" s="66"/>
      <c r="B154" s="14"/>
      <c r="C154" s="14"/>
      <c r="D154" s="14"/>
      <c r="E154" s="14"/>
      <c r="F154" s="65"/>
      <c r="G154" s="14"/>
      <c r="H154" s="14"/>
      <c r="I154" s="14"/>
      <c r="J154" s="14"/>
      <c r="K154" s="66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>
      <c r="A155" s="68">
        <v>44881.99430546296</v>
      </c>
      <c r="B155" s="13">
        <v>67.86621500000001</v>
      </c>
      <c r="C155" s="13">
        <v>6.498047000000042</v>
      </c>
      <c r="D155" s="13">
        <v>74.36426200000005</v>
      </c>
      <c r="E155" s="14"/>
      <c r="F155" s="65"/>
      <c r="G155" s="14"/>
      <c r="H155" s="14"/>
      <c r="I155" s="14"/>
      <c r="J155" s="14"/>
      <c r="K155" s="66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>
      <c r="A156" s="66"/>
      <c r="B156" s="14"/>
      <c r="C156" s="14"/>
      <c r="D156" s="14"/>
      <c r="E156" s="14"/>
      <c r="F156" s="65"/>
      <c r="G156" s="14"/>
      <c r="H156" s="14"/>
      <c r="I156" s="14"/>
      <c r="J156" s="14"/>
      <c r="K156" s="66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>
      <c r="A157" s="68">
        <v>44882.9943113426</v>
      </c>
      <c r="B157" s="13">
        <v>66.24219100000028</v>
      </c>
      <c r="C157" s="13">
        <v>18.200683000000026</v>
      </c>
      <c r="D157" s="13">
        <v>84.4428740000003</v>
      </c>
      <c r="E157" s="14"/>
      <c r="F157" s="65"/>
      <c r="G157" s="14"/>
      <c r="H157" s="14"/>
      <c r="I157" s="14"/>
      <c r="J157" s="14"/>
      <c r="K157" s="66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>
      <c r="A158" s="66"/>
      <c r="B158" s="14"/>
      <c r="C158" s="14"/>
      <c r="D158" s="14"/>
      <c r="E158" s="14"/>
      <c r="F158" s="65"/>
      <c r="G158" s="14"/>
      <c r="H158" s="14"/>
      <c r="I158" s="14"/>
      <c r="J158" s="14"/>
      <c r="K158" s="66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>
      <c r="A159" s="68">
        <v>44883.99430178241</v>
      </c>
      <c r="B159" s="13">
        <v>38.91162499999973</v>
      </c>
      <c r="C159" s="13">
        <v>0.359375</v>
      </c>
      <c r="D159" s="13">
        <v>39.27099999999973</v>
      </c>
      <c r="E159" s="14"/>
      <c r="F159" s="65"/>
      <c r="G159" s="14"/>
      <c r="H159" s="14"/>
      <c r="I159" s="14"/>
      <c r="J159" s="14"/>
      <c r="K159" s="66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>
      <c r="A160" s="66"/>
      <c r="B160" s="14"/>
      <c r="C160" s="14"/>
      <c r="D160" s="14"/>
      <c r="E160" s="14"/>
      <c r="F160" s="65"/>
      <c r="G160" s="14"/>
      <c r="H160" s="14"/>
      <c r="I160" s="14"/>
      <c r="J160" s="14"/>
      <c r="K160" s="66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>
      <c r="A161" s="68">
        <v>44884.9944090625</v>
      </c>
      <c r="B161" s="13">
        <v>62.193850999999995</v>
      </c>
      <c r="C161" s="13">
        <v>24.95947299999989</v>
      </c>
      <c r="D161" s="13">
        <v>87.15332399999988</v>
      </c>
      <c r="E161" s="14"/>
      <c r="F161" s="65"/>
      <c r="G161" s="14"/>
      <c r="H161" s="14"/>
      <c r="I161" s="14"/>
      <c r="J161" s="14"/>
      <c r="K161" s="66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>
      <c r="A162" s="66"/>
      <c r="B162" s="14"/>
      <c r="C162" s="14"/>
      <c r="D162" s="14"/>
      <c r="E162" s="14"/>
      <c r="F162" s="65"/>
      <c r="G162" s="14"/>
      <c r="H162" s="14"/>
      <c r="I162" s="14"/>
      <c r="J162" s="14"/>
      <c r="K162" s="66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>
      <c r="A163" s="68">
        <v>44885.99430363426</v>
      </c>
      <c r="B163" s="13">
        <v>72.08154699999977</v>
      </c>
      <c r="C163" s="13">
        <v>11.92334000000028</v>
      </c>
      <c r="D163" s="13">
        <v>84.00488700000005</v>
      </c>
      <c r="E163" s="14"/>
      <c r="F163" s="65"/>
      <c r="G163" s="14"/>
      <c r="H163" s="14"/>
      <c r="I163" s="14"/>
      <c r="J163" s="14"/>
      <c r="K163" s="66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66"/>
      <c r="B164" s="14"/>
      <c r="C164" s="14"/>
      <c r="D164" s="14"/>
      <c r="E164" s="14"/>
      <c r="F164" s="65"/>
      <c r="G164" s="14"/>
      <c r="H164" s="14"/>
      <c r="I164" s="14"/>
      <c r="J164" s="14"/>
      <c r="K164" s="66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68">
        <v>44886.99430694444</v>
      </c>
      <c r="B165" s="13">
        <v>60.52832499999931</v>
      </c>
      <c r="C165" s="13">
        <v>8.691405999999915</v>
      </c>
      <c r="D165" s="13">
        <v>69.21973099999923</v>
      </c>
      <c r="E165" s="14"/>
      <c r="F165" s="65"/>
      <c r="G165" s="14"/>
      <c r="H165" s="14"/>
      <c r="I165" s="14"/>
      <c r="J165" s="14"/>
      <c r="K165" s="66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>
      <c r="A166" s="66"/>
      <c r="B166" s="14"/>
      <c r="C166" s="14"/>
      <c r="D166" s="14"/>
      <c r="E166" s="14"/>
      <c r="F166" s="65"/>
      <c r="G166" s="14"/>
      <c r="H166" s="14"/>
      <c r="I166" s="14"/>
      <c r="J166" s="14"/>
      <c r="K166" s="66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>
      <c r="A167" s="68">
        <v>44887.99430361111</v>
      </c>
      <c r="B167" s="13">
        <v>62.65381200000047</v>
      </c>
      <c r="C167" s="13">
        <v>12.704101000000264</v>
      </c>
      <c r="D167" s="13">
        <v>75.35791300000074</v>
      </c>
      <c r="E167" s="14"/>
      <c r="F167" s="65"/>
      <c r="G167" s="14"/>
      <c r="H167" s="14"/>
      <c r="I167" s="14"/>
      <c r="J167" s="14"/>
      <c r="K167" s="66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>
      <c r="A168" s="66"/>
      <c r="B168" s="14"/>
      <c r="C168" s="14"/>
      <c r="D168" s="14"/>
      <c r="E168" s="14"/>
      <c r="F168" s="65"/>
      <c r="G168" s="14"/>
      <c r="H168" s="14"/>
      <c r="I168" s="14"/>
      <c r="J168" s="14"/>
      <c r="K168" s="66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>
      <c r="A169" s="68">
        <v>44888.994299618054</v>
      </c>
      <c r="B169" s="13">
        <v>60.64648799999941</v>
      </c>
      <c r="C169" s="13">
        <v>17.117675999999847</v>
      </c>
      <c r="D169" s="13">
        <v>77.76416399999925</v>
      </c>
      <c r="E169" s="14"/>
      <c r="F169" s="65"/>
      <c r="G169" s="14"/>
      <c r="H169" s="14"/>
      <c r="I169" s="14"/>
      <c r="J169" s="14"/>
      <c r="K169" s="66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>
      <c r="A170" s="66"/>
      <c r="B170" s="14"/>
      <c r="C170" s="14"/>
      <c r="D170" s="14"/>
      <c r="E170" s="14"/>
      <c r="F170" s="65"/>
      <c r="G170" s="14"/>
      <c r="H170" s="14"/>
      <c r="I170" s="14"/>
      <c r="J170" s="14"/>
      <c r="K170" s="66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>
      <c r="A171" s="68">
        <v>44889.994304374995</v>
      </c>
      <c r="B171" s="13">
        <v>60.71289499999966</v>
      </c>
      <c r="C171" s="13">
        <v>21.15283200000067</v>
      </c>
      <c r="D171" s="13">
        <v>81.86572700000033</v>
      </c>
      <c r="E171" s="14"/>
      <c r="F171" s="65"/>
      <c r="G171" s="14"/>
      <c r="H171" s="14"/>
      <c r="I171" s="14"/>
      <c r="J171" s="14"/>
      <c r="K171" s="66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66"/>
      <c r="B172" s="14"/>
      <c r="C172" s="14"/>
      <c r="D172" s="14"/>
      <c r="E172" s="14"/>
      <c r="F172" s="65"/>
      <c r="G172" s="14"/>
      <c r="H172" s="14"/>
      <c r="I172" s="14"/>
      <c r="J172" s="14"/>
      <c r="K172" s="66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68">
        <v>44890.99430324074</v>
      </c>
      <c r="B173" s="13">
        <v>52.53223100000014</v>
      </c>
      <c r="C173" s="13">
        <v>34.00195299999996</v>
      </c>
      <c r="D173" s="13">
        <v>86.5341840000001</v>
      </c>
      <c r="E173" s="14"/>
      <c r="F173" s="65"/>
      <c r="G173" s="14"/>
      <c r="H173" s="14"/>
      <c r="I173" s="14"/>
      <c r="J173" s="14"/>
      <c r="K173" s="66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>
      <c r="A174" s="66"/>
      <c r="B174" s="14"/>
      <c r="C174" s="14"/>
      <c r="D174" s="14"/>
      <c r="E174" s="14"/>
      <c r="F174" s="65"/>
      <c r="G174" s="14"/>
      <c r="H174" s="14"/>
      <c r="I174" s="14"/>
      <c r="J174" s="14"/>
      <c r="K174" s="66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>
      <c r="A175" s="68">
        <v>44891.994299375</v>
      </c>
      <c r="B175" s="13">
        <v>63.86474999999973</v>
      </c>
      <c r="C175" s="13">
        <v>11.462401999999202</v>
      </c>
      <c r="D175" s="13">
        <v>75.32715199999893</v>
      </c>
      <c r="E175" s="14"/>
      <c r="F175" s="65"/>
      <c r="G175" s="14"/>
      <c r="H175" s="14"/>
      <c r="I175" s="14"/>
      <c r="J175" s="14"/>
      <c r="K175" s="66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>
      <c r="A176" s="66"/>
      <c r="B176" s="14"/>
      <c r="C176" s="14"/>
      <c r="D176" s="14"/>
      <c r="E176" s="14"/>
      <c r="F176" s="65"/>
      <c r="G176" s="14"/>
      <c r="H176" s="14"/>
      <c r="I176" s="14"/>
      <c r="J176" s="14"/>
      <c r="K176" s="66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>
      <c r="A177" s="68">
        <v>44892.994305949076</v>
      </c>
      <c r="B177" s="13">
        <v>63.30664400000023</v>
      </c>
      <c r="C177" s="13">
        <v>28.298827999999958</v>
      </c>
      <c r="D177" s="13">
        <v>91.60547200000019</v>
      </c>
      <c r="E177" s="14"/>
      <c r="F177" s="65"/>
      <c r="G177" s="14"/>
      <c r="H177" s="14"/>
      <c r="I177" s="14"/>
      <c r="J177" s="14"/>
      <c r="K177" s="66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>
      <c r="A178" s="66"/>
      <c r="B178" s="14"/>
      <c r="C178" s="14"/>
      <c r="D178" s="14"/>
      <c r="E178" s="14"/>
      <c r="F178" s="65"/>
      <c r="G178" s="14"/>
      <c r="H178" s="14"/>
      <c r="I178" s="14"/>
      <c r="J178" s="14"/>
      <c r="K178" s="66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>
      <c r="A179" s="68">
        <v>44893.994304618056</v>
      </c>
      <c r="B179" s="13">
        <v>64.23926200000005</v>
      </c>
      <c r="C179" s="13">
        <v>12.620117000000391</v>
      </c>
      <c r="D179" s="13">
        <v>76.85937900000044</v>
      </c>
      <c r="E179" s="14"/>
      <c r="F179" s="65"/>
      <c r="G179" s="14"/>
      <c r="H179" s="14"/>
      <c r="I179" s="14"/>
      <c r="J179" s="14"/>
      <c r="K179" s="66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>
      <c r="A180" s="66"/>
      <c r="B180" s="14"/>
      <c r="C180" s="14"/>
      <c r="D180" s="14"/>
      <c r="E180" s="14"/>
      <c r="F180" s="65"/>
      <c r="G180" s="14"/>
      <c r="H180" s="14"/>
      <c r="I180" s="14"/>
      <c r="J180" s="14"/>
      <c r="K180" s="66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>
      <c r="A181" s="68">
        <v>44894.994302824074</v>
      </c>
      <c r="B181" s="13">
        <v>67.46972399999868</v>
      </c>
      <c r="C181" s="13">
        <v>20.226074000000153</v>
      </c>
      <c r="D181" s="13">
        <v>87.69579799999883</v>
      </c>
      <c r="E181" s="14"/>
      <c r="F181" s="65"/>
      <c r="G181" s="14"/>
      <c r="H181" s="14"/>
      <c r="I181" s="14"/>
      <c r="J181" s="14"/>
      <c r="K181" s="66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>
      <c r="A182" s="66"/>
      <c r="B182" s="14"/>
      <c r="C182" s="14"/>
      <c r="D182" s="14"/>
      <c r="E182" s="14"/>
      <c r="F182" s="65"/>
      <c r="G182" s="14"/>
      <c r="H182" s="14"/>
      <c r="I182" s="14"/>
      <c r="J182" s="14"/>
      <c r="K182" s="66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>
      <c r="A183" s="68">
        <v>44895.994304594904</v>
      </c>
      <c r="B183" s="13">
        <v>101.48925100000088</v>
      </c>
      <c r="C183" s="13">
        <v>20.031739000000016</v>
      </c>
      <c r="D183" s="13">
        <v>121.5209900000009</v>
      </c>
      <c r="E183" s="14"/>
      <c r="F183" s="65"/>
      <c r="G183" s="14"/>
      <c r="H183" s="14"/>
      <c r="I183" s="14"/>
      <c r="J183" s="14"/>
      <c r="K183" s="66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>
      <c r="A184" s="66"/>
      <c r="B184" s="14"/>
      <c r="C184" s="14"/>
      <c r="D184" s="14"/>
      <c r="E184" s="14"/>
      <c r="F184" s="65"/>
      <c r="G184" s="14"/>
      <c r="H184" s="14"/>
      <c r="I184" s="14"/>
      <c r="J184" s="14"/>
      <c r="K184" s="66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>
      <c r="A185" s="68">
        <v>44896.99430395833</v>
      </c>
      <c r="B185" s="13">
        <v>61.2978490000005</v>
      </c>
      <c r="C185" s="13">
        <v>28.60791000000063</v>
      </c>
      <c r="D185" s="13">
        <v>89.90575900000113</v>
      </c>
      <c r="E185" s="14"/>
      <c r="F185" s="65"/>
      <c r="G185" s="14"/>
      <c r="H185" s="14"/>
      <c r="I185" s="14"/>
      <c r="J185" s="14"/>
      <c r="K185" s="66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>
      <c r="A186" s="66"/>
      <c r="B186" s="14"/>
      <c r="C186" s="14"/>
      <c r="D186" s="14"/>
      <c r="E186" s="14"/>
      <c r="F186" s="65"/>
      <c r="G186" s="14"/>
      <c r="H186" s="14"/>
      <c r="I186" s="14"/>
      <c r="J186" s="14"/>
      <c r="K186" s="66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>
      <c r="A187" s="68">
        <v>44897.99434293981</v>
      </c>
      <c r="B187" s="13">
        <v>57.88964600000145</v>
      </c>
      <c r="C187" s="13">
        <v>22.22216799999933</v>
      </c>
      <c r="D187" s="13">
        <v>80.11181400000078</v>
      </c>
      <c r="E187" s="14"/>
      <c r="F187" s="65"/>
      <c r="G187" s="14"/>
      <c r="H187" s="14"/>
      <c r="I187" s="14"/>
      <c r="J187" s="14"/>
      <c r="K187" s="66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>
      <c r="A188" s="66"/>
      <c r="B188" s="14"/>
      <c r="C188" s="14"/>
      <c r="D188" s="14"/>
      <c r="E188" s="14"/>
      <c r="F188" s="65"/>
      <c r="G188" s="14"/>
      <c r="H188" s="14"/>
      <c r="I188" s="14"/>
      <c r="J188" s="14"/>
      <c r="K188" s="66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>
      <c r="A189" s="68">
        <v>44898.99430074074</v>
      </c>
      <c r="B189" s="13">
        <v>59.8349589999998</v>
      </c>
      <c r="C189" s="13">
        <v>20.120606000000407</v>
      </c>
      <c r="D189" s="13">
        <v>79.9555650000002</v>
      </c>
      <c r="E189" s="14"/>
      <c r="F189" s="65"/>
      <c r="G189" s="14"/>
      <c r="H189" s="14"/>
      <c r="I189" s="14"/>
      <c r="J189" s="14"/>
      <c r="K189" s="66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>
      <c r="A190" s="66"/>
      <c r="B190" s="14"/>
      <c r="C190" s="14"/>
      <c r="D190" s="14"/>
      <c r="E190" s="14"/>
      <c r="F190" s="65"/>
      <c r="G190" s="14"/>
      <c r="H190" s="14"/>
      <c r="I190" s="14"/>
      <c r="J190" s="14"/>
      <c r="K190" s="66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>
      <c r="A191" s="68">
        <v>44899.99430175926</v>
      </c>
      <c r="B191" s="13">
        <v>65.92382600000019</v>
      </c>
      <c r="C191" s="13">
        <v>18.57666000000063</v>
      </c>
      <c r="D191" s="13">
        <v>84.50048600000082</v>
      </c>
      <c r="E191" s="14"/>
      <c r="F191" s="65"/>
      <c r="G191" s="14"/>
      <c r="H191" s="14"/>
      <c r="I191" s="14"/>
      <c r="J191" s="14"/>
      <c r="K191" s="66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>
      <c r="A192" s="66"/>
      <c r="B192" s="14"/>
      <c r="C192" s="14"/>
      <c r="D192" s="14"/>
      <c r="E192" s="14"/>
      <c r="F192" s="65"/>
      <c r="G192" s="14"/>
      <c r="H192" s="14"/>
      <c r="I192" s="14"/>
      <c r="J192" s="14"/>
      <c r="K192" s="66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>
      <c r="A193" s="68">
        <v>44900.99460115741</v>
      </c>
      <c r="B193" s="13">
        <v>60.1874970000008</v>
      </c>
      <c r="C193" s="13">
        <v>11.574217999999746</v>
      </c>
      <c r="D193" s="13">
        <v>71.76171500000055</v>
      </c>
      <c r="E193" s="14"/>
      <c r="F193" s="65"/>
      <c r="G193" s="14"/>
      <c r="H193" s="14"/>
      <c r="I193" s="14"/>
      <c r="J193" s="14"/>
      <c r="K193" s="66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>
      <c r="A194" s="66"/>
      <c r="B194" s="14"/>
      <c r="C194" s="14"/>
      <c r="D194" s="14"/>
      <c r="E194" s="14"/>
      <c r="F194" s="65"/>
      <c r="G194" s="14"/>
      <c r="H194" s="14"/>
      <c r="I194" s="14"/>
      <c r="J194" s="14"/>
      <c r="K194" s="66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>
      <c r="A195" s="68">
        <v>44901.99430638889</v>
      </c>
      <c r="B195" s="13">
        <v>59.08984100000089</v>
      </c>
      <c r="C195" s="13">
        <v>25.329101000000264</v>
      </c>
      <c r="D195" s="13">
        <v>84.41894200000115</v>
      </c>
      <c r="E195" s="14"/>
      <c r="F195" s="65"/>
      <c r="G195" s="14"/>
      <c r="H195" s="14"/>
      <c r="I195" s="14"/>
      <c r="J195" s="14"/>
      <c r="K195" s="66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>
      <c r="A196" s="66"/>
      <c r="B196" s="14"/>
      <c r="C196" s="14"/>
      <c r="D196" s="14"/>
      <c r="E196" s="14"/>
      <c r="F196" s="65"/>
      <c r="G196" s="14"/>
      <c r="H196" s="14"/>
      <c r="I196" s="14"/>
      <c r="J196" s="14"/>
      <c r="K196" s="66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>
      <c r="A197" s="68">
        <v>44902.99430508102</v>
      </c>
      <c r="B197" s="13">
        <v>59.00390300000072</v>
      </c>
      <c r="C197" s="13">
        <v>20.476074000000153</v>
      </c>
      <c r="D197" s="13">
        <v>79.47997700000087</v>
      </c>
      <c r="E197" s="14"/>
      <c r="F197" s="65"/>
      <c r="G197" s="14"/>
      <c r="H197" s="14"/>
      <c r="I197" s="14"/>
      <c r="J197" s="14"/>
      <c r="K197" s="66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>
      <c r="A198" s="66"/>
      <c r="B198" s="14"/>
      <c r="C198" s="14"/>
      <c r="D198" s="14"/>
      <c r="E198" s="14"/>
      <c r="F198" s="65"/>
      <c r="G198" s="14"/>
      <c r="H198" s="14"/>
      <c r="I198" s="14"/>
      <c r="J198" s="14"/>
      <c r="K198" s="66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>
      <c r="A199" s="68">
        <v>44903.9943083449</v>
      </c>
      <c r="B199" s="13">
        <v>43.966795000000275</v>
      </c>
      <c r="C199" s="13">
        <v>3.1733399999993708</v>
      </c>
      <c r="D199" s="13">
        <v>47.140134999999646</v>
      </c>
      <c r="E199" s="14"/>
      <c r="F199" s="65"/>
      <c r="G199" s="14"/>
      <c r="H199" s="14"/>
      <c r="I199" s="14"/>
      <c r="J199" s="14"/>
      <c r="K199" s="66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>
      <c r="A200" s="66"/>
      <c r="B200" s="14"/>
      <c r="C200" s="14"/>
      <c r="D200" s="14"/>
      <c r="E200" s="14"/>
      <c r="F200" s="65"/>
      <c r="G200" s="14"/>
      <c r="H200" s="14"/>
      <c r="I200" s="14"/>
      <c r="J200" s="14"/>
      <c r="K200" s="66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>
      <c r="A201" s="68">
        <v>44904.99429898148</v>
      </c>
      <c r="B201" s="13">
        <v>62.71874799999932</v>
      </c>
      <c r="C201" s="13">
        <v>16.39990300000045</v>
      </c>
      <c r="D201" s="13">
        <v>79.11865099999977</v>
      </c>
      <c r="E201" s="14"/>
      <c r="F201" s="65"/>
      <c r="G201" s="14"/>
      <c r="H201" s="14"/>
      <c r="I201" s="14"/>
      <c r="J201" s="14"/>
      <c r="K201" s="66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>
      <c r="A202" s="66"/>
      <c r="B202" s="14"/>
      <c r="C202" s="14"/>
      <c r="D202" s="14"/>
      <c r="E202" s="14"/>
      <c r="F202" s="65"/>
      <c r="G202" s="14"/>
      <c r="H202" s="14"/>
      <c r="I202" s="14"/>
      <c r="J202" s="14"/>
      <c r="K202" s="66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>
      <c r="A203" s="68">
        <v>44905.99430655093</v>
      </c>
      <c r="B203" s="13">
        <v>62.62206800000058</v>
      </c>
      <c r="C203" s="13">
        <v>18.674804000000222</v>
      </c>
      <c r="D203" s="13">
        <v>81.2968720000008</v>
      </c>
      <c r="E203" s="14"/>
      <c r="F203" s="65"/>
      <c r="G203" s="14"/>
      <c r="H203" s="14"/>
      <c r="I203" s="14"/>
      <c r="J203" s="14"/>
      <c r="K203" s="66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>
      <c r="A204" s="66"/>
      <c r="B204" s="14"/>
      <c r="C204" s="14"/>
      <c r="D204" s="14"/>
      <c r="E204" s="14"/>
      <c r="F204" s="65"/>
      <c r="G204" s="14"/>
      <c r="H204" s="14"/>
      <c r="I204" s="14"/>
      <c r="J204" s="14"/>
      <c r="K204" s="66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>
      <c r="A205" s="68">
        <v>44906.994302997686</v>
      </c>
      <c r="B205" s="13">
        <v>57.313474000002316</v>
      </c>
      <c r="C205" s="13">
        <v>10.385742000000391</v>
      </c>
      <c r="D205" s="13">
        <v>67.6992160000027</v>
      </c>
      <c r="E205" s="14"/>
      <c r="F205" s="65"/>
      <c r="G205" s="14"/>
      <c r="H205" s="14"/>
      <c r="I205" s="14"/>
      <c r="J205" s="14"/>
      <c r="K205" s="66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>
      <c r="A206" s="66"/>
      <c r="B206" s="14"/>
      <c r="C206" s="14"/>
      <c r="D206" s="14"/>
      <c r="E206" s="14"/>
      <c r="F206" s="65"/>
      <c r="G206" s="14"/>
      <c r="H206" s="14"/>
      <c r="I206" s="14"/>
      <c r="J206" s="14"/>
      <c r="K206" s="66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>
      <c r="A207" s="68">
        <v>44907.99430652778</v>
      </c>
      <c r="B207" s="13">
        <v>51.97265400000106</v>
      </c>
      <c r="C207" s="13">
        <v>25.835449999999582</v>
      </c>
      <c r="D207" s="13">
        <v>77.80810400000064</v>
      </c>
      <c r="E207" s="14"/>
      <c r="F207" s="65"/>
      <c r="G207" s="14"/>
      <c r="H207" s="14"/>
      <c r="I207" s="14"/>
      <c r="J207" s="14"/>
      <c r="K207" s="66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>
      <c r="A208" s="66"/>
      <c r="B208" s="14"/>
      <c r="C208" s="14"/>
      <c r="D208" s="14"/>
      <c r="E208" s="14"/>
      <c r="F208" s="65"/>
      <c r="G208" s="14"/>
      <c r="H208" s="14"/>
      <c r="I208" s="14"/>
      <c r="J208" s="14"/>
      <c r="K208" s="66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>
      <c r="A209" s="68">
        <v>44908.994309131944</v>
      </c>
      <c r="B209" s="13">
        <v>49.4599589999998</v>
      </c>
      <c r="C209" s="13">
        <v>31.922362999999677</v>
      </c>
      <c r="D209" s="13">
        <v>81.38232199999948</v>
      </c>
      <c r="E209" s="14"/>
      <c r="F209" s="65"/>
      <c r="G209" s="14"/>
      <c r="H209" s="14"/>
      <c r="I209" s="14"/>
      <c r="J209" s="14"/>
      <c r="K209" s="66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>
      <c r="A210" s="66"/>
      <c r="B210" s="14"/>
      <c r="C210" s="14"/>
      <c r="D210" s="14"/>
      <c r="E210" s="14"/>
      <c r="F210" s="65"/>
      <c r="G210" s="14"/>
      <c r="H210" s="14"/>
      <c r="I210" s="14"/>
      <c r="J210" s="14"/>
      <c r="K210" s="66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>
      <c r="A211" s="68">
        <v>44909.99430474537</v>
      </c>
      <c r="B211" s="13">
        <v>56.80566100000033</v>
      </c>
      <c r="C211" s="13">
        <v>21.39404299999933</v>
      </c>
      <c r="D211" s="13">
        <v>78.19970399999966</v>
      </c>
      <c r="E211" s="14"/>
      <c r="F211" s="65"/>
      <c r="G211" s="14"/>
      <c r="H211" s="14"/>
      <c r="I211" s="14"/>
      <c r="J211" s="14"/>
      <c r="K211" s="66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>
      <c r="A212" s="66"/>
      <c r="B212" s="14"/>
      <c r="C212" s="14"/>
      <c r="D212" s="14"/>
      <c r="E212" s="14"/>
      <c r="F212" s="65"/>
      <c r="G212" s="14"/>
      <c r="H212" s="14"/>
      <c r="I212" s="14"/>
      <c r="J212" s="14"/>
      <c r="K212" s="66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>
      <c r="A213" s="68">
        <v>44910.99430481481</v>
      </c>
      <c r="B213" s="13">
        <v>44.37695100000019</v>
      </c>
      <c r="C213" s="13">
        <v>32.560059000000365</v>
      </c>
      <c r="D213" s="13">
        <v>76.93701000000056</v>
      </c>
      <c r="E213" s="14"/>
      <c r="F213" s="65"/>
      <c r="G213" s="14"/>
      <c r="H213" s="14"/>
      <c r="I213" s="14"/>
      <c r="J213" s="14"/>
      <c r="K213" s="66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>
      <c r="A214" s="66"/>
      <c r="B214" s="14"/>
      <c r="C214" s="14"/>
      <c r="D214" s="14"/>
      <c r="E214" s="14"/>
      <c r="F214" s="65"/>
      <c r="G214" s="14"/>
      <c r="H214" s="14"/>
      <c r="I214" s="14"/>
      <c r="J214" s="14"/>
      <c r="K214" s="66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>
      <c r="A215" s="68">
        <v>44911.994299618054</v>
      </c>
      <c r="B215" s="13">
        <v>25.382810000000973</v>
      </c>
      <c r="C215" s="13">
        <v>9.167480999999498</v>
      </c>
      <c r="D215" s="13">
        <v>34.55029100000047</v>
      </c>
      <c r="E215" s="14"/>
      <c r="F215" s="65"/>
      <c r="G215" s="14"/>
      <c r="H215" s="14"/>
      <c r="I215" s="14"/>
      <c r="J215" s="14"/>
      <c r="K215" s="66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>
      <c r="A216" s="66"/>
      <c r="B216" s="14"/>
      <c r="C216" s="14"/>
      <c r="D216" s="14"/>
      <c r="E216" s="14"/>
      <c r="F216" s="65"/>
      <c r="G216" s="14"/>
      <c r="H216" s="14"/>
      <c r="I216" s="14"/>
      <c r="J216" s="14"/>
      <c r="K216" s="66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>
      <c r="A217" s="68">
        <v>44912.99430038195</v>
      </c>
      <c r="B217" s="13">
        <v>25.382810000000973</v>
      </c>
      <c r="C217" s="13">
        <v>9.167480999999498</v>
      </c>
      <c r="D217" s="13">
        <v>34.55029100000047</v>
      </c>
      <c r="E217" s="14"/>
      <c r="F217" s="65"/>
      <c r="G217" s="14"/>
      <c r="H217" s="14"/>
      <c r="I217" s="14"/>
      <c r="J217" s="14"/>
      <c r="K217" s="66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>
      <c r="A218" s="66"/>
      <c r="B218" s="14"/>
      <c r="C218" s="14"/>
      <c r="D218" s="14"/>
      <c r="E218" s="14"/>
      <c r="F218" s="65"/>
      <c r="G218" s="14"/>
      <c r="H218" s="14"/>
      <c r="I218" s="14"/>
      <c r="J218" s="14"/>
      <c r="K218" s="66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>
      <c r="A219" s="68">
        <v>44913.994298715275</v>
      </c>
      <c r="B219" s="13">
        <v>25.382810000000973</v>
      </c>
      <c r="C219" s="13">
        <v>9.167480999999498</v>
      </c>
      <c r="D219" s="13">
        <v>34.55029100000047</v>
      </c>
      <c r="E219" s="14"/>
      <c r="F219" s="65"/>
      <c r="G219" s="14"/>
      <c r="H219" s="14"/>
      <c r="I219" s="14"/>
      <c r="J219" s="14"/>
      <c r="K219" s="66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>
      <c r="A220" s="66"/>
      <c r="B220" s="14"/>
      <c r="C220" s="14"/>
      <c r="D220" s="14"/>
      <c r="E220" s="14"/>
      <c r="F220" s="65"/>
      <c r="G220" s="14"/>
      <c r="H220" s="14"/>
      <c r="I220" s="14"/>
      <c r="J220" s="14"/>
      <c r="K220" s="66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>
      <c r="A221" s="68">
        <v>44914.99431233796</v>
      </c>
      <c r="B221" s="13">
        <v>25.382810000000973</v>
      </c>
      <c r="C221" s="13">
        <v>0.0</v>
      </c>
      <c r="D221" s="13">
        <v>25.382810000000973</v>
      </c>
      <c r="E221" s="14"/>
      <c r="F221" s="65"/>
      <c r="G221" s="14"/>
      <c r="H221" s="14"/>
      <c r="I221" s="14"/>
      <c r="J221" s="14"/>
      <c r="K221" s="66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>
      <c r="A222" s="66"/>
      <c r="B222" s="14"/>
      <c r="C222" s="14"/>
      <c r="D222" s="14"/>
      <c r="E222" s="14"/>
      <c r="F222" s="65"/>
      <c r="G222" s="14"/>
      <c r="H222" s="14"/>
      <c r="I222" s="14"/>
      <c r="J222" s="14"/>
      <c r="K222" s="66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>
      <c r="A223" s="68">
        <v>44915.99430446759</v>
      </c>
      <c r="B223" s="13">
        <v>25.382810000000973</v>
      </c>
      <c r="C223" s="13">
        <v>0.0</v>
      </c>
      <c r="D223" s="13">
        <v>25.382810000000973</v>
      </c>
      <c r="E223" s="14"/>
      <c r="F223" s="65"/>
      <c r="G223" s="14"/>
      <c r="H223" s="14"/>
      <c r="I223" s="14"/>
      <c r="J223" s="14"/>
      <c r="K223" s="66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>
      <c r="A224" s="66"/>
      <c r="B224" s="14"/>
      <c r="C224" s="14"/>
      <c r="D224" s="14"/>
      <c r="E224" s="14"/>
      <c r="F224" s="65"/>
      <c r="G224" s="14"/>
      <c r="H224" s="14"/>
      <c r="I224" s="14"/>
      <c r="J224" s="14"/>
      <c r="K224" s="66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>
      <c r="A225" s="68">
        <v>44916.994304884254</v>
      </c>
      <c r="B225" s="13">
        <v>25.382810000000973</v>
      </c>
      <c r="C225" s="13">
        <v>0.0</v>
      </c>
      <c r="D225" s="13">
        <v>25.382810000000973</v>
      </c>
      <c r="E225" s="14"/>
      <c r="F225" s="65"/>
      <c r="G225" s="14"/>
      <c r="H225" s="14"/>
      <c r="I225" s="14"/>
      <c r="J225" s="14"/>
      <c r="K225" s="66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>
      <c r="A226" s="66"/>
      <c r="B226" s="14"/>
      <c r="C226" s="14"/>
      <c r="D226" s="14"/>
      <c r="E226" s="14"/>
      <c r="F226" s="65"/>
      <c r="G226" s="14"/>
      <c r="H226" s="14"/>
      <c r="I226" s="14"/>
      <c r="J226" s="14"/>
      <c r="K226" s="66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>
      <c r="A227" s="68">
        <v>44917.99430091435</v>
      </c>
      <c r="B227" s="13">
        <v>25.382810000000973</v>
      </c>
      <c r="C227" s="13">
        <v>0.0</v>
      </c>
      <c r="D227" s="13">
        <v>25.382810000000973</v>
      </c>
      <c r="E227" s="14"/>
      <c r="F227" s="65"/>
      <c r="G227" s="14"/>
      <c r="H227" s="14"/>
      <c r="I227" s="14"/>
      <c r="J227" s="14"/>
      <c r="K227" s="66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>
      <c r="A228" s="66"/>
      <c r="B228" s="14"/>
      <c r="C228" s="14"/>
      <c r="D228" s="14"/>
      <c r="E228" s="14"/>
      <c r="F228" s="65"/>
      <c r="G228" s="14"/>
      <c r="H228" s="14"/>
      <c r="I228" s="14"/>
      <c r="J228" s="14"/>
      <c r="K228" s="66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>
      <c r="A229" s="68">
        <v>44918.994299259255</v>
      </c>
      <c r="B229" s="13">
        <v>25.382810000000973</v>
      </c>
      <c r="C229" s="13">
        <v>0.0</v>
      </c>
      <c r="D229" s="13">
        <v>25.382810000000973</v>
      </c>
      <c r="E229" s="14"/>
      <c r="F229" s="65"/>
      <c r="G229" s="14"/>
      <c r="H229" s="14"/>
      <c r="I229" s="14"/>
      <c r="J229" s="14"/>
      <c r="K229" s="66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>
      <c r="A230" s="66"/>
      <c r="B230" s="14"/>
      <c r="C230" s="14"/>
      <c r="D230" s="14"/>
      <c r="E230" s="14"/>
      <c r="F230" s="65"/>
      <c r="G230" s="14"/>
      <c r="H230" s="14"/>
      <c r="I230" s="14"/>
      <c r="J230" s="14"/>
      <c r="K230" s="66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>
      <c r="A231" s="68">
        <v>44919.99430277778</v>
      </c>
      <c r="B231" s="13">
        <v>25.382810000000973</v>
      </c>
      <c r="C231" s="13">
        <v>0.0</v>
      </c>
      <c r="D231" s="13">
        <v>25.382810000000973</v>
      </c>
      <c r="E231" s="14"/>
      <c r="F231" s="65"/>
      <c r="G231" s="14"/>
      <c r="H231" s="14"/>
      <c r="I231" s="14"/>
      <c r="J231" s="14"/>
      <c r="K231" s="66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>
      <c r="A232" s="66"/>
      <c r="B232" s="14"/>
      <c r="C232" s="14"/>
      <c r="D232" s="14"/>
      <c r="E232" s="14"/>
      <c r="F232" s="65"/>
      <c r="G232" s="14"/>
      <c r="H232" s="14"/>
      <c r="I232" s="14"/>
      <c r="J232" s="14"/>
      <c r="K232" s="66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>
      <c r="A233" s="68">
        <v>44920.99429625</v>
      </c>
      <c r="B233" s="13">
        <v>25.382810000000973</v>
      </c>
      <c r="C233" s="13">
        <v>0.0</v>
      </c>
      <c r="D233" s="13">
        <v>25.382810000000973</v>
      </c>
      <c r="E233" s="14"/>
      <c r="F233" s="65"/>
      <c r="G233" s="14"/>
      <c r="H233" s="14"/>
      <c r="I233" s="14"/>
      <c r="J233" s="14"/>
      <c r="K233" s="66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>
      <c r="A234" s="66"/>
      <c r="B234" s="14"/>
      <c r="C234" s="14"/>
      <c r="D234" s="14"/>
      <c r="E234" s="14"/>
      <c r="F234" s="65"/>
      <c r="G234" s="14"/>
      <c r="H234" s="14"/>
      <c r="I234" s="14"/>
      <c r="J234" s="14"/>
      <c r="K234" s="66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>
      <c r="A235" s="68">
        <v>44921.99431155092</v>
      </c>
      <c r="B235" s="13">
        <v>25.382810000000973</v>
      </c>
      <c r="C235" s="13">
        <v>0.0</v>
      </c>
      <c r="D235" s="13">
        <v>25.382810000000973</v>
      </c>
      <c r="E235" s="14"/>
      <c r="F235" s="65"/>
      <c r="G235" s="14"/>
      <c r="H235" s="14"/>
      <c r="I235" s="14"/>
      <c r="J235" s="14"/>
      <c r="K235" s="66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>
      <c r="A236" s="66"/>
      <c r="B236" s="14"/>
      <c r="C236" s="14"/>
      <c r="D236" s="14"/>
      <c r="E236" s="14"/>
      <c r="F236" s="65"/>
      <c r="G236" s="14"/>
      <c r="H236" s="14"/>
      <c r="I236" s="14"/>
      <c r="J236" s="14"/>
      <c r="K236" s="66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>
      <c r="A237" s="68">
        <v>44922.994303761574</v>
      </c>
      <c r="B237" s="13">
        <v>25.382810000000973</v>
      </c>
      <c r="C237" s="13">
        <v>0.0</v>
      </c>
      <c r="D237" s="13">
        <v>25.382810000000973</v>
      </c>
      <c r="E237" s="14"/>
      <c r="F237" s="65"/>
      <c r="G237" s="14"/>
      <c r="H237" s="14"/>
      <c r="I237" s="14"/>
      <c r="J237" s="14"/>
      <c r="K237" s="66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>
      <c r="A238" s="66"/>
      <c r="B238" s="14"/>
      <c r="C238" s="14"/>
      <c r="D238" s="14"/>
      <c r="E238" s="14"/>
      <c r="F238" s="65"/>
      <c r="G238" s="14"/>
      <c r="H238" s="14"/>
      <c r="I238" s="14"/>
      <c r="J238" s="14"/>
      <c r="K238" s="66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>
      <c r="A239" s="68">
        <v>44923.99430089121</v>
      </c>
      <c r="B239" s="13">
        <v>25.382810000000973</v>
      </c>
      <c r="C239" s="13">
        <v>0.0</v>
      </c>
      <c r="D239" s="13">
        <v>25.382810000000973</v>
      </c>
      <c r="E239" s="14"/>
      <c r="F239" s="65"/>
      <c r="G239" s="14"/>
      <c r="H239" s="14"/>
      <c r="I239" s="14"/>
      <c r="J239" s="14"/>
      <c r="K239" s="66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>
      <c r="A240" s="66"/>
      <c r="B240" s="14"/>
      <c r="C240" s="14"/>
      <c r="D240" s="14"/>
      <c r="E240" s="14"/>
      <c r="F240" s="65"/>
      <c r="G240" s="14"/>
      <c r="H240" s="14"/>
      <c r="I240" s="14"/>
      <c r="J240" s="14"/>
      <c r="K240" s="66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>
      <c r="A241" s="68">
        <v>44924.9943052662</v>
      </c>
      <c r="B241" s="13">
        <v>25.382810000000973</v>
      </c>
      <c r="C241" s="13">
        <v>0.0</v>
      </c>
      <c r="D241" s="13">
        <v>25.382810000000973</v>
      </c>
      <c r="E241" s="14"/>
      <c r="F241" s="65"/>
      <c r="G241" s="14"/>
      <c r="H241" s="14"/>
      <c r="I241" s="14"/>
      <c r="J241" s="14"/>
      <c r="K241" s="66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>
      <c r="A242" s="66"/>
      <c r="B242" s="14"/>
      <c r="C242" s="14"/>
      <c r="D242" s="14"/>
      <c r="E242" s="14"/>
      <c r="F242" s="65"/>
      <c r="G242" s="14"/>
      <c r="H242" s="14"/>
      <c r="I242" s="14"/>
      <c r="J242" s="14"/>
      <c r="K242" s="66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>
      <c r="A243" s="68">
        <v>44925.99430402778</v>
      </c>
      <c r="B243" s="13">
        <v>8.140629999998055</v>
      </c>
      <c r="C243" s="13">
        <v>0.0</v>
      </c>
      <c r="D243" s="13">
        <v>8.140629999998055</v>
      </c>
      <c r="E243" s="14"/>
      <c r="F243" s="65"/>
      <c r="G243" s="14"/>
      <c r="H243" s="14"/>
      <c r="I243" s="14"/>
      <c r="J243" s="14"/>
      <c r="K243" s="66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>
      <c r="A244" s="66"/>
      <c r="B244" s="14"/>
      <c r="C244" s="14"/>
      <c r="D244" s="14"/>
      <c r="E244" s="14"/>
      <c r="F244" s="65"/>
      <c r="G244" s="14"/>
      <c r="H244" s="14"/>
      <c r="I244" s="14"/>
      <c r="J244" s="14"/>
      <c r="K244" s="66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>
      <c r="A245" s="68">
        <v>44926.99430665509</v>
      </c>
      <c r="B245" s="13">
        <v>24.9296800000011</v>
      </c>
      <c r="C245" s="13">
        <v>0.0</v>
      </c>
      <c r="D245" s="13">
        <v>24.9296800000011</v>
      </c>
      <c r="E245" s="14"/>
      <c r="F245" s="65"/>
      <c r="G245" s="14"/>
      <c r="H245" s="14"/>
      <c r="I245" s="14"/>
      <c r="J245" s="14"/>
      <c r="K245" s="66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>
      <c r="A246" s="66"/>
      <c r="B246" s="14"/>
      <c r="C246" s="14"/>
      <c r="D246" s="14"/>
      <c r="E246" s="14"/>
      <c r="F246" s="65"/>
      <c r="G246" s="14"/>
      <c r="H246" s="14"/>
      <c r="I246" s="14"/>
      <c r="J246" s="14"/>
      <c r="K246" s="66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>
      <c r="A247" s="68">
        <v>44927.99429869213</v>
      </c>
      <c r="B247" s="13">
        <v>24.77734000000055</v>
      </c>
      <c r="C247" s="13">
        <v>0.0</v>
      </c>
      <c r="D247" s="13">
        <v>24.77734000000055</v>
      </c>
      <c r="E247" s="14"/>
      <c r="F247" s="65"/>
      <c r="G247" s="14"/>
      <c r="H247" s="14"/>
      <c r="I247" s="14"/>
      <c r="J247" s="14"/>
      <c r="K247" s="66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>
      <c r="A248" s="66"/>
      <c r="B248" s="14"/>
      <c r="C248" s="14"/>
      <c r="D248" s="14"/>
      <c r="E248" s="14"/>
      <c r="F248" s="65"/>
      <c r="G248" s="14"/>
      <c r="H248" s="14"/>
      <c r="I248" s="14"/>
      <c r="J248" s="14"/>
      <c r="K248" s="66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>
      <c r="A249" s="68">
        <v>44928.99430240741</v>
      </c>
      <c r="B249" s="13">
        <v>38.269530000001396</v>
      </c>
      <c r="C249" s="13">
        <v>0.0</v>
      </c>
      <c r="D249" s="13">
        <v>38.269530000001396</v>
      </c>
      <c r="E249" s="14"/>
      <c r="F249" s="65"/>
      <c r="G249" s="14"/>
      <c r="H249" s="14"/>
      <c r="I249" s="14"/>
      <c r="J249" s="14"/>
      <c r="K249" s="66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>
      <c r="A250" s="66"/>
      <c r="B250" s="14"/>
      <c r="C250" s="14"/>
      <c r="D250" s="14"/>
      <c r="E250" s="14"/>
      <c r="F250" s="65"/>
      <c r="G250" s="14"/>
      <c r="H250" s="14"/>
      <c r="I250" s="14"/>
      <c r="J250" s="14"/>
      <c r="K250" s="66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>
      <c r="A251" s="68">
        <v>44929.99429850694</v>
      </c>
      <c r="B251" s="13">
        <v>0.0371099999974831</v>
      </c>
      <c r="C251" s="13">
        <v>0.0</v>
      </c>
      <c r="D251" s="13">
        <v>0.0371099999974831</v>
      </c>
      <c r="E251" s="14"/>
      <c r="F251" s="65"/>
      <c r="G251" s="14"/>
      <c r="H251" s="14"/>
      <c r="I251" s="14"/>
      <c r="J251" s="14"/>
      <c r="K251" s="66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>
      <c r="A252" s="66"/>
      <c r="B252" s="14"/>
      <c r="C252" s="14"/>
      <c r="D252" s="14"/>
      <c r="E252" s="14"/>
      <c r="F252" s="65"/>
      <c r="G252" s="14"/>
      <c r="H252" s="14"/>
      <c r="I252" s="14"/>
      <c r="J252" s="14"/>
      <c r="K252" s="66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>
      <c r="A253" s="68">
        <v>44930.99430016204</v>
      </c>
      <c r="B253" s="13">
        <v>0.0371099999974831</v>
      </c>
      <c r="C253" s="13">
        <v>0.0</v>
      </c>
      <c r="D253" s="13">
        <v>0.0371099999974831</v>
      </c>
      <c r="E253" s="14"/>
      <c r="F253" s="65"/>
      <c r="G253" s="14"/>
      <c r="H253" s="14"/>
      <c r="I253" s="14"/>
      <c r="J253" s="14"/>
      <c r="K253" s="66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>
      <c r="A254" s="66"/>
      <c r="B254" s="14"/>
      <c r="C254" s="14"/>
      <c r="D254" s="14"/>
      <c r="E254" s="14"/>
      <c r="F254" s="65"/>
      <c r="G254" s="14"/>
      <c r="H254" s="14"/>
      <c r="I254" s="14"/>
      <c r="J254" s="14"/>
      <c r="K254" s="66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>
      <c r="A255" s="68">
        <v>44931.99430979167</v>
      </c>
      <c r="B255" s="13">
        <v>0.0371099999974831</v>
      </c>
      <c r="C255" s="13">
        <v>0.0</v>
      </c>
      <c r="D255" s="13">
        <v>0.0371099999974831</v>
      </c>
      <c r="E255" s="14"/>
      <c r="F255" s="65"/>
      <c r="G255" s="14"/>
      <c r="H255" s="14"/>
      <c r="I255" s="14"/>
      <c r="J255" s="14"/>
      <c r="K255" s="66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>
      <c r="A256" s="66"/>
      <c r="B256" s="14"/>
      <c r="C256" s="14"/>
      <c r="D256" s="14"/>
      <c r="E256" s="14"/>
      <c r="F256" s="65"/>
      <c r="G256" s="14"/>
      <c r="H256" s="14"/>
      <c r="I256" s="14"/>
      <c r="J256" s="14"/>
      <c r="K256" s="66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>
      <c r="A257" s="68">
        <v>44932.994308113426</v>
      </c>
      <c r="B257" s="13">
        <v>0.0371099999974831</v>
      </c>
      <c r="C257" s="13">
        <v>0.0</v>
      </c>
      <c r="D257" s="13">
        <v>0.0371099999974831</v>
      </c>
      <c r="E257" s="14"/>
      <c r="F257" s="65"/>
      <c r="G257" s="14"/>
      <c r="H257" s="14"/>
      <c r="I257" s="14"/>
      <c r="J257" s="14"/>
      <c r="K257" s="66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>
      <c r="A258" s="66"/>
      <c r="B258" s="14"/>
      <c r="C258" s="14"/>
      <c r="D258" s="14"/>
      <c r="E258" s="14"/>
      <c r="F258" s="65"/>
      <c r="G258" s="14"/>
      <c r="H258" s="14"/>
      <c r="I258" s="14"/>
      <c r="J258" s="14"/>
      <c r="K258" s="66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>
      <c r="A259" s="68">
        <v>44933.9943100463</v>
      </c>
      <c r="B259" s="13">
        <v>0.0371099999974831</v>
      </c>
      <c r="C259" s="13">
        <v>0.0</v>
      </c>
      <c r="D259" s="13">
        <v>0.0371099999974831</v>
      </c>
      <c r="E259" s="14"/>
      <c r="F259" s="65"/>
      <c r="G259" s="14"/>
      <c r="H259" s="14"/>
      <c r="I259" s="14"/>
      <c r="J259" s="14"/>
      <c r="K259" s="66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>
      <c r="A260" s="66"/>
      <c r="B260" s="14"/>
      <c r="C260" s="14"/>
      <c r="D260" s="14"/>
      <c r="E260" s="14"/>
      <c r="F260" s="65"/>
      <c r="G260" s="14"/>
      <c r="H260" s="14"/>
      <c r="I260" s="14"/>
      <c r="J260" s="14"/>
      <c r="K260" s="66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>
      <c r="A261" s="68">
        <v>44934.99430091435</v>
      </c>
      <c r="B261" s="13">
        <v>0.0371099999974831</v>
      </c>
      <c r="C261" s="13">
        <v>0.0</v>
      </c>
      <c r="D261" s="13">
        <v>0.0371099999974831</v>
      </c>
      <c r="E261" s="14"/>
      <c r="F261" s="65"/>
      <c r="G261" s="14"/>
      <c r="H261" s="14"/>
      <c r="I261" s="14"/>
      <c r="J261" s="14"/>
      <c r="K261" s="66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>
      <c r="A262" s="66"/>
      <c r="B262" s="14"/>
      <c r="C262" s="14"/>
      <c r="D262" s="14"/>
      <c r="E262" s="14"/>
      <c r="F262" s="65"/>
      <c r="G262" s="14"/>
      <c r="H262" s="14"/>
      <c r="I262" s="14"/>
      <c r="J262" s="14"/>
      <c r="K262" s="66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>
      <c r="A263" s="68">
        <v>44935.994307615736</v>
      </c>
      <c r="B263" s="13">
        <v>0.0371099999974831</v>
      </c>
      <c r="C263" s="13">
        <v>0.0</v>
      </c>
      <c r="D263" s="13">
        <v>0.0371099999974831</v>
      </c>
      <c r="E263" s="14"/>
      <c r="F263" s="65"/>
      <c r="G263" s="14"/>
      <c r="H263" s="14"/>
      <c r="I263" s="14"/>
      <c r="J263" s="14"/>
      <c r="K263" s="66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>
      <c r="A264" s="66"/>
      <c r="B264" s="14"/>
      <c r="C264" s="14"/>
      <c r="D264" s="14"/>
      <c r="E264" s="14"/>
      <c r="F264" s="65"/>
      <c r="G264" s="14"/>
      <c r="H264" s="14"/>
      <c r="I264" s="14"/>
      <c r="J264" s="14"/>
      <c r="K264" s="66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>
      <c r="A265" s="68">
        <v>44936.99431596065</v>
      </c>
      <c r="B265" s="13">
        <v>26.761725000000297</v>
      </c>
      <c r="C265" s="13">
        <v>7.768066999999974</v>
      </c>
      <c r="D265" s="13">
        <v>34.52979200000027</v>
      </c>
      <c r="E265" s="14"/>
      <c r="F265" s="65"/>
      <c r="G265" s="14"/>
      <c r="H265" s="14"/>
      <c r="I265" s="14"/>
      <c r="J265" s="14"/>
      <c r="K265" s="66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>
      <c r="A266" s="66"/>
      <c r="B266" s="14"/>
      <c r="C266" s="14"/>
      <c r="D266" s="14"/>
      <c r="E266" s="14"/>
      <c r="F266" s="65"/>
      <c r="G266" s="14"/>
      <c r="H266" s="14"/>
      <c r="I266" s="14"/>
      <c r="J266" s="14"/>
      <c r="K266" s="66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>
      <c r="A267" s="68">
        <v>44937.994310740745</v>
      </c>
      <c r="B267" s="13">
        <v>72.01953899999899</v>
      </c>
      <c r="C267" s="13">
        <v>18.515625</v>
      </c>
      <c r="D267" s="13">
        <v>90.53516399999899</v>
      </c>
      <c r="E267" s="14"/>
      <c r="F267" s="65"/>
      <c r="G267" s="14"/>
      <c r="H267" s="14"/>
      <c r="I267" s="14"/>
      <c r="J267" s="14"/>
      <c r="K267" s="66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>
      <c r="A268" s="66"/>
      <c r="B268" s="14"/>
      <c r="C268" s="14"/>
      <c r="D268" s="14"/>
      <c r="E268" s="14"/>
      <c r="F268" s="65"/>
      <c r="G268" s="14"/>
      <c r="H268" s="14"/>
      <c r="I268" s="14"/>
      <c r="J268" s="14"/>
      <c r="K268" s="66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>
      <c r="A269" s="68">
        <v>44938.99429890046</v>
      </c>
      <c r="B269" s="13">
        <v>7.635738000000856</v>
      </c>
      <c r="C269" s="13">
        <v>0.13867200000004232</v>
      </c>
      <c r="D269" s="13">
        <v>7.774410000000898</v>
      </c>
      <c r="E269" s="14"/>
      <c r="F269" s="65"/>
      <c r="G269" s="14"/>
      <c r="H269" s="14"/>
      <c r="I269" s="14"/>
      <c r="J269" s="14"/>
      <c r="K269" s="66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>
      <c r="A270" s="66"/>
      <c r="B270" s="14"/>
      <c r="C270" s="14"/>
      <c r="D270" s="14"/>
      <c r="E270" s="14"/>
      <c r="F270" s="65"/>
      <c r="G270" s="14"/>
      <c r="H270" s="14"/>
      <c r="I270" s="14"/>
      <c r="J270" s="14"/>
      <c r="K270" s="66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>
      <c r="A271" s="68">
        <v>44939.9943022338</v>
      </c>
      <c r="B271" s="13">
        <v>7.635738000000856</v>
      </c>
      <c r="C271" s="13">
        <v>0.13867200000004232</v>
      </c>
      <c r="D271" s="13">
        <v>7.774410000000898</v>
      </c>
      <c r="E271" s="14"/>
      <c r="F271" s="65"/>
      <c r="G271" s="14"/>
      <c r="H271" s="14"/>
      <c r="I271" s="14"/>
      <c r="J271" s="14"/>
      <c r="K271" s="66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>
      <c r="A272" s="66"/>
      <c r="B272" s="14"/>
      <c r="C272" s="14"/>
      <c r="D272" s="14"/>
      <c r="E272" s="14"/>
      <c r="F272" s="65"/>
      <c r="G272" s="14"/>
      <c r="H272" s="14"/>
      <c r="I272" s="14"/>
      <c r="J272" s="14"/>
      <c r="K272" s="66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>
      <c r="A273" s="68">
        <v>44940.99430106481</v>
      </c>
      <c r="B273" s="13">
        <v>7.635738000000856</v>
      </c>
      <c r="C273" s="13">
        <v>0.13867200000004232</v>
      </c>
      <c r="D273" s="13">
        <v>7.774410000000898</v>
      </c>
      <c r="E273" s="14"/>
      <c r="F273" s="65"/>
      <c r="G273" s="14"/>
      <c r="H273" s="14"/>
      <c r="I273" s="14"/>
      <c r="J273" s="14"/>
      <c r="K273" s="66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>
      <c r="A274" s="66"/>
      <c r="B274" s="14"/>
      <c r="C274" s="14"/>
      <c r="D274" s="14"/>
      <c r="E274" s="14"/>
      <c r="F274" s="65"/>
      <c r="G274" s="14"/>
      <c r="H274" s="14"/>
      <c r="I274" s="14"/>
      <c r="J274" s="14"/>
      <c r="K274" s="66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>
      <c r="A275" s="68">
        <v>44941.994309201385</v>
      </c>
      <c r="B275" s="13">
        <v>7.635738000000856</v>
      </c>
      <c r="C275" s="13">
        <v>0.13867200000004232</v>
      </c>
      <c r="D275" s="13">
        <v>7.774410000000898</v>
      </c>
      <c r="E275" s="14"/>
      <c r="F275" s="65"/>
      <c r="G275" s="14"/>
      <c r="H275" s="14"/>
      <c r="I275" s="14"/>
      <c r="J275" s="14"/>
      <c r="K275" s="66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>
      <c r="A276" s="66"/>
      <c r="B276" s="14"/>
      <c r="C276" s="14"/>
      <c r="D276" s="14"/>
      <c r="E276" s="14"/>
      <c r="F276" s="65"/>
      <c r="G276" s="14"/>
      <c r="H276" s="14"/>
      <c r="I276" s="14"/>
      <c r="J276" s="14"/>
      <c r="K276" s="66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>
      <c r="A277" s="68">
        <v>44942.994303009255</v>
      </c>
      <c r="B277" s="13">
        <v>7.635738000000856</v>
      </c>
      <c r="C277" s="13">
        <v>0.13867200000004232</v>
      </c>
      <c r="D277" s="13">
        <v>7.774410000000898</v>
      </c>
      <c r="E277" s="14"/>
      <c r="F277" s="65"/>
      <c r="G277" s="14"/>
      <c r="H277" s="14"/>
      <c r="I277" s="14"/>
      <c r="J277" s="14"/>
      <c r="K277" s="66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>
      <c r="A278" s="66"/>
      <c r="B278" s="14"/>
      <c r="C278" s="14"/>
      <c r="D278" s="14"/>
      <c r="E278" s="14"/>
      <c r="F278" s="65"/>
      <c r="G278" s="14"/>
      <c r="H278" s="14"/>
      <c r="I278" s="14"/>
      <c r="J278" s="14"/>
      <c r="K278" s="66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>
      <c r="A279" s="68">
        <v>44943.99430711806</v>
      </c>
      <c r="B279" s="13">
        <v>7.635738000000856</v>
      </c>
      <c r="C279" s="13">
        <v>0.0</v>
      </c>
      <c r="D279" s="13">
        <v>7.635738000000856</v>
      </c>
      <c r="E279" s="14"/>
      <c r="F279" s="65"/>
      <c r="G279" s="14"/>
      <c r="H279" s="14"/>
      <c r="I279" s="14"/>
      <c r="J279" s="14"/>
      <c r="K279" s="66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>
      <c r="A280" s="66"/>
      <c r="B280" s="14"/>
      <c r="C280" s="14"/>
      <c r="D280" s="14"/>
      <c r="E280" s="14"/>
      <c r="F280" s="65"/>
      <c r="G280" s="14"/>
      <c r="H280" s="14"/>
      <c r="I280" s="14"/>
      <c r="J280" s="14"/>
      <c r="K280" s="66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>
      <c r="A281" s="68">
        <v>44944.99430201389</v>
      </c>
      <c r="B281" s="13">
        <v>7.635738000000856</v>
      </c>
      <c r="C281" s="13">
        <v>0.0</v>
      </c>
      <c r="D281" s="13">
        <v>7.635738000000856</v>
      </c>
      <c r="E281" s="14"/>
      <c r="F281" s="65"/>
      <c r="G281" s="14"/>
      <c r="H281" s="14"/>
      <c r="I281" s="14"/>
      <c r="J281" s="14"/>
      <c r="K281" s="66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>
      <c r="A282" s="66"/>
      <c r="B282" s="14"/>
      <c r="C282" s="14"/>
      <c r="D282" s="14"/>
      <c r="E282" s="14"/>
      <c r="F282" s="65"/>
      <c r="G282" s="14"/>
      <c r="H282" s="14"/>
      <c r="I282" s="14"/>
      <c r="J282" s="14"/>
      <c r="K282" s="66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>
      <c r="A283" s="68">
        <v>44945.99431222222</v>
      </c>
      <c r="B283" s="13">
        <v>7.635738000000856</v>
      </c>
      <c r="C283" s="13">
        <v>0.0</v>
      </c>
      <c r="D283" s="13">
        <v>7.635738000000856</v>
      </c>
      <c r="E283" s="14"/>
      <c r="F283" s="65"/>
      <c r="G283" s="14"/>
      <c r="H283" s="14"/>
      <c r="I283" s="14"/>
      <c r="J283" s="14"/>
      <c r="K283" s="66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>
      <c r="A284" s="66"/>
      <c r="B284" s="14"/>
      <c r="C284" s="14"/>
      <c r="D284" s="14"/>
      <c r="E284" s="14"/>
      <c r="F284" s="65"/>
      <c r="G284" s="14"/>
      <c r="H284" s="14"/>
      <c r="I284" s="14"/>
      <c r="J284" s="14"/>
      <c r="K284" s="66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>
      <c r="A285" s="68">
        <v>44946.99430006945</v>
      </c>
      <c r="B285" s="13">
        <v>7.635738000000856</v>
      </c>
      <c r="C285" s="13">
        <v>0.0</v>
      </c>
      <c r="D285" s="13">
        <v>7.635738000000856</v>
      </c>
      <c r="E285" s="14"/>
      <c r="F285" s="65"/>
      <c r="G285" s="14"/>
      <c r="H285" s="14"/>
      <c r="I285" s="14"/>
      <c r="J285" s="14"/>
      <c r="K285" s="66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>
      <c r="A286" s="66"/>
      <c r="B286" s="14"/>
      <c r="C286" s="14"/>
      <c r="D286" s="14"/>
      <c r="E286" s="14"/>
      <c r="F286" s="65"/>
      <c r="G286" s="14"/>
      <c r="H286" s="14"/>
      <c r="I286" s="14"/>
      <c r="J286" s="14"/>
      <c r="K286" s="66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>
      <c r="A287" s="68">
        <v>44947.99430386574</v>
      </c>
      <c r="B287" s="13">
        <v>7.635738000000856</v>
      </c>
      <c r="C287" s="13">
        <v>0.0</v>
      </c>
      <c r="D287" s="13">
        <v>7.635738000000856</v>
      </c>
      <c r="E287" s="14"/>
      <c r="F287" s="65"/>
      <c r="G287" s="14"/>
      <c r="H287" s="14"/>
      <c r="I287" s="14"/>
      <c r="J287" s="14"/>
      <c r="K287" s="66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>
      <c r="A288" s="66"/>
      <c r="B288" s="14"/>
      <c r="C288" s="14"/>
      <c r="D288" s="14"/>
      <c r="E288" s="14"/>
      <c r="F288" s="65"/>
      <c r="G288" s="14"/>
      <c r="H288" s="14"/>
      <c r="I288" s="14"/>
      <c r="J288" s="14"/>
      <c r="K288" s="66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>
      <c r="A289" s="68">
        <v>44948.99430289352</v>
      </c>
      <c r="B289" s="13">
        <v>7.635738000000856</v>
      </c>
      <c r="C289" s="13">
        <v>0.0</v>
      </c>
      <c r="D289" s="13">
        <v>7.635738000000856</v>
      </c>
      <c r="E289" s="14"/>
      <c r="F289" s="65"/>
      <c r="G289" s="14"/>
      <c r="H289" s="14"/>
      <c r="I289" s="14"/>
      <c r="J289" s="14"/>
      <c r="K289" s="66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>
      <c r="A290" s="66"/>
      <c r="B290" s="14"/>
      <c r="C290" s="14"/>
      <c r="D290" s="14"/>
      <c r="E290" s="14"/>
      <c r="F290" s="65"/>
      <c r="G290" s="14"/>
      <c r="H290" s="14"/>
      <c r="I290" s="14"/>
      <c r="J290" s="14"/>
      <c r="K290" s="66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>
      <c r="A291" s="68">
        <v>44949.99430306713</v>
      </c>
      <c r="B291" s="13">
        <v>7.635738000000856</v>
      </c>
      <c r="C291" s="13">
        <v>0.0</v>
      </c>
      <c r="D291" s="13">
        <v>7.635738000000856</v>
      </c>
      <c r="E291" s="14"/>
      <c r="F291" s="65"/>
      <c r="G291" s="14"/>
      <c r="H291" s="14"/>
      <c r="I291" s="14"/>
      <c r="J291" s="14"/>
      <c r="K291" s="66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>
      <c r="A292" s="66"/>
      <c r="B292" s="14"/>
      <c r="C292" s="14"/>
      <c r="D292" s="14"/>
      <c r="E292" s="14"/>
      <c r="F292" s="65"/>
      <c r="G292" s="14"/>
      <c r="H292" s="14"/>
      <c r="I292" s="14"/>
      <c r="J292" s="14"/>
      <c r="K292" s="66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>
      <c r="A293" s="68">
        <v>44950.99430209491</v>
      </c>
      <c r="B293" s="13">
        <v>7.635738000000856</v>
      </c>
      <c r="C293" s="13">
        <v>0.0</v>
      </c>
      <c r="D293" s="13">
        <v>7.635738000000856</v>
      </c>
      <c r="E293" s="14"/>
      <c r="F293" s="65"/>
      <c r="G293" s="14"/>
      <c r="H293" s="14"/>
      <c r="I293" s="14"/>
      <c r="J293" s="14"/>
      <c r="K293" s="66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>
      <c r="A294" s="66"/>
      <c r="B294" s="14"/>
      <c r="C294" s="14"/>
      <c r="D294" s="14"/>
      <c r="E294" s="14"/>
      <c r="F294" s="65"/>
      <c r="G294" s="14"/>
      <c r="H294" s="14"/>
      <c r="I294" s="14"/>
      <c r="J294" s="14"/>
      <c r="K294" s="66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>
      <c r="A295" s="68">
        <v>44951.99430258102</v>
      </c>
      <c r="B295" s="13">
        <v>7.635738000000856</v>
      </c>
      <c r="C295" s="13">
        <v>0.0</v>
      </c>
      <c r="D295" s="13">
        <v>7.635738000000856</v>
      </c>
      <c r="E295" s="14"/>
      <c r="F295" s="65"/>
      <c r="G295" s="14"/>
      <c r="H295" s="14"/>
      <c r="I295" s="14"/>
      <c r="J295" s="14"/>
      <c r="K295" s="66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>
      <c r="A296" s="66"/>
      <c r="B296" s="14"/>
      <c r="C296" s="14"/>
      <c r="D296" s="14"/>
      <c r="E296" s="14"/>
      <c r="F296" s="65"/>
      <c r="G296" s="14"/>
      <c r="H296" s="14"/>
      <c r="I296" s="14"/>
      <c r="J296" s="14"/>
      <c r="K296" s="66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>
      <c r="A297" s="68">
        <v>44952.994301631945</v>
      </c>
      <c r="B297" s="13">
        <v>7.635738000000856</v>
      </c>
      <c r="C297" s="13">
        <v>0.0</v>
      </c>
      <c r="D297" s="13">
        <v>7.635738000000856</v>
      </c>
      <c r="E297" s="14"/>
      <c r="F297" s="65"/>
      <c r="G297" s="14"/>
      <c r="H297" s="14"/>
      <c r="I297" s="14"/>
      <c r="J297" s="14"/>
      <c r="K297" s="66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>
      <c r="A298" s="66"/>
      <c r="B298" s="14"/>
      <c r="C298" s="14"/>
      <c r="D298" s="14"/>
      <c r="E298" s="14"/>
      <c r="F298" s="65"/>
      <c r="G298" s="14"/>
      <c r="H298" s="14"/>
      <c r="I298" s="14"/>
      <c r="J298" s="14"/>
      <c r="K298" s="66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>
      <c r="A299" s="68">
        <v>44953.994309629634</v>
      </c>
      <c r="B299" s="13">
        <v>7.635738000000856</v>
      </c>
      <c r="C299" s="13">
        <v>0.0</v>
      </c>
      <c r="D299" s="13">
        <v>7.635738000000856</v>
      </c>
      <c r="E299" s="14"/>
      <c r="F299" s="65"/>
      <c r="G299" s="14"/>
      <c r="H299" s="14"/>
      <c r="I299" s="14"/>
      <c r="J299" s="14"/>
      <c r="K299" s="66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>
      <c r="A300" s="66"/>
      <c r="B300" s="14"/>
      <c r="C300" s="14"/>
      <c r="D300" s="14"/>
      <c r="E300" s="14"/>
      <c r="F300" s="65"/>
      <c r="G300" s="14"/>
      <c r="H300" s="14"/>
      <c r="I300" s="14"/>
      <c r="J300" s="14"/>
      <c r="K300" s="66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>
      <c r="A301" s="68">
        <v>44954.99430240741</v>
      </c>
      <c r="B301" s="13">
        <v>7.635738000000856</v>
      </c>
      <c r="C301" s="13">
        <v>0.0</v>
      </c>
      <c r="D301" s="13">
        <v>7.635738000000856</v>
      </c>
      <c r="E301" s="14"/>
      <c r="F301" s="65"/>
      <c r="G301" s="14"/>
      <c r="H301" s="14"/>
      <c r="I301" s="14"/>
      <c r="J301" s="14"/>
      <c r="K301" s="66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>
      <c r="A302" s="66"/>
      <c r="B302" s="14"/>
      <c r="C302" s="14"/>
      <c r="D302" s="14"/>
      <c r="E302" s="14"/>
      <c r="F302" s="65"/>
      <c r="G302" s="14"/>
      <c r="H302" s="14"/>
      <c r="I302" s="14"/>
      <c r="J302" s="14"/>
      <c r="K302" s="66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>
      <c r="A303" s="68">
        <v>44955.99429967593</v>
      </c>
      <c r="B303" s="13">
        <v>7.635738000000856</v>
      </c>
      <c r="C303" s="13">
        <v>0.0</v>
      </c>
      <c r="D303" s="13">
        <v>7.635738000000856</v>
      </c>
      <c r="E303" s="14"/>
      <c r="F303" s="65"/>
      <c r="G303" s="14"/>
      <c r="H303" s="14"/>
      <c r="I303" s="14"/>
      <c r="J303" s="14"/>
      <c r="K303" s="66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>
      <c r="A304" s="66"/>
      <c r="B304" s="14"/>
      <c r="C304" s="14"/>
      <c r="D304" s="14"/>
      <c r="E304" s="14"/>
      <c r="F304" s="65"/>
      <c r="G304" s="14"/>
      <c r="H304" s="14"/>
      <c r="I304" s="14"/>
      <c r="J304" s="14"/>
      <c r="K304" s="66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>
      <c r="A305" s="68">
        <v>44956.99430953704</v>
      </c>
      <c r="B305" s="13">
        <v>7.635738000000856</v>
      </c>
      <c r="C305" s="13">
        <v>0.0</v>
      </c>
      <c r="D305" s="13">
        <v>7.635738000000856</v>
      </c>
      <c r="E305" s="14"/>
      <c r="F305" s="65"/>
      <c r="G305" s="14"/>
      <c r="H305" s="14"/>
      <c r="I305" s="14"/>
      <c r="J305" s="14"/>
      <c r="K305" s="66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>
      <c r="A306" s="66"/>
      <c r="B306" s="14"/>
      <c r="C306" s="14"/>
      <c r="D306" s="14"/>
      <c r="E306" s="14"/>
      <c r="F306" s="65"/>
      <c r="G306" s="14"/>
      <c r="H306" s="14"/>
      <c r="I306" s="14"/>
      <c r="J306" s="14"/>
      <c r="K306" s="66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>
      <c r="A307" s="68">
        <v>44957.994302141204</v>
      </c>
      <c r="B307" s="13">
        <v>7.635738000000856</v>
      </c>
      <c r="C307" s="13">
        <v>0.0</v>
      </c>
      <c r="D307" s="13">
        <v>7.635738000000856</v>
      </c>
      <c r="E307" s="14"/>
      <c r="F307" s="65"/>
      <c r="G307" s="14"/>
      <c r="H307" s="14"/>
      <c r="I307" s="14"/>
      <c r="J307" s="14"/>
      <c r="K307" s="66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>
      <c r="A308" s="66"/>
      <c r="B308" s="14"/>
      <c r="C308" s="14"/>
      <c r="D308" s="14"/>
      <c r="E308" s="14"/>
      <c r="F308" s="65"/>
      <c r="G308" s="14"/>
      <c r="H308" s="14"/>
      <c r="I308" s="14"/>
      <c r="J308" s="14"/>
      <c r="K308" s="66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>
      <c r="A309" s="68">
        <v>44958.99430334491</v>
      </c>
      <c r="B309" s="13">
        <v>7.635738000000856</v>
      </c>
      <c r="C309" s="13">
        <v>0.0</v>
      </c>
      <c r="D309" s="13">
        <v>7.635738000000856</v>
      </c>
      <c r="E309" s="14"/>
      <c r="F309" s="65"/>
      <c r="G309" s="14"/>
      <c r="H309" s="14"/>
      <c r="I309" s="14"/>
      <c r="J309" s="14"/>
      <c r="K309" s="66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>
      <c r="A310" s="66"/>
      <c r="B310" s="14"/>
      <c r="C310" s="14"/>
      <c r="D310" s="14"/>
      <c r="E310" s="14"/>
      <c r="F310" s="65"/>
      <c r="G310" s="14"/>
      <c r="H310" s="14"/>
      <c r="I310" s="14"/>
      <c r="J310" s="14"/>
      <c r="K310" s="66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>
      <c r="A311" s="68">
        <v>44959.99430162037</v>
      </c>
      <c r="B311" s="13">
        <v>7.635738000000856</v>
      </c>
      <c r="C311" s="13">
        <v>0.0</v>
      </c>
      <c r="D311" s="13">
        <v>7.635738000000856</v>
      </c>
      <c r="E311" s="14"/>
      <c r="F311" s="65"/>
      <c r="G311" s="14"/>
      <c r="H311" s="14"/>
      <c r="I311" s="14"/>
      <c r="J311" s="14"/>
      <c r="K311" s="66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>
      <c r="A312" s="66"/>
      <c r="B312" s="14"/>
      <c r="C312" s="14"/>
      <c r="D312" s="14"/>
      <c r="E312" s="14"/>
      <c r="F312" s="65"/>
      <c r="G312" s="14"/>
      <c r="H312" s="14"/>
      <c r="I312" s="14"/>
      <c r="J312" s="14"/>
      <c r="K312" s="66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>
      <c r="A313" s="68">
        <v>44960.99430305556</v>
      </c>
      <c r="B313" s="13">
        <v>7.635738000000856</v>
      </c>
      <c r="C313" s="13">
        <v>0.0</v>
      </c>
      <c r="D313" s="13">
        <v>7.635738000000856</v>
      </c>
      <c r="E313" s="14"/>
      <c r="F313" s="65"/>
      <c r="G313" s="14"/>
      <c r="H313" s="14"/>
      <c r="I313" s="14"/>
      <c r="J313" s="14"/>
      <c r="K313" s="66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>
      <c r="A314" s="66"/>
      <c r="B314" s="14"/>
      <c r="C314" s="14"/>
      <c r="D314" s="14"/>
      <c r="E314" s="14"/>
      <c r="F314" s="65"/>
      <c r="G314" s="14"/>
      <c r="H314" s="14"/>
      <c r="I314" s="14"/>
      <c r="J314" s="14"/>
      <c r="K314" s="66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>
      <c r="A315" s="68">
        <v>44961.99430280093</v>
      </c>
      <c r="B315" s="13">
        <v>7.635738000000856</v>
      </c>
      <c r="C315" s="13">
        <v>0.0</v>
      </c>
      <c r="D315" s="13">
        <v>7.635738000000856</v>
      </c>
      <c r="E315" s="14"/>
      <c r="F315" s="65"/>
      <c r="G315" s="14"/>
      <c r="H315" s="14"/>
      <c r="I315" s="14"/>
      <c r="J315" s="14"/>
      <c r="K315" s="66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>
      <c r="A316" s="66"/>
      <c r="B316" s="14"/>
      <c r="C316" s="14"/>
      <c r="D316" s="14"/>
      <c r="E316" s="14"/>
      <c r="F316" s="65"/>
      <c r="G316" s="14"/>
      <c r="H316" s="14"/>
      <c r="I316" s="14"/>
      <c r="J316" s="14"/>
      <c r="K316" s="66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>
      <c r="A317" s="68">
        <v>44962.994302141204</v>
      </c>
      <c r="B317" s="13">
        <v>7.635738000000856</v>
      </c>
      <c r="C317" s="13">
        <v>0.0</v>
      </c>
      <c r="D317" s="13">
        <v>7.635738000000856</v>
      </c>
      <c r="E317" s="14"/>
      <c r="F317" s="65"/>
      <c r="G317" s="14"/>
      <c r="H317" s="14"/>
      <c r="I317" s="14"/>
      <c r="J317" s="14"/>
      <c r="K317" s="66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>
      <c r="A318" s="66"/>
      <c r="B318" s="14"/>
      <c r="C318" s="14"/>
      <c r="D318" s="14"/>
      <c r="E318" s="14"/>
      <c r="F318" s="65"/>
      <c r="G318" s="14"/>
      <c r="H318" s="14"/>
      <c r="I318" s="14"/>
      <c r="J318" s="14"/>
      <c r="K318" s="66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>
      <c r="A319" s="68">
        <v>44963.99430178241</v>
      </c>
      <c r="B319" s="13">
        <v>7.635738000000856</v>
      </c>
      <c r="C319" s="13">
        <v>0.0</v>
      </c>
      <c r="D319" s="13">
        <v>7.635738000000856</v>
      </c>
      <c r="E319" s="14"/>
      <c r="F319" s="65"/>
      <c r="G319" s="14"/>
      <c r="H319" s="14"/>
      <c r="I319" s="14"/>
      <c r="J319" s="14"/>
      <c r="K319" s="66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>
      <c r="A320" s="66"/>
      <c r="B320" s="14"/>
      <c r="C320" s="14"/>
      <c r="D320" s="14"/>
      <c r="E320" s="14"/>
      <c r="F320" s="65"/>
      <c r="G320" s="14"/>
      <c r="H320" s="14"/>
      <c r="I320" s="14"/>
      <c r="J320" s="14"/>
      <c r="K320" s="66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>
      <c r="A321" s="68">
        <v>44964.994299976854</v>
      </c>
      <c r="B321" s="13">
        <v>7.635738000000856</v>
      </c>
      <c r="C321" s="13">
        <v>0.0</v>
      </c>
      <c r="D321" s="13">
        <v>7.635738000000856</v>
      </c>
      <c r="E321" s="14"/>
      <c r="F321" s="65"/>
      <c r="G321" s="14"/>
      <c r="H321" s="14"/>
      <c r="I321" s="14"/>
      <c r="J321" s="14"/>
      <c r="K321" s="66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>
      <c r="A322" s="66"/>
      <c r="B322" s="14"/>
      <c r="C322" s="14"/>
      <c r="D322" s="14"/>
      <c r="E322" s="14"/>
      <c r="F322" s="65"/>
      <c r="G322" s="14"/>
      <c r="H322" s="14"/>
      <c r="I322" s="14"/>
      <c r="J322" s="14"/>
      <c r="K322" s="66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>
      <c r="A323" s="68">
        <v>44965.99430168982</v>
      </c>
      <c r="B323" s="13">
        <v>7.635738000000856</v>
      </c>
      <c r="C323" s="13">
        <v>0.0</v>
      </c>
      <c r="D323" s="13">
        <v>7.635738000000856</v>
      </c>
      <c r="E323" s="14"/>
      <c r="F323" s="65"/>
      <c r="G323" s="14"/>
      <c r="H323" s="14"/>
      <c r="I323" s="14"/>
      <c r="J323" s="14"/>
      <c r="K323" s="66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>
      <c r="A324" s="66"/>
      <c r="B324" s="14"/>
      <c r="C324" s="14"/>
      <c r="D324" s="14"/>
      <c r="E324" s="14"/>
      <c r="F324" s="65"/>
      <c r="G324" s="14"/>
      <c r="H324" s="14"/>
      <c r="I324" s="14"/>
      <c r="J324" s="14"/>
      <c r="K324" s="66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>
      <c r="A325" s="68">
        <v>44966.994302314815</v>
      </c>
      <c r="B325" s="13">
        <v>7.635738000000856</v>
      </c>
      <c r="C325" s="13">
        <v>0.0</v>
      </c>
      <c r="D325" s="13">
        <v>7.635738000000856</v>
      </c>
      <c r="E325" s="14"/>
      <c r="F325" s="65"/>
      <c r="G325" s="14"/>
      <c r="H325" s="14"/>
      <c r="I325" s="14"/>
      <c r="J325" s="14"/>
      <c r="K325" s="66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>
      <c r="A326" s="66"/>
      <c r="B326" s="14"/>
      <c r="C326" s="14"/>
      <c r="D326" s="14"/>
      <c r="E326" s="14"/>
      <c r="F326" s="65"/>
      <c r="G326" s="14"/>
      <c r="H326" s="14"/>
      <c r="I326" s="14"/>
      <c r="J326" s="14"/>
      <c r="K326" s="66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>
      <c r="A327" s="68">
        <v>44967.99430515047</v>
      </c>
      <c r="B327" s="13">
        <v>7.635738000000856</v>
      </c>
      <c r="C327" s="13">
        <v>0.0</v>
      </c>
      <c r="D327" s="13">
        <v>7.635738000000856</v>
      </c>
      <c r="E327" s="14"/>
      <c r="F327" s="65"/>
      <c r="G327" s="14"/>
      <c r="H327" s="14"/>
      <c r="I327" s="14"/>
      <c r="J327" s="14"/>
      <c r="K327" s="66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>
      <c r="A328" s="66"/>
      <c r="B328" s="14"/>
      <c r="C328" s="14"/>
      <c r="D328" s="14"/>
      <c r="E328" s="14"/>
      <c r="F328" s="65"/>
      <c r="G328" s="14"/>
      <c r="H328" s="14"/>
      <c r="I328" s="14"/>
      <c r="J328" s="14"/>
      <c r="K328" s="66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>
      <c r="A329" s="68">
        <v>44968.99430681713</v>
      </c>
      <c r="B329" s="13">
        <v>7.635738000000856</v>
      </c>
      <c r="C329" s="13">
        <v>0.0</v>
      </c>
      <c r="D329" s="13">
        <v>7.635738000000856</v>
      </c>
      <c r="E329" s="14"/>
      <c r="F329" s="65"/>
      <c r="G329" s="14"/>
      <c r="H329" s="14"/>
      <c r="I329" s="14"/>
      <c r="J329" s="14"/>
      <c r="K329" s="66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>
      <c r="A330" s="66"/>
      <c r="B330" s="14"/>
      <c r="C330" s="14"/>
      <c r="D330" s="14"/>
      <c r="E330" s="14"/>
      <c r="F330" s="65"/>
      <c r="G330" s="14"/>
      <c r="H330" s="14"/>
      <c r="I330" s="14"/>
      <c r="J330" s="14"/>
      <c r="K330" s="66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>
      <c r="A331" s="68">
        <v>44969.99430387732</v>
      </c>
      <c r="B331" s="13">
        <v>7.635738000000856</v>
      </c>
      <c r="C331" s="13">
        <v>0.0</v>
      </c>
      <c r="D331" s="13">
        <v>7.635738000000856</v>
      </c>
      <c r="E331" s="14"/>
      <c r="F331" s="65"/>
      <c r="G331" s="14"/>
      <c r="H331" s="14"/>
      <c r="I331" s="14"/>
      <c r="J331" s="14"/>
      <c r="K331" s="66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>
      <c r="A332" s="66"/>
      <c r="B332" s="14"/>
      <c r="C332" s="14"/>
      <c r="D332" s="14"/>
      <c r="E332" s="14"/>
      <c r="F332" s="65"/>
      <c r="G332" s="14"/>
      <c r="H332" s="14"/>
      <c r="I332" s="14"/>
      <c r="J332" s="14"/>
      <c r="K332" s="66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>
      <c r="A333" s="68">
        <v>44970.99430222222</v>
      </c>
      <c r="B333" s="13">
        <v>7.635738000000856</v>
      </c>
      <c r="C333" s="13">
        <v>0.0</v>
      </c>
      <c r="D333" s="13">
        <v>7.635738000000856</v>
      </c>
      <c r="E333" s="14"/>
      <c r="F333" s="65"/>
      <c r="G333" s="14"/>
      <c r="H333" s="14"/>
      <c r="I333" s="14"/>
      <c r="J333" s="14"/>
      <c r="K333" s="66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>
      <c r="A334" s="66"/>
      <c r="B334" s="14"/>
      <c r="C334" s="14"/>
      <c r="D334" s="14"/>
      <c r="E334" s="14"/>
      <c r="F334" s="65"/>
      <c r="G334" s="14"/>
      <c r="H334" s="14"/>
      <c r="I334" s="14"/>
      <c r="J334" s="14"/>
      <c r="K334" s="66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>
      <c r="A335" s="68">
        <v>44971.994305520835</v>
      </c>
      <c r="B335" s="13">
        <v>7.635738000000856</v>
      </c>
      <c r="C335" s="13">
        <v>0.0</v>
      </c>
      <c r="D335" s="13">
        <v>7.635738000000856</v>
      </c>
      <c r="E335" s="14"/>
      <c r="F335" s="65"/>
      <c r="G335" s="14"/>
      <c r="H335" s="14"/>
      <c r="I335" s="14"/>
      <c r="J335" s="14"/>
      <c r="K335" s="66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>
      <c r="A336" s="66"/>
      <c r="B336" s="14"/>
      <c r="C336" s="14"/>
      <c r="D336" s="14"/>
      <c r="E336" s="14"/>
      <c r="F336" s="65"/>
      <c r="G336" s="14"/>
      <c r="H336" s="14"/>
      <c r="I336" s="14"/>
      <c r="J336" s="14"/>
      <c r="K336" s="66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>
      <c r="A337" s="68">
        <v>44972.99431019676</v>
      </c>
      <c r="B337" s="13">
        <v>7.635738000000856</v>
      </c>
      <c r="C337" s="13">
        <v>0.0</v>
      </c>
      <c r="D337" s="13">
        <v>7.635738000000856</v>
      </c>
      <c r="E337" s="14"/>
      <c r="F337" s="65"/>
      <c r="G337" s="14"/>
      <c r="H337" s="14"/>
      <c r="I337" s="14"/>
      <c r="J337" s="14"/>
      <c r="K337" s="66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>
      <c r="A338" s="66"/>
      <c r="B338" s="14"/>
      <c r="C338" s="14"/>
      <c r="D338" s="14"/>
      <c r="E338" s="14"/>
      <c r="F338" s="65"/>
      <c r="G338" s="14"/>
      <c r="H338" s="14"/>
      <c r="I338" s="14"/>
      <c r="J338" s="14"/>
      <c r="K338" s="66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>
      <c r="A339" s="68">
        <v>44973.994310752314</v>
      </c>
      <c r="B339" s="13">
        <v>7.635738000000856</v>
      </c>
      <c r="C339" s="13">
        <v>0.0</v>
      </c>
      <c r="D339" s="13">
        <v>7.635738000000856</v>
      </c>
      <c r="E339" s="14"/>
      <c r="F339" s="65"/>
      <c r="G339" s="14"/>
      <c r="H339" s="14"/>
      <c r="I339" s="14"/>
      <c r="J339" s="14"/>
      <c r="K339" s="66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>
      <c r="A340" s="66"/>
      <c r="B340" s="14"/>
      <c r="C340" s="14"/>
      <c r="D340" s="14"/>
      <c r="E340" s="14"/>
      <c r="F340" s="65"/>
      <c r="G340" s="14"/>
      <c r="H340" s="14"/>
      <c r="I340" s="14"/>
      <c r="J340" s="14"/>
      <c r="K340" s="66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>
      <c r="A341" s="68">
        <v>44974.994300763894</v>
      </c>
      <c r="B341" s="13">
        <v>7.635738000000856</v>
      </c>
      <c r="C341" s="13">
        <v>0.0</v>
      </c>
      <c r="D341" s="13">
        <v>7.635738000000856</v>
      </c>
      <c r="E341" s="14"/>
      <c r="F341" s="65"/>
      <c r="G341" s="14"/>
      <c r="H341" s="14"/>
      <c r="I341" s="14"/>
      <c r="J341" s="14"/>
      <c r="K341" s="66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>
      <c r="A342" s="66"/>
      <c r="B342" s="14"/>
      <c r="C342" s="14"/>
      <c r="D342" s="14"/>
      <c r="E342" s="14"/>
      <c r="F342" s="65"/>
      <c r="G342" s="14"/>
      <c r="H342" s="14"/>
      <c r="I342" s="14"/>
      <c r="J342" s="14"/>
      <c r="K342" s="66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>
      <c r="A343" s="68">
        <v>44975.994302314815</v>
      </c>
      <c r="B343" s="13">
        <v>7.635738000000856</v>
      </c>
      <c r="C343" s="13">
        <v>0.0</v>
      </c>
      <c r="D343" s="13">
        <v>7.635738000000856</v>
      </c>
      <c r="E343" s="14"/>
      <c r="F343" s="65"/>
      <c r="G343" s="14"/>
      <c r="H343" s="14"/>
      <c r="I343" s="14"/>
      <c r="J343" s="14"/>
      <c r="K343" s="66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>
      <c r="A344" s="66"/>
      <c r="B344" s="14"/>
      <c r="C344" s="14"/>
      <c r="D344" s="14"/>
      <c r="E344" s="14"/>
      <c r="F344" s="65"/>
      <c r="G344" s="14"/>
      <c r="H344" s="14"/>
      <c r="I344" s="14"/>
      <c r="J344" s="14"/>
      <c r="K344" s="66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>
      <c r="A345" s="68">
        <v>44976.99430361111</v>
      </c>
      <c r="B345" s="13">
        <v>7.635738000000856</v>
      </c>
      <c r="C345" s="13">
        <v>0.0</v>
      </c>
      <c r="D345" s="13">
        <v>7.635738000000856</v>
      </c>
      <c r="E345" s="14"/>
      <c r="F345" s="65"/>
      <c r="G345" s="14"/>
      <c r="H345" s="14"/>
      <c r="I345" s="14"/>
      <c r="J345" s="14"/>
      <c r="K345" s="66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>
      <c r="A346" s="66"/>
      <c r="B346" s="14"/>
      <c r="C346" s="14"/>
      <c r="D346" s="14"/>
      <c r="E346" s="14"/>
      <c r="F346" s="65"/>
      <c r="G346" s="14"/>
      <c r="H346" s="14"/>
      <c r="I346" s="14"/>
      <c r="J346" s="14"/>
      <c r="K346" s="66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A347" s="68">
        <v>44977.99430673612</v>
      </c>
      <c r="B347" s="13">
        <v>7.635738000000856</v>
      </c>
      <c r="C347" s="13">
        <v>0.0</v>
      </c>
      <c r="D347" s="13">
        <v>7.635738000000856</v>
      </c>
      <c r="E347" s="14"/>
      <c r="F347" s="65"/>
      <c r="G347" s="14"/>
      <c r="H347" s="14"/>
      <c r="I347" s="14"/>
      <c r="J347" s="14"/>
      <c r="K347" s="66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A348" s="66"/>
      <c r="B348" s="14"/>
      <c r="C348" s="14"/>
      <c r="D348" s="14"/>
      <c r="E348" s="14"/>
      <c r="F348" s="65"/>
      <c r="G348" s="14"/>
      <c r="H348" s="14"/>
      <c r="I348" s="14"/>
      <c r="J348" s="14"/>
      <c r="K348" s="66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A349" s="68">
        <v>44978.99430269676</v>
      </c>
      <c r="B349" s="13">
        <v>7.635738000000856</v>
      </c>
      <c r="C349" s="13">
        <v>0.0</v>
      </c>
      <c r="D349" s="13">
        <v>7.635738000000856</v>
      </c>
      <c r="E349" s="14"/>
      <c r="F349" s="65"/>
      <c r="G349" s="14"/>
      <c r="H349" s="14"/>
      <c r="I349" s="14"/>
      <c r="J349" s="14"/>
      <c r="K349" s="66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A350" s="66"/>
      <c r="B350" s="14"/>
      <c r="C350" s="14"/>
      <c r="D350" s="14"/>
      <c r="E350" s="14"/>
      <c r="F350" s="65"/>
      <c r="G350" s="14"/>
      <c r="H350" s="14"/>
      <c r="I350" s="14"/>
      <c r="J350" s="14"/>
      <c r="K350" s="66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>
      <c r="A351" s="68">
        <v>44979.99430409722</v>
      </c>
      <c r="B351" s="13">
        <v>7.635738000000856</v>
      </c>
      <c r="C351" s="13">
        <v>0.0</v>
      </c>
      <c r="D351" s="13">
        <v>7.635738000000856</v>
      </c>
      <c r="E351" s="14"/>
      <c r="F351" s="65"/>
      <c r="G351" s="14"/>
      <c r="H351" s="14"/>
      <c r="I351" s="14"/>
      <c r="J351" s="14"/>
      <c r="K351" s="66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>
      <c r="A352" s="66"/>
      <c r="B352" s="14"/>
      <c r="C352" s="14"/>
      <c r="D352" s="14"/>
      <c r="E352" s="14"/>
      <c r="F352" s="65"/>
      <c r="G352" s="14"/>
      <c r="H352" s="14"/>
      <c r="I352" s="14"/>
      <c r="J352" s="14"/>
      <c r="K352" s="66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>
      <c r="A353" s="68">
        <v>44980.994315185184</v>
      </c>
      <c r="B353" s="13">
        <v>7.635738000000856</v>
      </c>
      <c r="C353" s="13">
        <v>0.0</v>
      </c>
      <c r="D353" s="13">
        <v>7.635738000000856</v>
      </c>
      <c r="E353" s="14"/>
      <c r="F353" s="65"/>
      <c r="G353" s="14"/>
      <c r="H353" s="14"/>
      <c r="I353" s="14"/>
      <c r="J353" s="14"/>
      <c r="K353" s="66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>
      <c r="A354" s="66"/>
      <c r="B354" s="14"/>
      <c r="C354" s="14"/>
      <c r="D354" s="14"/>
      <c r="E354" s="14"/>
      <c r="F354" s="65"/>
      <c r="G354" s="14"/>
      <c r="H354" s="14"/>
      <c r="I354" s="14"/>
      <c r="J354" s="14"/>
      <c r="K354" s="66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>
      <c r="A355" s="68">
        <v>44981.99430655093</v>
      </c>
      <c r="B355" s="13">
        <v>7.635738000000856</v>
      </c>
      <c r="C355" s="13">
        <v>0.0</v>
      </c>
      <c r="D355" s="13">
        <v>7.635738000000856</v>
      </c>
      <c r="E355" s="14"/>
      <c r="F355" s="65"/>
      <c r="G355" s="14"/>
      <c r="H355" s="14"/>
      <c r="I355" s="14"/>
      <c r="J355" s="14"/>
      <c r="K355" s="66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>
      <c r="A356" s="66"/>
      <c r="B356" s="14"/>
      <c r="C356" s="14"/>
      <c r="D356" s="14"/>
      <c r="E356" s="14"/>
      <c r="F356" s="65"/>
      <c r="G356" s="14"/>
      <c r="H356" s="14"/>
      <c r="I356" s="14"/>
      <c r="J356" s="14"/>
      <c r="K356" s="66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>
      <c r="A357" s="68">
        <v>44982.99430189814</v>
      </c>
      <c r="B357" s="13">
        <v>7.635738000000856</v>
      </c>
      <c r="C357" s="13">
        <v>0.0</v>
      </c>
      <c r="D357" s="13">
        <v>7.635738000000856</v>
      </c>
      <c r="E357" s="14"/>
      <c r="F357" s="65"/>
      <c r="G357" s="14"/>
      <c r="H357" s="14"/>
      <c r="I357" s="14"/>
      <c r="J357" s="14"/>
      <c r="K357" s="66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>
      <c r="A358" s="66"/>
      <c r="B358" s="14"/>
      <c r="C358" s="14"/>
      <c r="D358" s="14"/>
      <c r="E358" s="14"/>
      <c r="F358" s="65"/>
      <c r="G358" s="14"/>
      <c r="H358" s="14"/>
      <c r="I358" s="14"/>
      <c r="J358" s="14"/>
      <c r="K358" s="66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>
      <c r="A359" s="68">
        <v>44983.99430101852</v>
      </c>
      <c r="B359" s="13">
        <v>7.635738000000856</v>
      </c>
      <c r="C359" s="13">
        <v>0.0</v>
      </c>
      <c r="D359" s="13">
        <v>7.635738000000856</v>
      </c>
      <c r="E359" s="14"/>
      <c r="F359" s="65"/>
      <c r="G359" s="14"/>
      <c r="H359" s="14"/>
      <c r="I359" s="14"/>
      <c r="J359" s="14"/>
      <c r="K359" s="66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>
      <c r="A360" s="66"/>
      <c r="B360" s="14"/>
      <c r="C360" s="14"/>
      <c r="D360" s="14"/>
      <c r="E360" s="14"/>
      <c r="F360" s="65"/>
      <c r="G360" s="14"/>
      <c r="H360" s="14"/>
      <c r="I360" s="14"/>
      <c r="J360" s="14"/>
      <c r="K360" s="66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>
      <c r="A361" s="68">
        <v>44984.99430201389</v>
      </c>
      <c r="B361" s="13">
        <v>7.635738000000856</v>
      </c>
      <c r="C361" s="13">
        <v>0.0</v>
      </c>
      <c r="D361" s="13">
        <v>7.635738000000856</v>
      </c>
      <c r="E361" s="14"/>
      <c r="F361" s="65"/>
      <c r="G361" s="14"/>
      <c r="H361" s="14"/>
      <c r="I361" s="14"/>
      <c r="J361" s="14"/>
      <c r="K361" s="66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>
      <c r="A362" s="66"/>
      <c r="B362" s="14"/>
      <c r="C362" s="14"/>
      <c r="D362" s="14"/>
      <c r="E362" s="14"/>
      <c r="F362" s="65"/>
      <c r="G362" s="14"/>
      <c r="H362" s="14"/>
      <c r="I362" s="14"/>
      <c r="J362" s="14"/>
      <c r="K362" s="66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>
      <c r="A363" s="68">
        <v>44985.9943049537</v>
      </c>
      <c r="B363" s="13">
        <v>7.635738000000856</v>
      </c>
      <c r="C363" s="13">
        <v>0.0</v>
      </c>
      <c r="D363" s="13">
        <v>7.635738000000856</v>
      </c>
      <c r="E363" s="14"/>
      <c r="F363" s="65"/>
      <c r="G363" s="14"/>
      <c r="H363" s="14"/>
      <c r="I363" s="14"/>
      <c r="J363" s="14"/>
      <c r="K363" s="66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>
      <c r="A364" s="66"/>
      <c r="B364" s="14"/>
      <c r="C364" s="14"/>
      <c r="D364" s="14"/>
      <c r="E364" s="14"/>
      <c r="F364" s="65"/>
      <c r="G364" s="14"/>
      <c r="H364" s="14"/>
      <c r="I364" s="14"/>
      <c r="J364" s="14"/>
      <c r="K364" s="66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>
      <c r="A365" s="68">
        <v>44986.99430184028</v>
      </c>
      <c r="B365" s="13">
        <v>7.635738000000856</v>
      </c>
      <c r="C365" s="13">
        <v>0.0</v>
      </c>
      <c r="D365" s="13">
        <v>7.635738000000856</v>
      </c>
      <c r="E365" s="14"/>
      <c r="F365" s="65"/>
      <c r="G365" s="14"/>
      <c r="H365" s="14"/>
      <c r="I365" s="14"/>
      <c r="J365" s="14"/>
      <c r="K365" s="66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>
      <c r="A366" s="66"/>
      <c r="B366" s="14"/>
      <c r="C366" s="14"/>
      <c r="D366" s="14"/>
      <c r="E366" s="14"/>
      <c r="F366" s="65"/>
      <c r="G366" s="14"/>
      <c r="H366" s="14"/>
      <c r="I366" s="14"/>
      <c r="J366" s="14"/>
      <c r="K366" s="66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>
      <c r="A367" s="68">
        <v>44987.99431039352</v>
      </c>
      <c r="B367" s="13">
        <v>7.635738000000856</v>
      </c>
      <c r="C367" s="13">
        <v>0.0</v>
      </c>
      <c r="D367" s="13">
        <v>7.635738000000856</v>
      </c>
      <c r="E367" s="14"/>
      <c r="F367" s="65"/>
      <c r="G367" s="14"/>
      <c r="H367" s="14"/>
      <c r="I367" s="14"/>
      <c r="J367" s="14"/>
      <c r="K367" s="66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>
      <c r="A368" s="66"/>
      <c r="B368" s="14"/>
      <c r="C368" s="14"/>
      <c r="D368" s="14"/>
      <c r="E368" s="14"/>
      <c r="F368" s="65"/>
      <c r="G368" s="14"/>
      <c r="H368" s="14"/>
      <c r="I368" s="14"/>
      <c r="J368" s="14"/>
      <c r="K368" s="66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>
      <c r="A369" s="68">
        <v>44988.99430497685</v>
      </c>
      <c r="B369" s="13">
        <v>7.635738000000856</v>
      </c>
      <c r="C369" s="13">
        <v>0.0</v>
      </c>
      <c r="D369" s="13">
        <v>7.635738000000856</v>
      </c>
      <c r="E369" s="14"/>
      <c r="F369" s="65"/>
      <c r="G369" s="14"/>
      <c r="H369" s="14"/>
      <c r="I369" s="14"/>
      <c r="J369" s="14"/>
      <c r="K369" s="66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>
      <c r="A370" s="66"/>
      <c r="B370" s="14"/>
      <c r="C370" s="14"/>
      <c r="D370" s="14"/>
      <c r="E370" s="14"/>
      <c r="F370" s="65"/>
      <c r="G370" s="14"/>
      <c r="H370" s="14"/>
      <c r="I370" s="14"/>
      <c r="J370" s="14"/>
      <c r="K370" s="66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>
      <c r="A371" s="68">
        <v>44989.994300833336</v>
      </c>
      <c r="B371" s="13">
        <v>7.635738000000856</v>
      </c>
      <c r="C371" s="13">
        <v>0.0</v>
      </c>
      <c r="D371" s="13">
        <v>7.635738000000856</v>
      </c>
      <c r="E371" s="14"/>
      <c r="F371" s="65"/>
      <c r="G371" s="14"/>
      <c r="H371" s="14"/>
      <c r="I371" s="14"/>
      <c r="J371" s="14"/>
      <c r="K371" s="66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>
      <c r="A372" s="66"/>
      <c r="B372" s="14"/>
      <c r="C372" s="14"/>
      <c r="D372" s="14"/>
      <c r="E372" s="14"/>
      <c r="F372" s="65"/>
      <c r="G372" s="14"/>
      <c r="H372" s="14"/>
      <c r="I372" s="14"/>
      <c r="J372" s="14"/>
      <c r="K372" s="66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>
      <c r="A373" s="68">
        <v>44990.994302349536</v>
      </c>
      <c r="B373" s="13">
        <v>7.635738000000856</v>
      </c>
      <c r="C373" s="13">
        <v>0.0</v>
      </c>
      <c r="D373" s="13">
        <v>7.635738000000856</v>
      </c>
      <c r="E373" s="14"/>
      <c r="F373" s="65"/>
      <c r="G373" s="14"/>
      <c r="H373" s="14"/>
      <c r="I373" s="14"/>
      <c r="J373" s="14"/>
      <c r="K373" s="66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>
      <c r="A374" s="66"/>
      <c r="B374" s="14"/>
      <c r="C374" s="14"/>
      <c r="D374" s="14"/>
      <c r="E374" s="14"/>
      <c r="F374" s="65"/>
      <c r="G374" s="14"/>
      <c r="H374" s="14"/>
      <c r="I374" s="14"/>
      <c r="J374" s="14"/>
      <c r="K374" s="66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>
      <c r="A375" s="68">
        <v>44991.99430128472</v>
      </c>
      <c r="B375" s="13">
        <v>7.635738000000856</v>
      </c>
      <c r="C375" s="13">
        <v>0.0</v>
      </c>
      <c r="D375" s="13">
        <v>7.635738000000856</v>
      </c>
      <c r="E375" s="14"/>
      <c r="F375" s="65"/>
      <c r="G375" s="14"/>
      <c r="H375" s="14"/>
      <c r="I375" s="14"/>
      <c r="J375" s="14"/>
      <c r="K375" s="66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>
      <c r="A376" s="66"/>
      <c r="B376" s="14"/>
      <c r="C376" s="14"/>
      <c r="D376" s="14"/>
      <c r="E376" s="14"/>
      <c r="F376" s="65"/>
      <c r="G376" s="14"/>
      <c r="H376" s="14"/>
      <c r="I376" s="14"/>
      <c r="J376" s="14"/>
      <c r="K376" s="66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>
      <c r="A377" s="68">
        <v>44992.99430841435</v>
      </c>
      <c r="B377" s="13">
        <v>7.635738000000856</v>
      </c>
      <c r="C377" s="13">
        <v>0.0</v>
      </c>
      <c r="D377" s="13">
        <v>7.635738000000856</v>
      </c>
      <c r="E377" s="14"/>
      <c r="F377" s="65"/>
      <c r="G377" s="14"/>
      <c r="H377" s="14"/>
      <c r="I377" s="14"/>
      <c r="J377" s="14"/>
      <c r="K377" s="66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>
      <c r="A378" s="66"/>
      <c r="B378" s="14"/>
      <c r="C378" s="14"/>
      <c r="D378" s="14"/>
      <c r="E378" s="14"/>
      <c r="F378" s="65"/>
      <c r="G378" s="14"/>
      <c r="H378" s="14"/>
      <c r="I378" s="14"/>
      <c r="J378" s="14"/>
      <c r="K378" s="66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>
      <c r="A379" s="68">
        <v>44993.99431201389</v>
      </c>
      <c r="B379" s="13">
        <v>7.635738000000856</v>
      </c>
      <c r="C379" s="13">
        <v>0.0</v>
      </c>
      <c r="D379" s="13">
        <v>7.635738000000856</v>
      </c>
      <c r="E379" s="14"/>
      <c r="F379" s="65"/>
      <c r="G379" s="14"/>
      <c r="H379" s="14"/>
      <c r="I379" s="14"/>
      <c r="J379" s="14"/>
      <c r="K379" s="66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>
      <c r="A380" s="66"/>
      <c r="B380" s="14"/>
      <c r="C380" s="14"/>
      <c r="D380" s="14"/>
      <c r="E380" s="14"/>
      <c r="F380" s="65"/>
      <c r="G380" s="14"/>
      <c r="H380" s="14"/>
      <c r="I380" s="14"/>
      <c r="J380" s="14"/>
      <c r="K380" s="66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>
      <c r="A381" s="68">
        <v>44994.99430140047</v>
      </c>
      <c r="B381" s="13">
        <v>7.635738000000856</v>
      </c>
      <c r="C381" s="13">
        <v>0.0</v>
      </c>
      <c r="D381" s="13">
        <v>7.635738000000856</v>
      </c>
      <c r="E381" s="14"/>
      <c r="F381" s="65"/>
      <c r="G381" s="14"/>
      <c r="H381" s="14"/>
      <c r="I381" s="14"/>
      <c r="J381" s="14"/>
      <c r="K381" s="66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>
      <c r="A382" s="66"/>
      <c r="B382" s="14"/>
      <c r="C382" s="14"/>
      <c r="D382" s="14"/>
      <c r="E382" s="14"/>
      <c r="F382" s="65"/>
      <c r="G382" s="14"/>
      <c r="H382" s="14"/>
      <c r="I382" s="14"/>
      <c r="J382" s="14"/>
      <c r="K382" s="66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>
      <c r="A383" s="68">
        <v>44995.99430518519</v>
      </c>
      <c r="B383" s="13">
        <v>7.635738000000856</v>
      </c>
      <c r="C383" s="13">
        <v>0.0</v>
      </c>
      <c r="D383" s="13">
        <v>7.635738000000856</v>
      </c>
      <c r="E383" s="14"/>
      <c r="F383" s="65"/>
      <c r="G383" s="14"/>
      <c r="H383" s="14"/>
      <c r="I383" s="14"/>
      <c r="J383" s="14"/>
      <c r="K383" s="66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>
      <c r="A384" s="66"/>
      <c r="B384" s="14"/>
      <c r="C384" s="14"/>
      <c r="D384" s="14"/>
      <c r="E384" s="14"/>
      <c r="F384" s="65"/>
      <c r="G384" s="14"/>
      <c r="H384" s="14"/>
      <c r="I384" s="14"/>
      <c r="J384" s="14"/>
      <c r="K384" s="66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>
      <c r="A385" s="68">
        <v>44996.994301597224</v>
      </c>
      <c r="B385" s="13">
        <v>7.635738000000856</v>
      </c>
      <c r="C385" s="13">
        <v>0.0</v>
      </c>
      <c r="D385" s="13">
        <v>7.635738000000856</v>
      </c>
      <c r="E385" s="14"/>
      <c r="F385" s="65"/>
      <c r="G385" s="14"/>
      <c r="H385" s="14"/>
      <c r="I385" s="14"/>
      <c r="J385" s="14"/>
      <c r="K385" s="66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>
      <c r="A386" s="66"/>
      <c r="B386" s="14"/>
      <c r="C386" s="14"/>
      <c r="D386" s="14"/>
      <c r="E386" s="14"/>
      <c r="F386" s="65"/>
      <c r="G386" s="14"/>
      <c r="H386" s="14"/>
      <c r="I386" s="14"/>
      <c r="J386" s="14"/>
      <c r="K386" s="66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>
      <c r="A387" s="68">
        <v>44997.99430636574</v>
      </c>
      <c r="B387" s="13">
        <v>7.635738000000856</v>
      </c>
      <c r="C387" s="13">
        <v>0.0</v>
      </c>
      <c r="D387" s="13">
        <v>7.635738000000856</v>
      </c>
      <c r="E387" s="14"/>
      <c r="F387" s="65"/>
      <c r="G387" s="14"/>
      <c r="H387" s="14"/>
      <c r="I387" s="14"/>
      <c r="J387" s="14"/>
      <c r="K387" s="66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>
      <c r="A388" s="66"/>
      <c r="B388" s="14"/>
      <c r="C388" s="14"/>
      <c r="D388" s="14"/>
      <c r="E388" s="14"/>
      <c r="F388" s="65"/>
      <c r="G388" s="14"/>
      <c r="H388" s="14"/>
      <c r="I388" s="14"/>
      <c r="J388" s="14"/>
      <c r="K388" s="66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>
      <c r="A389" s="68">
        <v>44998.99430460648</v>
      </c>
      <c r="B389" s="13">
        <v>7.635738000000856</v>
      </c>
      <c r="C389" s="13">
        <v>0.0</v>
      </c>
      <c r="D389" s="13">
        <v>7.635738000000856</v>
      </c>
      <c r="E389" s="14"/>
      <c r="F389" s="65"/>
      <c r="G389" s="14"/>
      <c r="H389" s="14"/>
      <c r="I389" s="14"/>
      <c r="J389" s="14"/>
      <c r="K389" s="66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>
      <c r="A390" s="66"/>
      <c r="B390" s="14"/>
      <c r="C390" s="14"/>
      <c r="D390" s="14"/>
      <c r="E390" s="14"/>
      <c r="F390" s="65"/>
      <c r="G390" s="14"/>
      <c r="H390" s="14"/>
      <c r="I390" s="14"/>
      <c r="J390" s="14"/>
      <c r="K390" s="66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>
      <c r="A391" s="68">
        <v>44999.99430710648</v>
      </c>
      <c r="B391" s="13">
        <v>7.635738000000856</v>
      </c>
      <c r="C391" s="13">
        <v>0.0</v>
      </c>
      <c r="D391" s="13">
        <v>7.635738000000856</v>
      </c>
      <c r="E391" s="14"/>
      <c r="F391" s="65"/>
      <c r="G391" s="14"/>
      <c r="H391" s="14"/>
      <c r="I391" s="14"/>
      <c r="J391" s="14"/>
      <c r="K391" s="66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>
      <c r="A392" s="66"/>
      <c r="B392" s="14"/>
      <c r="C392" s="14"/>
      <c r="D392" s="14"/>
      <c r="E392" s="14"/>
      <c r="F392" s="65"/>
      <c r="G392" s="14"/>
      <c r="H392" s="14"/>
      <c r="I392" s="14"/>
      <c r="J392" s="14"/>
      <c r="K392" s="66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>
      <c r="A393" s="68">
        <v>45000.994302754625</v>
      </c>
      <c r="B393" s="13">
        <v>7.635738000000856</v>
      </c>
      <c r="C393" s="13">
        <v>0.0</v>
      </c>
      <c r="D393" s="13">
        <v>7.635738000000856</v>
      </c>
      <c r="E393" s="14"/>
      <c r="F393" s="65"/>
      <c r="G393" s="14"/>
      <c r="H393" s="14"/>
      <c r="I393" s="14"/>
      <c r="J393" s="14"/>
      <c r="K393" s="66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>
      <c r="A394" s="66"/>
      <c r="B394" s="14"/>
      <c r="C394" s="14"/>
      <c r="D394" s="14"/>
      <c r="E394" s="14"/>
      <c r="F394" s="65"/>
      <c r="G394" s="14"/>
      <c r="H394" s="14"/>
      <c r="I394" s="14"/>
      <c r="J394" s="14"/>
      <c r="K394" s="66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>
      <c r="A395" s="68">
        <v>45001.99430774305</v>
      </c>
      <c r="B395" s="13">
        <v>2.8896480000003066</v>
      </c>
      <c r="C395" s="13">
        <v>0.0</v>
      </c>
      <c r="D395" s="13">
        <v>2.8896480000003066</v>
      </c>
      <c r="E395" s="14"/>
      <c r="F395" s="65"/>
      <c r="G395" s="14"/>
      <c r="H395" s="14"/>
      <c r="I395" s="14"/>
      <c r="J395" s="14"/>
      <c r="K395" s="66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>
      <c r="A396" s="66"/>
      <c r="B396" s="14"/>
      <c r="C396" s="14"/>
      <c r="D396" s="14"/>
      <c r="E396" s="14"/>
      <c r="F396" s="65"/>
      <c r="G396" s="14"/>
      <c r="H396" s="14"/>
      <c r="I396" s="14"/>
      <c r="J396" s="14"/>
      <c r="K396" s="66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>
      <c r="A397" s="68">
        <v>45002.99430414352</v>
      </c>
      <c r="B397" s="13">
        <v>2.8896480000003066</v>
      </c>
      <c r="C397" s="13">
        <v>0.0</v>
      </c>
      <c r="D397" s="13">
        <v>2.8896480000003066</v>
      </c>
      <c r="E397" s="14"/>
      <c r="F397" s="65"/>
      <c r="G397" s="14"/>
      <c r="H397" s="14"/>
      <c r="I397" s="14"/>
      <c r="J397" s="14"/>
      <c r="K397" s="66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>
      <c r="A398" s="66"/>
      <c r="B398" s="14"/>
      <c r="C398" s="14"/>
      <c r="D398" s="14"/>
      <c r="E398" s="14"/>
      <c r="F398" s="65"/>
      <c r="G398" s="14"/>
      <c r="H398" s="14"/>
      <c r="I398" s="14"/>
      <c r="J398" s="14"/>
      <c r="K398" s="66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>
      <c r="A399" s="68">
        <v>45003.99430497685</v>
      </c>
      <c r="B399" s="13">
        <v>2.8896480000003066</v>
      </c>
      <c r="C399" s="13">
        <v>0.0</v>
      </c>
      <c r="D399" s="13">
        <v>2.8896480000003066</v>
      </c>
      <c r="E399" s="14"/>
      <c r="F399" s="65"/>
      <c r="G399" s="14"/>
      <c r="H399" s="14"/>
      <c r="I399" s="14"/>
      <c r="J399" s="14"/>
      <c r="K399" s="66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>
      <c r="A400" s="66"/>
      <c r="B400" s="14"/>
      <c r="C400" s="14"/>
      <c r="D400" s="14"/>
      <c r="E400" s="14"/>
      <c r="F400" s="65"/>
      <c r="G400" s="14"/>
      <c r="H400" s="14"/>
      <c r="I400" s="14"/>
      <c r="J400" s="14"/>
      <c r="K400" s="66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>
      <c r="A401" s="68">
        <v>45004.99430372685</v>
      </c>
      <c r="B401" s="13">
        <v>2.8896480000003066</v>
      </c>
      <c r="C401" s="13">
        <v>0.0</v>
      </c>
      <c r="D401" s="13">
        <v>2.8896480000003066</v>
      </c>
      <c r="E401" s="14"/>
      <c r="F401" s="65"/>
      <c r="G401" s="14"/>
      <c r="H401" s="14"/>
      <c r="I401" s="14"/>
      <c r="J401" s="14"/>
      <c r="K401" s="66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>
      <c r="A402" s="66"/>
      <c r="B402" s="14"/>
      <c r="C402" s="14"/>
      <c r="D402" s="14"/>
      <c r="E402" s="14"/>
      <c r="F402" s="65"/>
      <c r="G402" s="14"/>
      <c r="H402" s="14"/>
      <c r="I402" s="14"/>
      <c r="J402" s="14"/>
      <c r="K402" s="66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>
      <c r="A403" s="68">
        <v>45005.994306469904</v>
      </c>
      <c r="B403" s="13">
        <v>2.8896480000003066</v>
      </c>
      <c r="C403" s="13">
        <v>0.0</v>
      </c>
      <c r="D403" s="13">
        <v>2.8896480000003066</v>
      </c>
      <c r="E403" s="14"/>
      <c r="F403" s="65"/>
      <c r="G403" s="14"/>
      <c r="H403" s="14"/>
      <c r="I403" s="14"/>
      <c r="J403" s="14"/>
      <c r="K403" s="66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>
      <c r="A404" s="66"/>
      <c r="B404" s="14"/>
      <c r="C404" s="14"/>
      <c r="D404" s="14"/>
      <c r="E404" s="14"/>
      <c r="F404" s="65"/>
      <c r="G404" s="14"/>
      <c r="H404" s="14"/>
      <c r="I404" s="14"/>
      <c r="J404" s="14"/>
      <c r="K404" s="66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>
      <c r="A405" s="68">
        <v>45006.99430847222</v>
      </c>
      <c r="B405" s="13">
        <v>2.8896480000003066</v>
      </c>
      <c r="C405" s="13">
        <v>0.0</v>
      </c>
      <c r="D405" s="13">
        <v>2.8896480000003066</v>
      </c>
      <c r="E405" s="14"/>
      <c r="F405" s="65"/>
      <c r="G405" s="14"/>
      <c r="H405" s="14"/>
      <c r="I405" s="14"/>
      <c r="J405" s="14"/>
      <c r="K405" s="66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A406" s="66"/>
      <c r="B406" s="14"/>
      <c r="C406" s="14"/>
      <c r="D406" s="14"/>
      <c r="E406" s="14"/>
      <c r="F406" s="65"/>
      <c r="G406" s="14"/>
      <c r="H406" s="14"/>
      <c r="I406" s="14"/>
      <c r="J406" s="14"/>
      <c r="K406" s="66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A407" s="68">
        <v>45007.99430533565</v>
      </c>
      <c r="B407" s="13">
        <v>2.8896480000003066</v>
      </c>
      <c r="C407" s="13">
        <v>0.0</v>
      </c>
      <c r="D407" s="13">
        <v>2.8896480000003066</v>
      </c>
      <c r="E407" s="14"/>
      <c r="F407" s="65"/>
      <c r="G407" s="14"/>
      <c r="H407" s="14"/>
      <c r="I407" s="14"/>
      <c r="J407" s="14"/>
      <c r="K407" s="66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>
      <c r="A408" s="66"/>
      <c r="B408" s="14"/>
      <c r="C408" s="14"/>
      <c r="D408" s="14"/>
      <c r="E408" s="14"/>
      <c r="F408" s="65"/>
      <c r="G408" s="14"/>
      <c r="H408" s="14"/>
      <c r="I408" s="14"/>
      <c r="J408" s="14"/>
      <c r="K408" s="66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>
      <c r="A409" s="68">
        <v>45008.994308587964</v>
      </c>
      <c r="B409" s="13">
        <v>2.8896480000003066</v>
      </c>
      <c r="C409" s="13">
        <v>0.0</v>
      </c>
      <c r="D409" s="13">
        <v>2.8896480000003066</v>
      </c>
      <c r="E409" s="14"/>
      <c r="F409" s="65"/>
      <c r="G409" s="14"/>
      <c r="H409" s="14"/>
      <c r="I409" s="14"/>
      <c r="J409" s="14"/>
      <c r="K409" s="66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>
      <c r="A410" s="66"/>
      <c r="B410" s="14"/>
      <c r="C410" s="14"/>
      <c r="D410" s="14"/>
      <c r="E410" s="14"/>
      <c r="F410" s="65"/>
      <c r="G410" s="14"/>
      <c r="H410" s="14"/>
      <c r="I410" s="14"/>
      <c r="J410" s="14"/>
      <c r="K410" s="66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>
      <c r="A411" s="68">
        <v>45009.99431306713</v>
      </c>
      <c r="B411" s="13">
        <v>2.8896480000003066</v>
      </c>
      <c r="C411" s="13">
        <v>0.0</v>
      </c>
      <c r="D411" s="13">
        <v>2.8896480000003066</v>
      </c>
      <c r="E411" s="14"/>
      <c r="F411" s="65"/>
      <c r="G411" s="14"/>
      <c r="H411" s="14"/>
      <c r="I411" s="14"/>
      <c r="J411" s="14"/>
      <c r="K411" s="66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>
      <c r="A412" s="66"/>
      <c r="B412" s="14"/>
      <c r="C412" s="14"/>
      <c r="D412" s="14"/>
      <c r="E412" s="14"/>
      <c r="F412" s="65"/>
      <c r="G412" s="14"/>
      <c r="H412" s="14"/>
      <c r="I412" s="14"/>
      <c r="J412" s="14"/>
      <c r="K412" s="66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>
      <c r="A413" s="68">
        <v>45010.994311689814</v>
      </c>
      <c r="B413" s="13">
        <v>2.8896480000003066</v>
      </c>
      <c r="C413" s="13">
        <v>0.0</v>
      </c>
      <c r="D413" s="13">
        <v>2.8896480000003066</v>
      </c>
      <c r="E413" s="14"/>
      <c r="F413" s="65"/>
      <c r="G413" s="14"/>
      <c r="H413" s="14"/>
      <c r="I413" s="14"/>
      <c r="J413" s="14"/>
      <c r="K413" s="66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>
      <c r="A414" s="66"/>
      <c r="B414" s="14"/>
      <c r="C414" s="14"/>
      <c r="D414" s="14"/>
      <c r="E414" s="14"/>
      <c r="F414" s="65"/>
      <c r="G414" s="14"/>
      <c r="H414" s="14"/>
      <c r="I414" s="14"/>
      <c r="J414" s="14"/>
      <c r="K414" s="66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>
      <c r="A415" s="68">
        <v>45011.994484490744</v>
      </c>
      <c r="B415" s="13">
        <v>2.8896480000003066</v>
      </c>
      <c r="C415" s="13">
        <v>0.0</v>
      </c>
      <c r="D415" s="13">
        <v>2.8896480000003066</v>
      </c>
      <c r="E415" s="14"/>
      <c r="F415" s="65"/>
      <c r="G415" s="14"/>
      <c r="H415" s="14"/>
      <c r="I415" s="14"/>
      <c r="J415" s="14"/>
      <c r="K415" s="66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>
      <c r="A416" s="66"/>
      <c r="B416" s="14"/>
      <c r="C416" s="14"/>
      <c r="D416" s="14"/>
      <c r="E416" s="14"/>
      <c r="F416" s="65"/>
      <c r="G416" s="14"/>
      <c r="H416" s="14"/>
      <c r="I416" s="14"/>
      <c r="J416" s="14"/>
      <c r="K416" s="66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>
      <c r="A417" s="68">
        <v>45012.99431045139</v>
      </c>
      <c r="B417" s="13">
        <v>2.8896480000003066</v>
      </c>
      <c r="C417" s="13">
        <v>0.0</v>
      </c>
      <c r="D417" s="13">
        <v>2.8896480000003066</v>
      </c>
      <c r="E417" s="14"/>
      <c r="F417" s="65"/>
      <c r="G417" s="14"/>
      <c r="H417" s="14"/>
      <c r="I417" s="14"/>
      <c r="J417" s="14"/>
      <c r="K417" s="66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>
      <c r="A418" s="66"/>
      <c r="B418" s="14"/>
      <c r="C418" s="14"/>
      <c r="D418" s="14"/>
      <c r="E418" s="14"/>
      <c r="F418" s="65"/>
      <c r="G418" s="14"/>
      <c r="H418" s="14"/>
      <c r="I418" s="14"/>
      <c r="J418" s="14"/>
      <c r="K418" s="66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>
      <c r="A419" s="68">
        <v>45013.99429945602</v>
      </c>
      <c r="B419" s="13">
        <v>2.8896480000003066</v>
      </c>
      <c r="C419" s="13">
        <v>0.0</v>
      </c>
      <c r="D419" s="13">
        <v>2.8896480000003066</v>
      </c>
      <c r="E419" s="14"/>
      <c r="F419" s="65"/>
      <c r="G419" s="14"/>
      <c r="H419" s="14"/>
      <c r="I419" s="14"/>
      <c r="J419" s="14"/>
      <c r="K419" s="66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>
      <c r="A420" s="66"/>
      <c r="B420" s="14"/>
      <c r="C420" s="14"/>
      <c r="D420" s="14"/>
      <c r="E420" s="14"/>
      <c r="F420" s="65"/>
      <c r="G420" s="14"/>
      <c r="H420" s="14"/>
      <c r="I420" s="14"/>
      <c r="J420" s="14"/>
      <c r="K420" s="66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>
      <c r="A421" s="68">
        <v>45014.994301203704</v>
      </c>
      <c r="B421" s="13">
        <v>2.8896480000003066</v>
      </c>
      <c r="C421" s="13">
        <v>0.0</v>
      </c>
      <c r="D421" s="13">
        <v>2.8896480000003066</v>
      </c>
      <c r="E421" s="14"/>
      <c r="F421" s="65"/>
      <c r="G421" s="14"/>
      <c r="H421" s="14"/>
      <c r="I421" s="14"/>
      <c r="J421" s="14"/>
      <c r="K421" s="66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>
      <c r="A422" s="66"/>
      <c r="B422" s="14"/>
      <c r="C422" s="14"/>
      <c r="D422" s="14"/>
      <c r="E422" s="14"/>
      <c r="F422" s="65"/>
      <c r="G422" s="14"/>
      <c r="H422" s="14"/>
      <c r="I422" s="14"/>
      <c r="J422" s="14"/>
      <c r="K422" s="66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>
      <c r="A423" s="68">
        <v>45015.99430664352</v>
      </c>
      <c r="B423" s="13">
        <v>2.8896480000003066</v>
      </c>
      <c r="C423" s="13">
        <v>0.0</v>
      </c>
      <c r="D423" s="13">
        <v>2.8896480000003066</v>
      </c>
      <c r="E423" s="14"/>
      <c r="F423" s="65"/>
      <c r="G423" s="14"/>
      <c r="H423" s="14"/>
      <c r="I423" s="14"/>
      <c r="J423" s="14"/>
      <c r="K423" s="66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>
      <c r="A424" s="66"/>
      <c r="B424" s="14"/>
      <c r="C424" s="14"/>
      <c r="D424" s="14"/>
      <c r="E424" s="14"/>
      <c r="F424" s="65"/>
      <c r="G424" s="14"/>
      <c r="H424" s="14"/>
      <c r="I424" s="14"/>
      <c r="J424" s="14"/>
      <c r="K424" s="66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>
      <c r="A425" s="68">
        <v>45016.994307974535</v>
      </c>
      <c r="B425" s="13">
        <v>19.572259999999005</v>
      </c>
      <c r="C425" s="13">
        <v>0.0</v>
      </c>
      <c r="D425" s="13">
        <v>19.572259999999005</v>
      </c>
      <c r="E425" s="14"/>
      <c r="F425" s="65"/>
      <c r="G425" s="14"/>
      <c r="H425" s="14"/>
      <c r="I425" s="14"/>
      <c r="J425" s="14"/>
      <c r="K425" s="66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>
      <c r="A426" s="66"/>
      <c r="B426" s="14"/>
      <c r="C426" s="14"/>
      <c r="D426" s="14"/>
      <c r="E426" s="14"/>
      <c r="F426" s="65"/>
      <c r="G426" s="14"/>
      <c r="H426" s="14"/>
      <c r="I426" s="14"/>
      <c r="J426" s="14"/>
      <c r="K426" s="66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>
      <c r="A427" s="68">
        <v>45017.99430127315</v>
      </c>
      <c r="B427" s="13">
        <v>60.56347000000278</v>
      </c>
      <c r="C427" s="13">
        <v>0.0</v>
      </c>
      <c r="D427" s="13">
        <v>60.56347000000278</v>
      </c>
      <c r="E427" s="14"/>
      <c r="F427" s="65"/>
      <c r="G427" s="14"/>
      <c r="H427" s="14"/>
      <c r="I427" s="14"/>
      <c r="J427" s="14"/>
      <c r="K427" s="66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>
      <c r="A428" s="66"/>
      <c r="B428" s="14"/>
      <c r="C428" s="14"/>
      <c r="D428" s="14"/>
      <c r="E428" s="14"/>
      <c r="F428" s="65"/>
      <c r="G428" s="14"/>
      <c r="H428" s="14"/>
      <c r="I428" s="14"/>
      <c r="J428" s="14"/>
      <c r="K428" s="66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>
      <c r="A429" s="68">
        <v>45018.99430229167</v>
      </c>
      <c r="B429" s="13">
        <v>40.69532000000072</v>
      </c>
      <c r="C429" s="13">
        <v>0.0</v>
      </c>
      <c r="D429" s="13">
        <v>40.69532000000072</v>
      </c>
      <c r="E429" s="14"/>
      <c r="F429" s="65"/>
      <c r="G429" s="14"/>
      <c r="H429" s="14"/>
      <c r="I429" s="14"/>
      <c r="J429" s="14"/>
      <c r="K429" s="66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>
      <c r="A430" s="66"/>
      <c r="B430" s="14"/>
      <c r="C430" s="14"/>
      <c r="D430" s="14"/>
      <c r="E430" s="14"/>
      <c r="F430" s="65"/>
      <c r="G430" s="14"/>
      <c r="H430" s="14"/>
      <c r="I430" s="14"/>
      <c r="J430" s="14"/>
      <c r="K430" s="66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>
      <c r="A431" s="68">
        <v>45019.99430293981</v>
      </c>
      <c r="B431" s="13">
        <v>40.06543000000238</v>
      </c>
      <c r="C431" s="13">
        <v>0.0</v>
      </c>
      <c r="D431" s="13">
        <v>40.06543000000238</v>
      </c>
      <c r="E431" s="14"/>
      <c r="F431" s="65"/>
      <c r="G431" s="14"/>
      <c r="H431" s="14"/>
      <c r="I431" s="14"/>
      <c r="J431" s="14"/>
      <c r="K431" s="66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>
      <c r="A432" s="66"/>
      <c r="B432" s="14"/>
      <c r="C432" s="14"/>
      <c r="D432" s="14"/>
      <c r="E432" s="14"/>
      <c r="F432" s="65"/>
      <c r="G432" s="14"/>
      <c r="H432" s="14"/>
      <c r="I432" s="14"/>
      <c r="J432" s="14"/>
      <c r="K432" s="66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>
      <c r="A433" s="68">
        <v>45020.99431037037</v>
      </c>
      <c r="B433" s="13">
        <v>34.25098000000071</v>
      </c>
      <c r="C433" s="13">
        <v>0.0</v>
      </c>
      <c r="D433" s="13">
        <v>34.25098000000071</v>
      </c>
      <c r="E433" s="14"/>
      <c r="F433" s="65"/>
      <c r="G433" s="14"/>
      <c r="H433" s="14"/>
      <c r="I433" s="14"/>
      <c r="J433" s="14"/>
      <c r="K433" s="66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>
      <c r="A434" s="66"/>
      <c r="B434" s="14"/>
      <c r="C434" s="14"/>
      <c r="D434" s="14"/>
      <c r="E434" s="14"/>
      <c r="F434" s="65"/>
      <c r="G434" s="14"/>
      <c r="H434" s="14"/>
      <c r="I434" s="14"/>
      <c r="J434" s="14"/>
      <c r="K434" s="66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>
      <c r="A435" s="68">
        <v>45021.99430795139</v>
      </c>
      <c r="B435" s="13">
        <v>33.608399999999165</v>
      </c>
      <c r="C435" s="13">
        <v>0.0</v>
      </c>
      <c r="D435" s="13">
        <v>33.608399999999165</v>
      </c>
      <c r="E435" s="14"/>
      <c r="F435" s="65"/>
      <c r="G435" s="14"/>
      <c r="H435" s="14"/>
      <c r="I435" s="14"/>
      <c r="J435" s="14"/>
      <c r="K435" s="66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>
      <c r="A436" s="66"/>
      <c r="B436" s="14"/>
      <c r="C436" s="14"/>
      <c r="D436" s="14"/>
      <c r="E436" s="14"/>
      <c r="F436" s="65"/>
      <c r="G436" s="14"/>
      <c r="H436" s="14"/>
      <c r="I436" s="14"/>
      <c r="J436" s="14"/>
      <c r="K436" s="66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>
      <c r="A437" s="68">
        <v>45022.99430047454</v>
      </c>
      <c r="B437" s="13">
        <v>42.0917900000004</v>
      </c>
      <c r="C437" s="13">
        <v>0.0</v>
      </c>
      <c r="D437" s="13">
        <v>42.0917900000004</v>
      </c>
      <c r="E437" s="14"/>
      <c r="F437" s="65"/>
      <c r="G437" s="14"/>
      <c r="H437" s="14"/>
      <c r="I437" s="14"/>
      <c r="J437" s="14"/>
      <c r="K437" s="66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>
      <c r="A438" s="66"/>
      <c r="B438" s="14"/>
      <c r="C438" s="14"/>
      <c r="D438" s="14"/>
      <c r="E438" s="14"/>
      <c r="F438" s="65"/>
      <c r="G438" s="14"/>
      <c r="H438" s="14"/>
      <c r="I438" s="14"/>
      <c r="J438" s="14"/>
      <c r="K438" s="66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>
      <c r="A439" s="68">
        <v>45023.99430559028</v>
      </c>
      <c r="B439" s="13">
        <v>40.53614000000016</v>
      </c>
      <c r="C439" s="13">
        <v>0.0</v>
      </c>
      <c r="D439" s="13">
        <v>40.53614000000016</v>
      </c>
      <c r="E439" s="14"/>
      <c r="F439" s="65"/>
      <c r="G439" s="14"/>
      <c r="H439" s="14"/>
      <c r="I439" s="14"/>
      <c r="J439" s="14"/>
      <c r="K439" s="66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>
      <c r="A440" s="66"/>
      <c r="B440" s="14"/>
      <c r="C440" s="14"/>
      <c r="D440" s="14"/>
      <c r="E440" s="14"/>
      <c r="F440" s="65"/>
      <c r="G440" s="14"/>
      <c r="H440" s="14"/>
      <c r="I440" s="14"/>
      <c r="J440" s="14"/>
      <c r="K440" s="66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>
      <c r="A441" s="68">
        <v>45024.994302349536</v>
      </c>
      <c r="B441" s="13">
        <v>42.68066000000181</v>
      </c>
      <c r="C441" s="13">
        <v>0.0</v>
      </c>
      <c r="D441" s="13">
        <v>42.68066000000181</v>
      </c>
      <c r="E441" s="14"/>
      <c r="F441" s="65"/>
      <c r="G441" s="14"/>
      <c r="H441" s="14"/>
      <c r="I441" s="14"/>
      <c r="J441" s="14"/>
      <c r="K441" s="66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>
      <c r="A442" s="66"/>
      <c r="B442" s="14"/>
      <c r="C442" s="14"/>
      <c r="D442" s="14"/>
      <c r="E442" s="14"/>
      <c r="F442" s="65"/>
      <c r="G442" s="14"/>
      <c r="H442" s="14"/>
      <c r="I442" s="14"/>
      <c r="J442" s="14"/>
      <c r="K442" s="66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>
      <c r="A443" s="68">
        <v>45025.99430547454</v>
      </c>
      <c r="B443" s="13">
        <v>66.88378999999986</v>
      </c>
      <c r="C443" s="13">
        <v>0.0</v>
      </c>
      <c r="D443" s="13">
        <v>66.88378999999986</v>
      </c>
      <c r="E443" s="14"/>
      <c r="F443" s="65"/>
      <c r="G443" s="14"/>
      <c r="H443" s="14"/>
      <c r="I443" s="14"/>
      <c r="J443" s="14"/>
      <c r="K443" s="66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>
      <c r="A444" s="66"/>
      <c r="B444" s="14"/>
      <c r="C444" s="14"/>
      <c r="D444" s="14"/>
      <c r="E444" s="14"/>
      <c r="F444" s="65"/>
      <c r="G444" s="14"/>
      <c r="H444" s="14"/>
      <c r="I444" s="14"/>
      <c r="J444" s="14"/>
      <c r="K444" s="66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>
      <c r="A445" s="68">
        <v>45026.99430769676</v>
      </c>
      <c r="B445" s="13">
        <v>73.48632999999973</v>
      </c>
      <c r="C445" s="13">
        <v>0.0</v>
      </c>
      <c r="D445" s="13">
        <v>73.48632999999973</v>
      </c>
      <c r="E445" s="14"/>
      <c r="F445" s="65"/>
      <c r="G445" s="14"/>
      <c r="H445" s="14"/>
      <c r="I445" s="14"/>
      <c r="J445" s="14"/>
      <c r="K445" s="66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>
      <c r="A446" s="66"/>
      <c r="B446" s="14"/>
      <c r="C446" s="14"/>
      <c r="D446" s="14"/>
      <c r="E446" s="14"/>
      <c r="F446" s="65"/>
      <c r="G446" s="14"/>
      <c r="H446" s="14"/>
      <c r="I446" s="14"/>
      <c r="J446" s="14"/>
      <c r="K446" s="66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>
      <c r="A447" s="68">
        <v>45027.994302129635</v>
      </c>
      <c r="B447" s="13">
        <v>71.65526999999747</v>
      </c>
      <c r="C447" s="13">
        <v>0.07714900000064517</v>
      </c>
      <c r="D447" s="13">
        <v>71.73241899999812</v>
      </c>
      <c r="E447" s="14"/>
      <c r="F447" s="65"/>
      <c r="G447" s="14"/>
      <c r="H447" s="14"/>
      <c r="I447" s="14"/>
      <c r="J447" s="14"/>
      <c r="K447" s="66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>
      <c r="A448" s="66"/>
      <c r="B448" s="14"/>
      <c r="C448" s="14"/>
      <c r="D448" s="14"/>
      <c r="E448" s="14"/>
      <c r="F448" s="65"/>
      <c r="G448" s="14"/>
      <c r="H448" s="14"/>
      <c r="I448" s="14"/>
      <c r="J448" s="14"/>
      <c r="K448" s="66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>
      <c r="A449" s="68">
        <v>45028.994314641204</v>
      </c>
      <c r="B449" s="13">
        <v>70.08691999999974</v>
      </c>
      <c r="C449" s="13">
        <v>0.15918000000056054</v>
      </c>
      <c r="D449" s="13">
        <v>70.2461000000003</v>
      </c>
      <c r="E449" s="14"/>
      <c r="F449" s="65"/>
      <c r="G449" s="14"/>
      <c r="H449" s="14"/>
      <c r="I449" s="14"/>
      <c r="J449" s="14"/>
      <c r="K449" s="66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>
      <c r="A450" s="66"/>
      <c r="B450" s="14"/>
      <c r="C450" s="14"/>
      <c r="D450" s="14"/>
      <c r="E450" s="14"/>
      <c r="F450" s="65"/>
      <c r="G450" s="14"/>
      <c r="H450" s="14"/>
      <c r="I450" s="14"/>
      <c r="J450" s="14"/>
      <c r="K450" s="66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>
      <c r="A451" s="68">
        <v>45029.994301238425</v>
      </c>
      <c r="B451" s="13">
        <v>62.74022999999761</v>
      </c>
      <c r="C451" s="13">
        <v>0.15918000000056054</v>
      </c>
      <c r="D451" s="13">
        <v>62.89940999999817</v>
      </c>
      <c r="E451" s="14"/>
      <c r="F451" s="65"/>
      <c r="G451" s="14"/>
      <c r="H451" s="14"/>
      <c r="I451" s="14"/>
      <c r="J451" s="14"/>
      <c r="K451" s="66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>
      <c r="A452" s="66"/>
      <c r="B452" s="14"/>
      <c r="C452" s="14"/>
      <c r="D452" s="14"/>
      <c r="E452" s="14"/>
      <c r="F452" s="65"/>
      <c r="G452" s="14"/>
      <c r="H452" s="14"/>
      <c r="I452" s="14"/>
      <c r="J452" s="14"/>
      <c r="K452" s="66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>
      <c r="A453" s="68">
        <v>45030.99431820602</v>
      </c>
      <c r="B453" s="13">
        <v>73.28125</v>
      </c>
      <c r="C453" s="13">
        <v>0.15918000000056054</v>
      </c>
      <c r="D453" s="13">
        <v>73.44043000000056</v>
      </c>
      <c r="E453" s="14"/>
      <c r="F453" s="65"/>
      <c r="G453" s="14"/>
      <c r="H453" s="14"/>
      <c r="I453" s="14"/>
      <c r="J453" s="14"/>
      <c r="K453" s="66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>
      <c r="A454" s="66"/>
      <c r="B454" s="14"/>
      <c r="C454" s="14"/>
      <c r="D454" s="14"/>
      <c r="E454" s="14"/>
      <c r="F454" s="65"/>
      <c r="G454" s="14"/>
      <c r="H454" s="14"/>
      <c r="I454" s="14"/>
      <c r="J454" s="14"/>
      <c r="K454" s="66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>
      <c r="A455" s="68">
        <v>45031.994304305554</v>
      </c>
      <c r="B455" s="13">
        <v>91.67187000000013</v>
      </c>
      <c r="C455" s="13">
        <v>0.15918000000056054</v>
      </c>
      <c r="D455" s="13">
        <v>91.83105000000069</v>
      </c>
      <c r="E455" s="14"/>
      <c r="F455" s="65"/>
      <c r="G455" s="14"/>
      <c r="H455" s="14"/>
      <c r="I455" s="14"/>
      <c r="J455" s="14"/>
      <c r="K455" s="66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>
      <c r="A456" s="66"/>
      <c r="B456" s="14"/>
      <c r="C456" s="14"/>
      <c r="D456" s="14"/>
      <c r="E456" s="14"/>
      <c r="F456" s="65"/>
      <c r="G456" s="14"/>
      <c r="H456" s="14"/>
      <c r="I456" s="14"/>
      <c r="J456" s="14"/>
      <c r="K456" s="66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>
      <c r="A457" s="68">
        <v>45032.994303009255</v>
      </c>
      <c r="B457" s="13">
        <v>114.03125</v>
      </c>
      <c r="C457" s="13">
        <v>0.15918000000056054</v>
      </c>
      <c r="D457" s="13">
        <v>114.19043000000056</v>
      </c>
      <c r="E457" s="14"/>
      <c r="F457" s="65"/>
      <c r="G457" s="14"/>
      <c r="H457" s="14"/>
      <c r="I457" s="14"/>
      <c r="J457" s="14"/>
      <c r="K457" s="66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A458" s="66"/>
      <c r="B458" s="14"/>
      <c r="C458" s="14"/>
      <c r="D458" s="14"/>
      <c r="E458" s="14"/>
      <c r="F458" s="65"/>
      <c r="G458" s="14"/>
      <c r="H458" s="14"/>
      <c r="I458" s="14"/>
      <c r="J458" s="14"/>
      <c r="K458" s="66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>
      <c r="A459" s="68">
        <v>45033.99430548611</v>
      </c>
      <c r="B459" s="13">
        <v>98.87792999999874</v>
      </c>
      <c r="C459" s="13">
        <v>0.15918000000056054</v>
      </c>
      <c r="D459" s="13">
        <v>99.0371099999993</v>
      </c>
      <c r="E459" s="14"/>
      <c r="F459" s="65"/>
      <c r="G459" s="14"/>
      <c r="H459" s="14"/>
      <c r="I459" s="14"/>
      <c r="J459" s="14"/>
      <c r="K459" s="66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A460" s="66"/>
      <c r="B460" s="14"/>
      <c r="C460" s="14"/>
      <c r="D460" s="14"/>
      <c r="E460" s="14"/>
      <c r="F460" s="65"/>
      <c r="G460" s="14"/>
      <c r="H460" s="14"/>
      <c r="I460" s="14"/>
      <c r="J460" s="14"/>
      <c r="K460" s="66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>
      <c r="A461" s="68">
        <v>45034.994311296294</v>
      </c>
      <c r="B461" s="13">
        <v>107.81151999999929</v>
      </c>
      <c r="C461" s="13">
        <v>0.1118159999996351</v>
      </c>
      <c r="D461" s="13">
        <v>107.92333599999893</v>
      </c>
      <c r="E461" s="14"/>
      <c r="F461" s="65"/>
      <c r="G461" s="14"/>
      <c r="H461" s="14"/>
      <c r="I461" s="14"/>
      <c r="J461" s="14"/>
      <c r="K461" s="66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>
      <c r="A462" s="66"/>
      <c r="B462" s="14"/>
      <c r="C462" s="14"/>
      <c r="D462" s="14"/>
      <c r="E462" s="14"/>
      <c r="F462" s="65"/>
      <c r="G462" s="14"/>
      <c r="H462" s="14"/>
      <c r="I462" s="14"/>
      <c r="J462" s="14"/>
      <c r="K462" s="66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>
      <c r="A463" s="68">
        <v>45035.9943112037</v>
      </c>
      <c r="B463" s="13">
        <v>100.07617000000027</v>
      </c>
      <c r="C463" s="13">
        <v>0.3144540000002962</v>
      </c>
      <c r="D463" s="13">
        <v>100.39062400000057</v>
      </c>
      <c r="E463" s="14"/>
      <c r="F463" s="65"/>
      <c r="G463" s="14"/>
      <c r="H463" s="14"/>
      <c r="I463" s="14"/>
      <c r="J463" s="14"/>
      <c r="K463" s="66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>
      <c r="A464" s="66"/>
      <c r="B464" s="14"/>
      <c r="C464" s="14"/>
      <c r="D464" s="14"/>
      <c r="E464" s="14"/>
      <c r="F464" s="65"/>
      <c r="G464" s="14"/>
      <c r="H464" s="14"/>
      <c r="I464" s="14"/>
      <c r="J464" s="14"/>
      <c r="K464" s="66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>
      <c r="A465" s="68">
        <v>45036.994305</v>
      </c>
      <c r="B465" s="13">
        <v>96.72363999999834</v>
      </c>
      <c r="C465" s="13">
        <v>0.328125</v>
      </c>
      <c r="D465" s="13">
        <v>97.05176499999834</v>
      </c>
      <c r="E465" s="14"/>
      <c r="F465" s="65"/>
      <c r="G465" s="14"/>
      <c r="H465" s="14"/>
      <c r="I465" s="14"/>
      <c r="J465" s="14"/>
      <c r="K465" s="66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>
      <c r="A466" s="66"/>
      <c r="B466" s="14"/>
      <c r="C466" s="14"/>
      <c r="D466" s="14"/>
      <c r="E466" s="14"/>
      <c r="F466" s="65"/>
      <c r="G466" s="14"/>
      <c r="H466" s="14"/>
      <c r="I466" s="14"/>
      <c r="J466" s="14"/>
      <c r="K466" s="66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>
      <c r="A467" s="68">
        <v>45037.994305925924</v>
      </c>
      <c r="B467" s="13">
        <v>87.01170999999886</v>
      </c>
      <c r="C467" s="13">
        <v>0.3208009999998467</v>
      </c>
      <c r="D467" s="13">
        <v>87.3325109999987</v>
      </c>
      <c r="E467" s="14"/>
      <c r="F467" s="65"/>
      <c r="G467" s="14"/>
      <c r="H467" s="14"/>
      <c r="I467" s="14"/>
      <c r="J467" s="14"/>
      <c r="K467" s="66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>
      <c r="A468" s="66"/>
      <c r="B468" s="14"/>
      <c r="C468" s="14"/>
      <c r="D468" s="14"/>
      <c r="E468" s="14"/>
      <c r="F468" s="65"/>
      <c r="G468" s="14"/>
      <c r="H468" s="14"/>
      <c r="I468" s="14"/>
      <c r="J468" s="14"/>
      <c r="K468" s="66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>
      <c r="A469" s="68">
        <v>45038.9943009375</v>
      </c>
      <c r="B469" s="13">
        <v>99.78125999999975</v>
      </c>
      <c r="C469" s="13">
        <v>0.328125</v>
      </c>
      <c r="D469" s="13">
        <v>100.10938499999975</v>
      </c>
      <c r="E469" s="14"/>
      <c r="F469" s="65"/>
      <c r="G469" s="14"/>
      <c r="H469" s="14"/>
      <c r="I469" s="14"/>
      <c r="J469" s="14"/>
      <c r="K469" s="66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>
      <c r="A470" s="66"/>
      <c r="B470" s="14"/>
      <c r="C470" s="14"/>
      <c r="D470" s="14"/>
      <c r="E470" s="14"/>
      <c r="F470" s="65"/>
      <c r="G470" s="14"/>
      <c r="H470" s="14"/>
      <c r="I470" s="14"/>
      <c r="J470" s="14"/>
      <c r="K470" s="66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>
      <c r="A471" s="68">
        <v>45039.994317488425</v>
      </c>
      <c r="B471" s="13">
        <v>94.80176000000029</v>
      </c>
      <c r="C471" s="13">
        <v>0.3261720000000423</v>
      </c>
      <c r="D471" s="13">
        <v>95.12793200000033</v>
      </c>
      <c r="E471" s="14"/>
      <c r="F471" s="65"/>
      <c r="G471" s="14"/>
      <c r="H471" s="14"/>
      <c r="I471" s="14"/>
      <c r="J471" s="14"/>
      <c r="K471" s="66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>
      <c r="A472" s="66"/>
      <c r="B472" s="14"/>
      <c r="C472" s="14"/>
      <c r="D472" s="14"/>
      <c r="E472" s="14"/>
      <c r="F472" s="65"/>
      <c r="G472" s="14"/>
      <c r="H472" s="14"/>
      <c r="I472" s="14"/>
      <c r="J472" s="14"/>
      <c r="K472" s="66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>
      <c r="A473" s="68">
        <v>45040.99429938657</v>
      </c>
      <c r="B473" s="13">
        <v>99.5878900000007</v>
      </c>
      <c r="C473" s="13">
        <v>0.3256840000003649</v>
      </c>
      <c r="D473" s="13">
        <v>99.91357400000106</v>
      </c>
      <c r="E473" s="14"/>
      <c r="F473" s="65"/>
      <c r="G473" s="14"/>
      <c r="H473" s="14"/>
      <c r="I473" s="14"/>
      <c r="J473" s="14"/>
      <c r="K473" s="66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>
      <c r="A474" s="66"/>
      <c r="B474" s="14"/>
      <c r="C474" s="14"/>
      <c r="D474" s="14"/>
      <c r="E474" s="14"/>
      <c r="F474" s="65"/>
      <c r="G474" s="14"/>
      <c r="H474" s="14"/>
      <c r="I474" s="14"/>
      <c r="J474" s="14"/>
      <c r="K474" s="66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>
      <c r="A475" s="68">
        <v>45041.99430914352</v>
      </c>
      <c r="B475" s="13">
        <v>95.21874999999818</v>
      </c>
      <c r="C475" s="13">
        <v>0.3349609999995664</v>
      </c>
      <c r="D475" s="13">
        <v>95.55371099999775</v>
      </c>
      <c r="E475" s="14"/>
      <c r="F475" s="65"/>
      <c r="G475" s="14"/>
      <c r="H475" s="14"/>
      <c r="I475" s="14"/>
      <c r="J475" s="14"/>
      <c r="K475" s="66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>
      <c r="A476" s="66"/>
      <c r="B476" s="14"/>
      <c r="C476" s="14"/>
      <c r="D476" s="14"/>
      <c r="E476" s="14"/>
      <c r="F476" s="65"/>
      <c r="G476" s="14"/>
      <c r="H476" s="14"/>
      <c r="I476" s="14"/>
      <c r="J476" s="14"/>
      <c r="K476" s="66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>
      <c r="A477" s="68">
        <v>45042.99431065972</v>
      </c>
      <c r="B477" s="13">
        <v>92.30761999999777</v>
      </c>
      <c r="C477" s="13">
        <v>0.3310539999993125</v>
      </c>
      <c r="D477" s="13">
        <v>92.63867399999708</v>
      </c>
      <c r="E477" s="14"/>
      <c r="F477" s="65"/>
      <c r="G477" s="14"/>
      <c r="H477" s="14"/>
      <c r="I477" s="14"/>
      <c r="J477" s="14"/>
      <c r="K477" s="66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>
      <c r="A478" s="66"/>
      <c r="B478" s="14"/>
      <c r="C478" s="14"/>
      <c r="D478" s="14"/>
      <c r="E478" s="14"/>
      <c r="F478" s="65"/>
      <c r="G478" s="14"/>
      <c r="H478" s="14"/>
      <c r="I478" s="14"/>
      <c r="J478" s="14"/>
      <c r="K478" s="66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>
      <c r="A479" s="68">
        <v>45043.99430394676</v>
      </c>
      <c r="B479" s="13">
        <v>91.68359999999848</v>
      </c>
      <c r="C479" s="13">
        <v>0.33203099999991537</v>
      </c>
      <c r="D479" s="13">
        <v>92.0156309999984</v>
      </c>
      <c r="E479" s="14"/>
      <c r="F479" s="65"/>
      <c r="G479" s="14"/>
      <c r="H479" s="14"/>
      <c r="I479" s="14"/>
      <c r="J479" s="14"/>
      <c r="K479" s="66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>
      <c r="A480" s="66"/>
      <c r="B480" s="14"/>
      <c r="C480" s="14"/>
      <c r="D480" s="14"/>
      <c r="E480" s="14"/>
      <c r="F480" s="65"/>
      <c r="G480" s="14"/>
      <c r="H480" s="14"/>
      <c r="I480" s="14"/>
      <c r="J480" s="14"/>
      <c r="K480" s="66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>
      <c r="A481" s="68">
        <v>45044.994304050924</v>
      </c>
      <c r="B481" s="13">
        <v>77.37793000000056</v>
      </c>
      <c r="C481" s="13">
        <v>0.3056639999995241</v>
      </c>
      <c r="D481" s="13">
        <v>77.68359400000008</v>
      </c>
      <c r="E481" s="14"/>
      <c r="F481" s="65"/>
      <c r="G481" s="14"/>
      <c r="H481" s="14"/>
      <c r="I481" s="14"/>
      <c r="J481" s="14"/>
      <c r="K481" s="66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>
      <c r="A482" s="66"/>
      <c r="B482" s="14"/>
      <c r="C482" s="14"/>
      <c r="D482" s="14"/>
      <c r="E482" s="14"/>
      <c r="F482" s="65"/>
      <c r="G482" s="14"/>
      <c r="H482" s="14"/>
      <c r="I482" s="14"/>
      <c r="J482" s="14"/>
      <c r="K482" s="66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>
      <c r="A483" s="68">
        <v>45045.99430806713</v>
      </c>
      <c r="B483" s="13">
        <v>81.43846999999914</v>
      </c>
      <c r="C483" s="13">
        <v>0.3286129999996774</v>
      </c>
      <c r="D483" s="13">
        <v>81.76708299999882</v>
      </c>
      <c r="E483" s="14"/>
      <c r="F483" s="65"/>
      <c r="G483" s="14"/>
      <c r="H483" s="14"/>
      <c r="I483" s="14"/>
      <c r="J483" s="14"/>
      <c r="K483" s="66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>
      <c r="A484" s="66"/>
      <c r="B484" s="14"/>
      <c r="C484" s="14"/>
      <c r="D484" s="14"/>
      <c r="E484" s="14"/>
      <c r="F484" s="65"/>
      <c r="G484" s="14"/>
      <c r="H484" s="14"/>
      <c r="I484" s="14"/>
      <c r="J484" s="14"/>
      <c r="K484" s="66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>
      <c r="A485" s="68">
        <v>45046.99430114584</v>
      </c>
      <c r="B485" s="13">
        <v>79.49609999999666</v>
      </c>
      <c r="C485" s="13">
        <v>0.34375</v>
      </c>
      <c r="D485" s="13">
        <v>79.83984999999666</v>
      </c>
      <c r="E485" s="14"/>
      <c r="F485" s="65"/>
      <c r="G485" s="14"/>
      <c r="H485" s="14"/>
      <c r="I485" s="14"/>
      <c r="J485" s="14"/>
      <c r="K485" s="66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>
      <c r="A486" s="66"/>
      <c r="B486" s="14"/>
      <c r="C486" s="14"/>
      <c r="D486" s="14"/>
      <c r="E486" s="14"/>
      <c r="F486" s="65"/>
      <c r="G486" s="14"/>
      <c r="H486" s="14"/>
      <c r="I486" s="14"/>
      <c r="J486" s="14"/>
      <c r="K486" s="66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>
      <c r="A487" s="68">
        <v>45047.99430208333</v>
      </c>
      <c r="B487" s="13">
        <v>60.855469999996785</v>
      </c>
      <c r="C487" s="13">
        <v>0.3461909999996351</v>
      </c>
      <c r="D487" s="13">
        <v>61.20166099999642</v>
      </c>
      <c r="E487" s="14"/>
      <c r="F487" s="65"/>
      <c r="G487" s="14"/>
      <c r="H487" s="14"/>
      <c r="I487" s="14"/>
      <c r="J487" s="14"/>
      <c r="K487" s="66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>
      <c r="A488" s="66"/>
      <c r="B488" s="14"/>
      <c r="C488" s="14"/>
      <c r="D488" s="14"/>
      <c r="E488" s="14"/>
      <c r="F488" s="65"/>
      <c r="G488" s="14"/>
      <c r="H488" s="14"/>
      <c r="I488" s="14"/>
      <c r="J488" s="14"/>
      <c r="K488" s="66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>
      <c r="A489" s="68">
        <v>45048.99430515047</v>
      </c>
      <c r="B489" s="13">
        <v>97.14647999999943</v>
      </c>
      <c r="C489" s="13">
        <v>0.34326099999998405</v>
      </c>
      <c r="D489" s="13">
        <v>97.48974099999941</v>
      </c>
      <c r="E489" s="14"/>
      <c r="F489" s="65"/>
      <c r="G489" s="14"/>
      <c r="H489" s="14"/>
      <c r="I489" s="14"/>
      <c r="J489" s="14"/>
      <c r="K489" s="66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>
      <c r="A490" s="66"/>
      <c r="B490" s="14"/>
      <c r="C490" s="14"/>
      <c r="D490" s="14"/>
      <c r="E490" s="14"/>
      <c r="F490" s="65"/>
      <c r="G490" s="14"/>
      <c r="H490" s="14"/>
      <c r="I490" s="14"/>
      <c r="J490" s="14"/>
      <c r="K490" s="66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A491" s="68">
        <v>45049.994312627314</v>
      </c>
      <c r="B491" s="13">
        <v>78.91016000000127</v>
      </c>
      <c r="C491" s="13">
        <v>0.31835899999987305</v>
      </c>
      <c r="D491" s="13">
        <v>79.22851900000114</v>
      </c>
      <c r="E491" s="14"/>
      <c r="F491" s="65"/>
      <c r="G491" s="14"/>
      <c r="H491" s="14"/>
      <c r="I491" s="14"/>
      <c r="J491" s="14"/>
      <c r="K491" s="66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A492" s="66"/>
      <c r="B492" s="14"/>
      <c r="C492" s="14"/>
      <c r="D492" s="14"/>
      <c r="E492" s="14"/>
      <c r="F492" s="65"/>
      <c r="G492" s="14"/>
      <c r="H492" s="14"/>
      <c r="I492" s="14"/>
      <c r="J492" s="14"/>
      <c r="K492" s="66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A493" s="68">
        <v>45050.99431908564</v>
      </c>
      <c r="B493" s="13">
        <v>90.49023999999736</v>
      </c>
      <c r="C493" s="13">
        <v>0.3520509999998467</v>
      </c>
      <c r="D493" s="13">
        <v>90.8422909999972</v>
      </c>
      <c r="E493" s="14"/>
      <c r="F493" s="65"/>
      <c r="G493" s="14"/>
      <c r="H493" s="14"/>
      <c r="I493" s="14"/>
      <c r="J493" s="14"/>
      <c r="K493" s="66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A494" s="66"/>
      <c r="B494" s="14"/>
      <c r="C494" s="14"/>
      <c r="D494" s="14"/>
      <c r="E494" s="14"/>
      <c r="F494" s="65"/>
      <c r="G494" s="14"/>
      <c r="H494" s="14"/>
      <c r="I494" s="14"/>
      <c r="J494" s="14"/>
      <c r="K494" s="66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A495" s="68">
        <v>45051.99431324074</v>
      </c>
      <c r="B495" s="13">
        <v>79.67967999999928</v>
      </c>
      <c r="C495" s="13">
        <v>0.3466789999993125</v>
      </c>
      <c r="D495" s="13">
        <v>80.02635899999859</v>
      </c>
      <c r="E495" s="14"/>
      <c r="F495" s="65"/>
      <c r="G495" s="14"/>
      <c r="H495" s="14"/>
      <c r="I495" s="14"/>
      <c r="J495" s="14"/>
      <c r="K495" s="66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A496" s="66"/>
      <c r="B496" s="14"/>
      <c r="C496" s="14"/>
      <c r="D496" s="14"/>
      <c r="E496" s="14"/>
      <c r="F496" s="65"/>
      <c r="G496" s="14"/>
      <c r="H496" s="14"/>
      <c r="I496" s="14"/>
      <c r="J496" s="14"/>
      <c r="K496" s="66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>
      <c r="A497" s="68">
        <v>45052.99429953704</v>
      </c>
      <c r="B497" s="13">
        <v>83.56348000000071</v>
      </c>
      <c r="C497" s="13">
        <v>0.34863299999960873</v>
      </c>
      <c r="D497" s="13">
        <v>83.91211300000032</v>
      </c>
      <c r="E497" s="14"/>
      <c r="F497" s="65"/>
      <c r="G497" s="14"/>
      <c r="H497" s="14"/>
      <c r="I497" s="14"/>
      <c r="J497" s="14"/>
      <c r="K497" s="66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>
      <c r="A498" s="66"/>
      <c r="B498" s="14"/>
      <c r="C498" s="14"/>
      <c r="D498" s="14"/>
      <c r="E498" s="14"/>
      <c r="F498" s="65"/>
      <c r="G498" s="14"/>
      <c r="H498" s="14"/>
      <c r="I498" s="14"/>
      <c r="J498" s="14"/>
      <c r="K498" s="66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>
      <c r="A499" s="68">
        <v>45053.99430099537</v>
      </c>
      <c r="B499" s="13">
        <v>80.31055000000197</v>
      </c>
      <c r="C499" s="13">
        <v>0.34277300000030664</v>
      </c>
      <c r="D499" s="13">
        <v>80.65332300000227</v>
      </c>
      <c r="E499" s="14"/>
      <c r="F499" s="65"/>
      <c r="G499" s="14"/>
      <c r="H499" s="14"/>
      <c r="I499" s="14"/>
      <c r="J499" s="14"/>
      <c r="K499" s="66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>
      <c r="A500" s="66"/>
      <c r="B500" s="14"/>
      <c r="C500" s="14"/>
      <c r="D500" s="14"/>
      <c r="E500" s="14"/>
      <c r="F500" s="65"/>
      <c r="G500" s="14"/>
      <c r="H500" s="14"/>
      <c r="I500" s="14"/>
      <c r="J500" s="14"/>
      <c r="K500" s="66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>
      <c r="A501" s="68">
        <v>45054.99431880787</v>
      </c>
      <c r="B501" s="13">
        <v>77.13867000000027</v>
      </c>
      <c r="C501" s="13">
        <v>0.33886700000039127</v>
      </c>
      <c r="D501" s="13">
        <v>77.47753700000067</v>
      </c>
      <c r="E501" s="14"/>
      <c r="F501" s="65"/>
      <c r="G501" s="14"/>
      <c r="H501" s="14"/>
      <c r="I501" s="14"/>
      <c r="J501" s="14"/>
      <c r="K501" s="66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>
      <c r="A502" s="66"/>
      <c r="B502" s="14"/>
      <c r="C502" s="14"/>
      <c r="D502" s="14"/>
      <c r="E502" s="14"/>
      <c r="F502" s="65"/>
      <c r="G502" s="14"/>
      <c r="H502" s="14"/>
      <c r="I502" s="14"/>
      <c r="J502" s="14"/>
      <c r="K502" s="66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>
      <c r="A503" s="68">
        <v>45055.99430748842</v>
      </c>
      <c r="B503" s="13">
        <v>86.13378999999804</v>
      </c>
      <c r="C503" s="13">
        <v>0.3457029999999577</v>
      </c>
      <c r="D503" s="13">
        <v>86.479492999998</v>
      </c>
      <c r="E503" s="14"/>
      <c r="F503" s="65"/>
      <c r="G503" s="14"/>
      <c r="H503" s="14"/>
      <c r="I503" s="14"/>
      <c r="J503" s="14"/>
      <c r="K503" s="66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>
      <c r="A504" s="66"/>
      <c r="B504" s="14"/>
      <c r="C504" s="14"/>
      <c r="D504" s="14"/>
      <c r="E504" s="14"/>
      <c r="F504" s="65"/>
      <c r="G504" s="14"/>
      <c r="H504" s="14"/>
      <c r="I504" s="14"/>
      <c r="J504" s="14"/>
      <c r="K504" s="66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>
      <c r="A505" s="68">
        <v>45056.99430428241</v>
      </c>
      <c r="B505" s="13">
        <v>74.84180000000197</v>
      </c>
      <c r="C505" s="13">
        <v>0.35400399999980436</v>
      </c>
      <c r="D505" s="13">
        <v>75.19580400000177</v>
      </c>
      <c r="E505" s="14"/>
      <c r="F505" s="65"/>
      <c r="G505" s="14"/>
      <c r="H505" s="14"/>
      <c r="I505" s="14"/>
      <c r="J505" s="14"/>
      <c r="K505" s="66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>
      <c r="A506" s="66"/>
      <c r="B506" s="14"/>
      <c r="C506" s="14"/>
      <c r="D506" s="14"/>
      <c r="E506" s="14"/>
      <c r="F506" s="65"/>
      <c r="G506" s="14"/>
      <c r="H506" s="14"/>
      <c r="I506" s="14"/>
      <c r="J506" s="14"/>
      <c r="K506" s="66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>
      <c r="A507" s="68">
        <v>45057.9942997801</v>
      </c>
      <c r="B507" s="13">
        <v>80.79590000000098</v>
      </c>
      <c r="C507" s="13">
        <v>0.3681639999995241</v>
      </c>
      <c r="D507" s="13">
        <v>81.16406400000051</v>
      </c>
      <c r="E507" s="14"/>
      <c r="F507" s="65"/>
      <c r="G507" s="14"/>
      <c r="H507" s="14"/>
      <c r="I507" s="14"/>
      <c r="J507" s="14"/>
      <c r="K507" s="66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>
      <c r="A508" s="66"/>
      <c r="B508" s="14"/>
      <c r="C508" s="14"/>
      <c r="D508" s="14"/>
      <c r="E508" s="14"/>
      <c r="F508" s="65"/>
      <c r="G508" s="14"/>
      <c r="H508" s="14"/>
      <c r="I508" s="14"/>
      <c r="J508" s="14"/>
      <c r="K508" s="66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>
      <c r="A509" s="68">
        <v>45058.99430503472</v>
      </c>
      <c r="B509" s="13">
        <v>83.07032000000072</v>
      </c>
      <c r="C509" s="13">
        <v>0.3603509999993548</v>
      </c>
      <c r="D509" s="13">
        <v>83.43067100000007</v>
      </c>
      <c r="E509" s="14"/>
      <c r="F509" s="65"/>
      <c r="G509" s="14"/>
      <c r="H509" s="14"/>
      <c r="I509" s="14"/>
      <c r="J509" s="14"/>
      <c r="K509" s="66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>
      <c r="A510" s="66"/>
      <c r="B510" s="14"/>
      <c r="C510" s="14"/>
      <c r="D510" s="14"/>
      <c r="E510" s="14"/>
      <c r="F510" s="65"/>
      <c r="G510" s="14"/>
      <c r="H510" s="14"/>
      <c r="I510" s="14"/>
      <c r="J510" s="14"/>
      <c r="K510" s="66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>
      <c r="A511" s="68">
        <v>45059.994302314815</v>
      </c>
      <c r="B511" s="13">
        <v>80.93261999999959</v>
      </c>
      <c r="C511" s="13">
        <v>0.36767500000041764</v>
      </c>
      <c r="D511" s="13">
        <v>81.300295</v>
      </c>
      <c r="E511" s="14"/>
      <c r="F511" s="65"/>
      <c r="G511" s="14"/>
      <c r="H511" s="14"/>
      <c r="I511" s="14"/>
      <c r="J511" s="14"/>
      <c r="K511" s="66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>
      <c r="A512" s="66"/>
      <c r="B512" s="14"/>
      <c r="C512" s="14"/>
      <c r="D512" s="14"/>
      <c r="E512" s="14"/>
      <c r="F512" s="65"/>
      <c r="G512" s="14"/>
      <c r="H512" s="14"/>
      <c r="I512" s="14"/>
      <c r="J512" s="14"/>
      <c r="K512" s="66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>
      <c r="A513" s="68">
        <v>45060.9943015162</v>
      </c>
      <c r="B513" s="13">
        <v>82.20019999999931</v>
      </c>
      <c r="C513" s="13">
        <v>0.36035199999969336</v>
      </c>
      <c r="D513" s="13">
        <v>82.560551999999</v>
      </c>
      <c r="E513" s="14"/>
      <c r="F513" s="65"/>
      <c r="G513" s="14"/>
      <c r="H513" s="14"/>
      <c r="I513" s="14"/>
      <c r="J513" s="14"/>
      <c r="K513" s="66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>
      <c r="A514" s="66"/>
      <c r="B514" s="14"/>
      <c r="C514" s="14"/>
      <c r="D514" s="14"/>
      <c r="E514" s="14"/>
      <c r="F514" s="65"/>
      <c r="G514" s="14"/>
      <c r="H514" s="14"/>
      <c r="I514" s="14"/>
      <c r="J514" s="14"/>
      <c r="K514" s="66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>
      <c r="A515" s="68">
        <v>45061.994303368054</v>
      </c>
      <c r="B515" s="13">
        <v>82.69043000000056</v>
      </c>
      <c r="C515" s="13">
        <v>0.35400399999980436</v>
      </c>
      <c r="D515" s="13">
        <v>83.04443400000036</v>
      </c>
      <c r="E515" s="14"/>
      <c r="F515" s="65"/>
      <c r="G515" s="14"/>
      <c r="H515" s="14"/>
      <c r="I515" s="14"/>
      <c r="J515" s="14"/>
      <c r="K515" s="66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>
      <c r="A516" s="66"/>
      <c r="B516" s="14"/>
      <c r="C516" s="14"/>
      <c r="D516" s="14"/>
      <c r="E516" s="14"/>
      <c r="F516" s="65"/>
      <c r="G516" s="14"/>
      <c r="H516" s="14"/>
      <c r="I516" s="14"/>
      <c r="J516" s="14"/>
      <c r="K516" s="66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>
      <c r="A517" s="68">
        <v>45062.99430155093</v>
      </c>
      <c r="B517" s="13">
        <v>78.48828999999932</v>
      </c>
      <c r="C517" s="13">
        <v>0.3110350000006292</v>
      </c>
      <c r="D517" s="13">
        <v>78.79932499999995</v>
      </c>
      <c r="E517" s="14"/>
      <c r="F517" s="65"/>
      <c r="G517" s="14"/>
      <c r="H517" s="14"/>
      <c r="I517" s="14"/>
      <c r="J517" s="14"/>
      <c r="K517" s="66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>
      <c r="A518" s="66"/>
      <c r="B518" s="14"/>
      <c r="C518" s="14"/>
      <c r="D518" s="14"/>
      <c r="E518" s="14"/>
      <c r="F518" s="65"/>
      <c r="G518" s="14"/>
      <c r="H518" s="14"/>
      <c r="I518" s="14"/>
      <c r="J518" s="14"/>
      <c r="K518" s="66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>
      <c r="A519" s="68">
        <v>45063.994306203705</v>
      </c>
      <c r="B519" s="13">
        <v>78.28223000000071</v>
      </c>
      <c r="C519" s="13">
        <v>0.32324200000039127</v>
      </c>
      <c r="D519" s="13">
        <v>78.6054720000011</v>
      </c>
      <c r="E519" s="14"/>
      <c r="F519" s="65"/>
      <c r="G519" s="14"/>
      <c r="H519" s="14"/>
      <c r="I519" s="14"/>
      <c r="J519" s="14"/>
      <c r="K519" s="66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>
      <c r="A520" s="66"/>
      <c r="B520" s="14"/>
      <c r="C520" s="14"/>
      <c r="D520" s="14"/>
      <c r="E520" s="14"/>
      <c r="F520" s="65"/>
      <c r="G520" s="14"/>
      <c r="H520" s="14"/>
      <c r="I520" s="14"/>
      <c r="J520" s="14"/>
      <c r="K520" s="66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>
      <c r="A521" s="68">
        <v>45064.994319502315</v>
      </c>
      <c r="B521" s="13">
        <v>56.00586000000112</v>
      </c>
      <c r="C521" s="13">
        <v>0.3198240000001533</v>
      </c>
      <c r="D521" s="13">
        <v>56.325684000001274</v>
      </c>
      <c r="E521" s="14"/>
      <c r="F521" s="65"/>
      <c r="G521" s="14"/>
      <c r="H521" s="14"/>
      <c r="I521" s="14"/>
      <c r="J521" s="14"/>
      <c r="K521" s="66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>
      <c r="A522" s="66"/>
      <c r="B522" s="14"/>
      <c r="C522" s="14"/>
      <c r="D522" s="14"/>
      <c r="E522" s="14"/>
      <c r="F522" s="65"/>
      <c r="G522" s="14"/>
      <c r="H522" s="14"/>
      <c r="I522" s="14"/>
      <c r="J522" s="14"/>
      <c r="K522" s="66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>
      <c r="A523" s="68">
        <v>45065.99430348379</v>
      </c>
      <c r="B523" s="13">
        <v>101.76757999999973</v>
      </c>
      <c r="C523" s="13">
        <v>0.3256839999994554</v>
      </c>
      <c r="D523" s="13">
        <v>102.09326399999918</v>
      </c>
      <c r="E523" s="14"/>
      <c r="F523" s="65"/>
      <c r="G523" s="14"/>
      <c r="H523" s="14"/>
      <c r="I523" s="14"/>
      <c r="J523" s="14"/>
      <c r="K523" s="66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>
      <c r="A524" s="66"/>
      <c r="B524" s="14"/>
      <c r="C524" s="14"/>
      <c r="D524" s="14"/>
      <c r="E524" s="14"/>
      <c r="F524" s="65"/>
      <c r="G524" s="14"/>
      <c r="H524" s="14"/>
      <c r="I524" s="14"/>
      <c r="J524" s="14"/>
      <c r="K524" s="66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>
      <c r="A525" s="68">
        <v>45066.99430063658</v>
      </c>
      <c r="B525" s="13">
        <v>99.32128999999986</v>
      </c>
      <c r="C525" s="13">
        <v>0.33154299999932846</v>
      </c>
      <c r="D525" s="13">
        <v>99.65283299999919</v>
      </c>
      <c r="E525" s="14"/>
      <c r="F525" s="65"/>
      <c r="G525" s="14"/>
      <c r="H525" s="14"/>
      <c r="I525" s="14"/>
      <c r="J525" s="14"/>
      <c r="K525" s="66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>
      <c r="A526" s="66"/>
      <c r="B526" s="14"/>
      <c r="C526" s="14"/>
      <c r="D526" s="14"/>
      <c r="E526" s="14"/>
      <c r="F526" s="65"/>
      <c r="G526" s="14"/>
      <c r="H526" s="14"/>
      <c r="I526" s="14"/>
      <c r="J526" s="14"/>
      <c r="K526" s="66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>
      <c r="A527" s="68">
        <v>45067.994304050924</v>
      </c>
      <c r="B527" s="13">
        <v>69.66602000000057</v>
      </c>
      <c r="C527" s="13">
        <v>0.35546900000008463</v>
      </c>
      <c r="D527" s="13">
        <v>70.02148900000066</v>
      </c>
      <c r="E527" s="14"/>
      <c r="F527" s="65"/>
      <c r="G527" s="14"/>
      <c r="H527" s="14"/>
      <c r="I527" s="14"/>
      <c r="J527" s="14"/>
      <c r="K527" s="66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>
      <c r="A528" s="66"/>
      <c r="B528" s="14"/>
      <c r="C528" s="14"/>
      <c r="D528" s="14"/>
      <c r="E528" s="14"/>
      <c r="F528" s="65"/>
      <c r="G528" s="14"/>
      <c r="H528" s="14"/>
      <c r="I528" s="14"/>
      <c r="J528" s="14"/>
      <c r="K528" s="66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>
      <c r="A529" s="68">
        <v>45068.99430340278</v>
      </c>
      <c r="B529" s="13">
        <v>91.55956999999762</v>
      </c>
      <c r="C529" s="13">
        <v>0.33984400000008463</v>
      </c>
      <c r="D529" s="13">
        <v>91.8994139999977</v>
      </c>
      <c r="E529" s="14"/>
      <c r="F529" s="65"/>
      <c r="G529" s="14"/>
      <c r="H529" s="14"/>
      <c r="I529" s="14"/>
      <c r="J529" s="14"/>
      <c r="K529" s="66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>
      <c r="A530" s="66"/>
      <c r="B530" s="14"/>
      <c r="C530" s="14"/>
      <c r="D530" s="14"/>
      <c r="E530" s="14"/>
      <c r="F530" s="65"/>
      <c r="G530" s="14"/>
      <c r="H530" s="14"/>
      <c r="I530" s="14"/>
      <c r="J530" s="14"/>
      <c r="K530" s="66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>
      <c r="A531" s="68">
        <v>45069.99430196759</v>
      </c>
      <c r="B531" s="13">
        <v>71.1054699999986</v>
      </c>
      <c r="C531" s="13">
        <v>0.34082000000034895</v>
      </c>
      <c r="D531" s="13">
        <v>71.44628999999895</v>
      </c>
      <c r="E531" s="14"/>
      <c r="F531" s="65"/>
      <c r="G531" s="14"/>
      <c r="H531" s="14"/>
      <c r="I531" s="14"/>
      <c r="J531" s="14"/>
      <c r="K531" s="66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>
      <c r="A532" s="66"/>
      <c r="B532" s="14"/>
      <c r="C532" s="14"/>
      <c r="D532" s="14"/>
      <c r="E532" s="14"/>
      <c r="F532" s="65"/>
      <c r="G532" s="14"/>
      <c r="H532" s="14"/>
      <c r="I532" s="14"/>
      <c r="J532" s="14"/>
      <c r="K532" s="66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>
      <c r="A533" s="68">
        <v>45070.994322708335</v>
      </c>
      <c r="B533" s="13">
        <v>102.17676000000029</v>
      </c>
      <c r="C533" s="13">
        <v>0.3569340000003649</v>
      </c>
      <c r="D533" s="13">
        <v>102.53369400000065</v>
      </c>
      <c r="E533" s="14"/>
      <c r="F533" s="65"/>
      <c r="G533" s="14"/>
      <c r="H533" s="14"/>
      <c r="I533" s="14"/>
      <c r="J533" s="14"/>
      <c r="K533" s="66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>
      <c r="A534" s="66"/>
      <c r="B534" s="14"/>
      <c r="C534" s="14"/>
      <c r="D534" s="14"/>
      <c r="E534" s="14"/>
      <c r="F534" s="65"/>
      <c r="G534" s="14"/>
      <c r="H534" s="14"/>
      <c r="I534" s="14"/>
      <c r="J534" s="14"/>
      <c r="K534" s="66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>
      <c r="A535" s="68">
        <v>45071.99429928241</v>
      </c>
      <c r="B535" s="13">
        <v>100.77245000000221</v>
      </c>
      <c r="C535" s="13">
        <v>0.33837899999980436</v>
      </c>
      <c r="D535" s="13">
        <v>101.11082900000201</v>
      </c>
      <c r="E535" s="14"/>
      <c r="F535" s="65"/>
      <c r="G535" s="14"/>
      <c r="H535" s="14"/>
      <c r="I535" s="14"/>
      <c r="J535" s="14"/>
      <c r="K535" s="66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>
      <c r="A536" s="66"/>
      <c r="B536" s="14"/>
      <c r="C536" s="14"/>
      <c r="D536" s="14"/>
      <c r="E536" s="14"/>
      <c r="F536" s="65"/>
      <c r="G536" s="14"/>
      <c r="H536" s="14"/>
      <c r="I536" s="14"/>
      <c r="J536" s="14"/>
      <c r="K536" s="66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>
      <c r="A537" s="68">
        <v>45072.99430392361</v>
      </c>
      <c r="B537" s="13">
        <v>50.481439999999566</v>
      </c>
      <c r="C537" s="13">
        <v>0.3129880000005869</v>
      </c>
      <c r="D537" s="13">
        <v>50.79442800000015</v>
      </c>
      <c r="E537" s="14"/>
      <c r="F537" s="65"/>
      <c r="G537" s="14"/>
      <c r="H537" s="14"/>
      <c r="I537" s="14"/>
      <c r="J537" s="14"/>
      <c r="K537" s="66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>
      <c r="A538" s="66"/>
      <c r="B538" s="14"/>
      <c r="C538" s="14"/>
      <c r="D538" s="14"/>
      <c r="E538" s="14"/>
      <c r="F538" s="65"/>
      <c r="G538" s="14"/>
      <c r="H538" s="14"/>
      <c r="I538" s="14"/>
      <c r="J538" s="14"/>
      <c r="K538" s="66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>
      <c r="A539" s="68">
        <v>45073.9943040162</v>
      </c>
      <c r="B539" s="13">
        <v>83.11523000000307</v>
      </c>
      <c r="C539" s="13">
        <v>0.34667999999965105</v>
      </c>
      <c r="D539" s="13">
        <v>83.46191000000272</v>
      </c>
      <c r="E539" s="14"/>
      <c r="F539" s="65"/>
      <c r="G539" s="14"/>
      <c r="H539" s="14"/>
      <c r="I539" s="14"/>
      <c r="J539" s="14"/>
      <c r="K539" s="66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>
      <c r="A540" s="66"/>
      <c r="B540" s="14"/>
      <c r="C540" s="14"/>
      <c r="D540" s="14"/>
      <c r="E540" s="14"/>
      <c r="F540" s="65"/>
      <c r="G540" s="14"/>
      <c r="H540" s="14"/>
      <c r="I540" s="14"/>
      <c r="J540" s="14"/>
      <c r="K540" s="66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>
      <c r="A541" s="68">
        <v>45074.994306354165</v>
      </c>
      <c r="B541" s="13">
        <v>85.85839000000124</v>
      </c>
      <c r="C541" s="13">
        <v>0.35156300000016927</v>
      </c>
      <c r="D541" s="13">
        <v>86.2099530000014</v>
      </c>
      <c r="E541" s="14"/>
      <c r="F541" s="65"/>
      <c r="G541" s="14"/>
      <c r="H541" s="14"/>
      <c r="I541" s="14"/>
      <c r="J541" s="14"/>
      <c r="K541" s="66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>
      <c r="A542" s="66"/>
      <c r="B542" s="14"/>
      <c r="C542" s="14"/>
      <c r="D542" s="14"/>
      <c r="E542" s="14"/>
      <c r="F542" s="65"/>
      <c r="G542" s="14"/>
      <c r="H542" s="14"/>
      <c r="I542" s="14"/>
      <c r="J542" s="14"/>
      <c r="K542" s="66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>
      <c r="A543" s="68">
        <v>45075.99430607639</v>
      </c>
      <c r="B543" s="13">
        <v>79.30565999999817</v>
      </c>
      <c r="C543" s="13">
        <v>0.3300779999999577</v>
      </c>
      <c r="D543" s="13">
        <v>79.63573799999813</v>
      </c>
      <c r="E543" s="14"/>
      <c r="F543" s="65"/>
      <c r="G543" s="14"/>
      <c r="H543" s="14"/>
      <c r="I543" s="14"/>
      <c r="J543" s="14"/>
      <c r="K543" s="66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>
      <c r="A544" s="66"/>
      <c r="B544" s="14"/>
      <c r="C544" s="14"/>
      <c r="D544" s="14"/>
      <c r="E544" s="14"/>
      <c r="F544" s="65"/>
      <c r="G544" s="14"/>
      <c r="H544" s="14"/>
      <c r="I544" s="14"/>
      <c r="J544" s="14"/>
      <c r="K544" s="66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>
      <c r="A545" s="68">
        <v>45076.9943068287</v>
      </c>
      <c r="B545" s="13">
        <v>73.45996000000196</v>
      </c>
      <c r="C545" s="13">
        <v>0.33789100000012695</v>
      </c>
      <c r="D545" s="13">
        <v>73.79785100000208</v>
      </c>
      <c r="E545" s="14"/>
      <c r="F545" s="65"/>
      <c r="G545" s="14"/>
      <c r="H545" s="14"/>
      <c r="I545" s="14"/>
      <c r="J545" s="14"/>
      <c r="K545" s="66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>
      <c r="A546" s="66"/>
      <c r="B546" s="14"/>
      <c r="C546" s="14"/>
      <c r="D546" s="14"/>
      <c r="E546" s="14"/>
      <c r="F546" s="65"/>
      <c r="G546" s="14"/>
      <c r="H546" s="14"/>
      <c r="I546" s="14"/>
      <c r="J546" s="14"/>
      <c r="K546" s="66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>
      <c r="A547" s="68">
        <v>45077.99430559028</v>
      </c>
      <c r="B547" s="13">
        <v>92.81055000000197</v>
      </c>
      <c r="C547" s="13">
        <v>0.33740299999954004</v>
      </c>
      <c r="D547" s="13">
        <v>93.14795300000151</v>
      </c>
      <c r="E547" s="14"/>
      <c r="F547" s="65"/>
      <c r="G547" s="14"/>
      <c r="H547" s="14"/>
      <c r="I547" s="14"/>
      <c r="J547" s="14"/>
      <c r="K547" s="66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>
      <c r="A548" s="66"/>
      <c r="B548" s="14"/>
      <c r="C548" s="14"/>
      <c r="D548" s="14"/>
      <c r="E548" s="14"/>
      <c r="F548" s="65"/>
      <c r="G548" s="14"/>
      <c r="H548" s="14"/>
      <c r="I548" s="14"/>
      <c r="J548" s="14"/>
      <c r="K548" s="66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>
      <c r="A549" s="68">
        <v>45078.99430954861</v>
      </c>
      <c r="B549" s="13">
        <v>83.97363000000041</v>
      </c>
      <c r="C549" s="13">
        <v>0.37255800000002637</v>
      </c>
      <c r="D549" s="13">
        <v>84.34618800000044</v>
      </c>
      <c r="E549" s="14"/>
      <c r="F549" s="65"/>
      <c r="G549" s="14"/>
      <c r="H549" s="14"/>
      <c r="I549" s="14"/>
      <c r="J549" s="14"/>
      <c r="K549" s="66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>
      <c r="A550" s="66"/>
      <c r="B550" s="14"/>
      <c r="C550" s="14"/>
      <c r="D550" s="14"/>
      <c r="E550" s="14"/>
      <c r="F550" s="65"/>
      <c r="G550" s="14"/>
      <c r="H550" s="14"/>
      <c r="I550" s="14"/>
      <c r="J550" s="14"/>
      <c r="K550" s="66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>
      <c r="A551" s="68">
        <v>45079.99431090278</v>
      </c>
      <c r="B551" s="13">
        <v>89.62890999999945</v>
      </c>
      <c r="C551" s="13">
        <v>0.35546900000008463</v>
      </c>
      <c r="D551" s="13">
        <v>89.98437899999954</v>
      </c>
      <c r="E551" s="14"/>
      <c r="F551" s="65"/>
      <c r="G551" s="14"/>
      <c r="H551" s="14"/>
      <c r="I551" s="14"/>
      <c r="J551" s="14"/>
      <c r="K551" s="66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>
      <c r="A552" s="66"/>
      <c r="B552" s="14"/>
      <c r="C552" s="14"/>
      <c r="D552" s="14"/>
      <c r="E552" s="14"/>
      <c r="F552" s="65"/>
      <c r="G552" s="14"/>
      <c r="H552" s="14"/>
      <c r="I552" s="14"/>
      <c r="J552" s="14"/>
      <c r="K552" s="66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>
      <c r="A553" s="68">
        <v>45080.994303750005</v>
      </c>
      <c r="B553" s="13">
        <v>86.04783999999927</v>
      </c>
      <c r="C553" s="13">
        <v>0.33544999999958236</v>
      </c>
      <c r="D553" s="13">
        <v>86.38328999999885</v>
      </c>
      <c r="E553" s="14"/>
      <c r="F553" s="65"/>
      <c r="G553" s="14"/>
      <c r="H553" s="14"/>
      <c r="I553" s="14"/>
      <c r="J553" s="14"/>
      <c r="K553" s="66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>
      <c r="A554" s="66"/>
      <c r="B554" s="14"/>
      <c r="C554" s="14"/>
      <c r="D554" s="14"/>
      <c r="E554" s="14"/>
      <c r="F554" s="65"/>
      <c r="G554" s="14"/>
      <c r="H554" s="14"/>
      <c r="I554" s="14"/>
      <c r="J554" s="14"/>
      <c r="K554" s="66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>
      <c r="A555" s="68">
        <v>45081.99429850694</v>
      </c>
      <c r="B555" s="13">
        <v>98.09863000000223</v>
      </c>
      <c r="C555" s="13">
        <v>0.3300779999999577</v>
      </c>
      <c r="D555" s="13">
        <v>98.42870800000219</v>
      </c>
      <c r="E555" s="14"/>
      <c r="F555" s="65"/>
      <c r="G555" s="14"/>
      <c r="H555" s="14"/>
      <c r="I555" s="14"/>
      <c r="J555" s="14"/>
      <c r="K555" s="66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>
      <c r="A556" s="66"/>
      <c r="B556" s="14"/>
      <c r="C556" s="14"/>
      <c r="D556" s="14"/>
      <c r="E556" s="14"/>
      <c r="F556" s="65"/>
      <c r="G556" s="14"/>
      <c r="H556" s="14"/>
      <c r="I556" s="14"/>
      <c r="J556" s="14"/>
      <c r="K556" s="66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>
      <c r="A557" s="68">
        <v>45082.99430211805</v>
      </c>
      <c r="B557" s="13">
        <v>88.78417999999874</v>
      </c>
      <c r="C557" s="13">
        <v>0.3183599999993021</v>
      </c>
      <c r="D557" s="13">
        <v>89.10253999999804</v>
      </c>
      <c r="E557" s="14"/>
      <c r="F557" s="65"/>
      <c r="G557" s="14"/>
      <c r="H557" s="14"/>
      <c r="I557" s="14"/>
      <c r="J557" s="14"/>
      <c r="K557" s="66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>
      <c r="A558" s="66"/>
      <c r="B558" s="14"/>
      <c r="C558" s="14"/>
      <c r="D558" s="14"/>
      <c r="E558" s="14"/>
      <c r="F558" s="65"/>
      <c r="G558" s="14"/>
      <c r="H558" s="14"/>
      <c r="I558" s="14"/>
      <c r="J558" s="14"/>
      <c r="K558" s="66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>
      <c r="A559" s="68">
        <v>45083.99430841435</v>
      </c>
      <c r="B559" s="13">
        <v>87.46190999999817</v>
      </c>
      <c r="C559" s="13">
        <v>0.2978510000002643</v>
      </c>
      <c r="D559" s="13">
        <v>87.75976099999843</v>
      </c>
      <c r="E559" s="14"/>
      <c r="F559" s="65"/>
      <c r="G559" s="14"/>
      <c r="H559" s="14"/>
      <c r="I559" s="14"/>
      <c r="J559" s="14"/>
      <c r="K559" s="66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>
      <c r="A560" s="66"/>
      <c r="B560" s="14"/>
      <c r="C560" s="14"/>
      <c r="D560" s="14"/>
      <c r="E560" s="14"/>
      <c r="F560" s="65"/>
      <c r="G560" s="14"/>
      <c r="H560" s="14"/>
      <c r="I560" s="14"/>
      <c r="J560" s="14"/>
      <c r="K560" s="66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>
      <c r="A561" s="68">
        <v>45084.99431113426</v>
      </c>
      <c r="B561" s="13">
        <v>95.10936999999649</v>
      </c>
      <c r="C561" s="13">
        <v>0.34375</v>
      </c>
      <c r="D561" s="13">
        <v>95.45311999999649</v>
      </c>
      <c r="E561" s="14"/>
      <c r="F561" s="65"/>
      <c r="G561" s="14"/>
      <c r="H561" s="14"/>
      <c r="I561" s="14"/>
      <c r="J561" s="14"/>
      <c r="K561" s="66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>
      <c r="A562" s="66"/>
      <c r="B562" s="14"/>
      <c r="C562" s="14"/>
      <c r="D562" s="14"/>
      <c r="E562" s="14"/>
      <c r="F562" s="65"/>
      <c r="G562" s="14"/>
      <c r="H562" s="14"/>
      <c r="I562" s="14"/>
      <c r="J562" s="14"/>
      <c r="K562" s="66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>
      <c r="A563" s="68">
        <v>45085.99430164351</v>
      </c>
      <c r="B563" s="13">
        <v>94.16602000000239</v>
      </c>
      <c r="C563" s="13">
        <v>0.31494199999997363</v>
      </c>
      <c r="D563" s="13">
        <v>94.48096200000236</v>
      </c>
      <c r="E563" s="14"/>
      <c r="F563" s="65"/>
      <c r="G563" s="14"/>
      <c r="H563" s="14"/>
      <c r="I563" s="14"/>
      <c r="J563" s="14"/>
      <c r="K563" s="66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>
      <c r="A564" s="66"/>
      <c r="B564" s="14"/>
      <c r="C564" s="14"/>
      <c r="D564" s="14"/>
      <c r="E564" s="14"/>
      <c r="F564" s="65"/>
      <c r="G564" s="14"/>
      <c r="H564" s="14"/>
      <c r="I564" s="14"/>
      <c r="J564" s="14"/>
      <c r="K564" s="66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>
      <c r="A565" s="68">
        <v>45086.99430248843</v>
      </c>
      <c r="B565" s="13">
        <v>84.8173799999986</v>
      </c>
      <c r="C565" s="13">
        <v>0.3662109999995664</v>
      </c>
      <c r="D565" s="13">
        <v>85.18359099999816</v>
      </c>
      <c r="E565" s="14"/>
      <c r="F565" s="65"/>
      <c r="G565" s="14"/>
      <c r="H565" s="14"/>
      <c r="I565" s="14"/>
      <c r="J565" s="14"/>
      <c r="K565" s="66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>
      <c r="A566" s="66"/>
      <c r="B566" s="14"/>
      <c r="C566" s="14"/>
      <c r="D566" s="14"/>
      <c r="E566" s="14"/>
      <c r="F566" s="65"/>
      <c r="G566" s="14"/>
      <c r="H566" s="14"/>
      <c r="I566" s="14"/>
      <c r="J566" s="14"/>
      <c r="K566" s="66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>
      <c r="A567" s="68">
        <v>45087.994299513884</v>
      </c>
      <c r="B567" s="13">
        <v>78.95897999999943</v>
      </c>
      <c r="C567" s="13">
        <v>0.36572200000045996</v>
      </c>
      <c r="D567" s="13">
        <v>79.32470199999989</v>
      </c>
      <c r="E567" s="14"/>
      <c r="F567" s="65"/>
      <c r="G567" s="14"/>
      <c r="H567" s="14"/>
      <c r="I567" s="14"/>
      <c r="J567" s="14"/>
      <c r="K567" s="66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>
      <c r="A568" s="66"/>
      <c r="B568" s="14"/>
      <c r="C568" s="14"/>
      <c r="D568" s="14"/>
      <c r="E568" s="14"/>
      <c r="F568" s="65"/>
      <c r="G568" s="14"/>
      <c r="H568" s="14"/>
      <c r="I568" s="14"/>
      <c r="J568" s="14"/>
      <c r="K568" s="66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>
      <c r="A569" s="68">
        <v>45088.99430289352</v>
      </c>
      <c r="B569" s="13">
        <v>84.41404999999759</v>
      </c>
      <c r="C569" s="13">
        <v>0.36279299999932846</v>
      </c>
      <c r="D569" s="13">
        <v>84.77684299999692</v>
      </c>
      <c r="E569" s="14"/>
      <c r="F569" s="65"/>
      <c r="G569" s="14"/>
      <c r="H569" s="14"/>
      <c r="I569" s="14"/>
      <c r="J569" s="14"/>
      <c r="K569" s="66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>
      <c r="A570" s="66"/>
      <c r="B570" s="14"/>
      <c r="C570" s="14"/>
      <c r="D570" s="14"/>
      <c r="E570" s="14"/>
      <c r="F570" s="65"/>
      <c r="G570" s="14"/>
      <c r="H570" s="14"/>
      <c r="I570" s="14"/>
      <c r="J570" s="14"/>
      <c r="K570" s="66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>
      <c r="A571" s="68">
        <v>45089.99429965278</v>
      </c>
      <c r="B571" s="13">
        <v>93.70508000000154</v>
      </c>
      <c r="C571" s="13">
        <v>0.3417970000000423</v>
      </c>
      <c r="D571" s="13">
        <v>94.04687700000159</v>
      </c>
      <c r="E571" s="14"/>
      <c r="F571" s="65"/>
      <c r="G571" s="14"/>
      <c r="H571" s="14"/>
      <c r="I571" s="14"/>
      <c r="J571" s="14"/>
      <c r="K571" s="66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>
      <c r="A572" s="66"/>
      <c r="B572" s="14"/>
      <c r="C572" s="14"/>
      <c r="D572" s="14"/>
      <c r="E572" s="14"/>
      <c r="F572" s="65"/>
      <c r="G572" s="14"/>
      <c r="H572" s="14"/>
      <c r="I572" s="14"/>
      <c r="J572" s="14"/>
      <c r="K572" s="66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>
      <c r="A573" s="68">
        <v>45090.99430806713</v>
      </c>
      <c r="B573" s="13">
        <v>79.2792900000004</v>
      </c>
      <c r="C573" s="13">
        <v>0.35449200000039127</v>
      </c>
      <c r="D573" s="13">
        <v>79.63378200000079</v>
      </c>
      <c r="E573" s="14"/>
      <c r="F573" s="65"/>
      <c r="G573" s="14"/>
      <c r="H573" s="14"/>
      <c r="I573" s="14"/>
      <c r="J573" s="14"/>
      <c r="K573" s="66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>
      <c r="A574" s="66"/>
      <c r="B574" s="14"/>
      <c r="C574" s="14"/>
      <c r="D574" s="14"/>
      <c r="E574" s="14"/>
      <c r="F574" s="65"/>
      <c r="G574" s="14"/>
      <c r="H574" s="14"/>
      <c r="I574" s="14"/>
      <c r="J574" s="14"/>
      <c r="K574" s="66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>
      <c r="A575" s="68">
        <v>45091.994306064815</v>
      </c>
      <c r="B575" s="13">
        <v>97.53808000000208</v>
      </c>
      <c r="C575" s="13">
        <v>0.3041990000001533</v>
      </c>
      <c r="D575" s="13">
        <v>97.84227900000224</v>
      </c>
      <c r="E575" s="14"/>
      <c r="F575" s="65"/>
      <c r="G575" s="14"/>
      <c r="H575" s="14"/>
      <c r="I575" s="14"/>
      <c r="J575" s="14"/>
      <c r="K575" s="66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>
      <c r="A576" s="66"/>
      <c r="B576" s="14"/>
      <c r="C576" s="14"/>
      <c r="D576" s="14"/>
      <c r="E576" s="14"/>
      <c r="F576" s="65"/>
      <c r="G576" s="14"/>
      <c r="H576" s="14"/>
      <c r="I576" s="14"/>
      <c r="J576" s="14"/>
      <c r="K576" s="66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>
      <c r="A577" s="68">
        <v>45092.99430706019</v>
      </c>
      <c r="B577" s="13">
        <v>65.18067000000156</v>
      </c>
      <c r="C577" s="13">
        <v>0.34960899999987305</v>
      </c>
      <c r="D577" s="13">
        <v>65.53027900000143</v>
      </c>
      <c r="E577" s="14"/>
      <c r="F577" s="65"/>
      <c r="G577" s="14"/>
      <c r="H577" s="14"/>
      <c r="I577" s="14"/>
      <c r="J577" s="14"/>
      <c r="K577" s="66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>
      <c r="A578" s="66"/>
      <c r="B578" s="14"/>
      <c r="C578" s="14"/>
      <c r="D578" s="14"/>
      <c r="E578" s="14"/>
      <c r="F578" s="65"/>
      <c r="G578" s="14"/>
      <c r="H578" s="14"/>
      <c r="I578" s="14"/>
      <c r="J578" s="14"/>
      <c r="K578" s="66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>
      <c r="A579" s="68">
        <v>45093.99430534722</v>
      </c>
      <c r="B579" s="13">
        <v>103.25096999999914</v>
      </c>
      <c r="C579" s="13">
        <v>0.35546900000008463</v>
      </c>
      <c r="D579" s="13">
        <v>103.60643899999923</v>
      </c>
      <c r="E579" s="14"/>
      <c r="F579" s="65"/>
      <c r="G579" s="14"/>
      <c r="H579" s="14"/>
      <c r="I579" s="14"/>
      <c r="J579" s="14"/>
      <c r="K579" s="66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>
      <c r="A580" s="66"/>
      <c r="B580" s="14"/>
      <c r="C580" s="14"/>
      <c r="D580" s="14"/>
      <c r="E580" s="14"/>
      <c r="F580" s="65"/>
      <c r="G580" s="14"/>
      <c r="H580" s="14"/>
      <c r="I580" s="14"/>
      <c r="J580" s="14"/>
      <c r="K580" s="66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>
      <c r="A581" s="68">
        <v>45094.99431175926</v>
      </c>
      <c r="B581" s="13">
        <v>102.66016000000309</v>
      </c>
      <c r="C581" s="13">
        <v>0.35546900000008463</v>
      </c>
      <c r="D581" s="13">
        <v>103.01562900000317</v>
      </c>
      <c r="E581" s="14"/>
      <c r="F581" s="65"/>
      <c r="G581" s="14"/>
      <c r="H581" s="14"/>
      <c r="I581" s="14"/>
      <c r="J581" s="14"/>
      <c r="K581" s="66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>
      <c r="A582" s="66"/>
      <c r="B582" s="14"/>
      <c r="C582" s="14"/>
      <c r="D582" s="14"/>
      <c r="E582" s="14"/>
      <c r="F582" s="65"/>
      <c r="G582" s="14"/>
      <c r="H582" s="14"/>
      <c r="I582" s="14"/>
      <c r="J582" s="14"/>
      <c r="K582" s="66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>
      <c r="A583" s="68">
        <v>45095.994306782406</v>
      </c>
      <c r="B583" s="13">
        <v>101.31249000000207</v>
      </c>
      <c r="C583" s="13">
        <v>0.3666990000001533</v>
      </c>
      <c r="D583" s="13">
        <v>101.67918900000222</v>
      </c>
      <c r="E583" s="14"/>
      <c r="F583" s="65"/>
      <c r="G583" s="14"/>
      <c r="H583" s="14"/>
      <c r="I583" s="14"/>
      <c r="J583" s="14"/>
      <c r="K583" s="66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>
      <c r="A584" s="66"/>
      <c r="B584" s="14"/>
      <c r="C584" s="14"/>
      <c r="D584" s="14"/>
      <c r="E584" s="14"/>
      <c r="F584" s="65"/>
      <c r="G584" s="14"/>
      <c r="H584" s="14"/>
      <c r="I584" s="14"/>
      <c r="J584" s="14"/>
      <c r="K584" s="66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>
      <c r="A585" s="68">
        <v>45096.9943109375</v>
      </c>
      <c r="B585" s="13">
        <v>98.56444999999803</v>
      </c>
      <c r="C585" s="13">
        <v>0.3618160000005446</v>
      </c>
      <c r="D585" s="13">
        <v>98.92626599999858</v>
      </c>
      <c r="E585" s="14"/>
      <c r="F585" s="65"/>
      <c r="G585" s="14"/>
      <c r="H585" s="14"/>
      <c r="I585" s="14"/>
      <c r="J585" s="14"/>
      <c r="K585" s="66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>
      <c r="A586" s="66"/>
      <c r="B586" s="14"/>
      <c r="C586" s="14"/>
      <c r="D586" s="14"/>
      <c r="E586" s="14"/>
      <c r="F586" s="65"/>
      <c r="G586" s="14"/>
      <c r="H586" s="14"/>
      <c r="I586" s="14"/>
      <c r="J586" s="14"/>
      <c r="K586" s="66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>
      <c r="A587" s="68">
        <v>45097.99430523148</v>
      </c>
      <c r="B587" s="13">
        <v>97.41211000000294</v>
      </c>
      <c r="C587" s="13">
        <v>0.35400399999980436</v>
      </c>
      <c r="D587" s="13">
        <v>97.76611400000274</v>
      </c>
      <c r="E587" s="14"/>
      <c r="F587" s="65"/>
      <c r="G587" s="14"/>
      <c r="H587" s="14"/>
      <c r="I587" s="14"/>
      <c r="J587" s="14"/>
      <c r="K587" s="66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>
      <c r="A588" s="66"/>
      <c r="B588" s="14"/>
      <c r="C588" s="14"/>
      <c r="D588" s="14"/>
      <c r="E588" s="14"/>
      <c r="F588" s="65"/>
      <c r="G588" s="14"/>
      <c r="H588" s="14"/>
      <c r="I588" s="14"/>
      <c r="J588" s="14"/>
      <c r="K588" s="66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>
      <c r="A589" s="68">
        <v>45098.994309953705</v>
      </c>
      <c r="B589" s="13">
        <v>89.43359999999848</v>
      </c>
      <c r="C589" s="13">
        <v>0.3574209999997038</v>
      </c>
      <c r="D589" s="13">
        <v>89.79102099999818</v>
      </c>
      <c r="E589" s="14"/>
      <c r="F589" s="65"/>
      <c r="G589" s="14"/>
      <c r="H589" s="14"/>
      <c r="I589" s="14"/>
      <c r="J589" s="14"/>
      <c r="K589" s="66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>
      <c r="A590" s="66"/>
      <c r="B590" s="14"/>
      <c r="C590" s="14"/>
      <c r="D590" s="14"/>
      <c r="E590" s="14"/>
      <c r="F590" s="65"/>
      <c r="G590" s="14"/>
      <c r="H590" s="14"/>
      <c r="I590" s="14"/>
      <c r="J590" s="14"/>
      <c r="K590" s="66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>
      <c r="A591" s="68">
        <v>45099.99430344907</v>
      </c>
      <c r="B591" s="13">
        <v>89.42871000000014</v>
      </c>
      <c r="C591" s="13">
        <v>0.3730469999991328</v>
      </c>
      <c r="D591" s="13">
        <v>89.80175699999927</v>
      </c>
      <c r="E591" s="14"/>
      <c r="F591" s="65"/>
      <c r="G591" s="14"/>
      <c r="H591" s="14"/>
      <c r="I591" s="14"/>
      <c r="J591" s="14"/>
      <c r="K591" s="66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>
      <c r="A592" s="66"/>
      <c r="B592" s="14"/>
      <c r="C592" s="14"/>
      <c r="D592" s="14"/>
      <c r="E592" s="14"/>
      <c r="F592" s="65"/>
      <c r="G592" s="14"/>
      <c r="H592" s="14"/>
      <c r="I592" s="14"/>
      <c r="J592" s="14"/>
      <c r="K592" s="66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>
      <c r="A593" s="68">
        <v>45100.99430387732</v>
      </c>
      <c r="B593" s="13">
        <v>91.72461000000112</v>
      </c>
      <c r="C593" s="13">
        <v>0.37841800000023795</v>
      </c>
      <c r="D593" s="13">
        <v>92.10302800000136</v>
      </c>
      <c r="E593" s="14"/>
      <c r="F593" s="65"/>
      <c r="G593" s="14"/>
      <c r="H593" s="14"/>
      <c r="I593" s="14"/>
      <c r="J593" s="14"/>
      <c r="K593" s="66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>
      <c r="A594" s="66"/>
      <c r="B594" s="14"/>
      <c r="C594" s="14"/>
      <c r="D594" s="14"/>
      <c r="E594" s="14"/>
      <c r="F594" s="65"/>
      <c r="G594" s="14"/>
      <c r="H594" s="14"/>
      <c r="I594" s="14"/>
      <c r="J594" s="14"/>
      <c r="K594" s="66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>
      <c r="A595" s="68">
        <v>45101.9943033912</v>
      </c>
      <c r="B595" s="13">
        <v>97.81640999999945</v>
      </c>
      <c r="C595" s="13">
        <v>0.0</v>
      </c>
      <c r="D595" s="13">
        <v>97.81640999999945</v>
      </c>
      <c r="E595" s="14"/>
      <c r="F595" s="65"/>
      <c r="G595" s="14"/>
      <c r="H595" s="14"/>
      <c r="I595" s="14"/>
      <c r="J595" s="14"/>
      <c r="K595" s="66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>
      <c r="A596" s="66"/>
      <c r="B596" s="14"/>
      <c r="C596" s="14"/>
      <c r="D596" s="14"/>
      <c r="E596" s="14"/>
      <c r="F596" s="65"/>
      <c r="G596" s="14"/>
      <c r="H596" s="14"/>
      <c r="I596" s="14"/>
      <c r="J596" s="14"/>
      <c r="K596" s="66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>
      <c r="A597" s="68">
        <v>45102.99430313657</v>
      </c>
      <c r="B597" s="13">
        <v>88.09766000000127</v>
      </c>
      <c r="C597" s="13">
        <v>0.0</v>
      </c>
      <c r="D597" s="13">
        <v>88.09766000000127</v>
      </c>
      <c r="E597" s="14"/>
      <c r="F597" s="65"/>
      <c r="G597" s="14"/>
      <c r="H597" s="14"/>
      <c r="I597" s="14"/>
      <c r="J597" s="14"/>
      <c r="K597" s="66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>
      <c r="A598" s="66"/>
      <c r="B598" s="14"/>
      <c r="C598" s="14"/>
      <c r="D598" s="14"/>
      <c r="E598" s="14"/>
      <c r="F598" s="65"/>
      <c r="G598" s="14"/>
      <c r="H598" s="14"/>
      <c r="I598" s="14"/>
      <c r="J598" s="14"/>
      <c r="K598" s="66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>
      <c r="A599" s="68">
        <v>45103.99431171296</v>
      </c>
      <c r="B599" s="13">
        <v>99.11718999999721</v>
      </c>
      <c r="C599" s="13">
        <v>0.0</v>
      </c>
      <c r="D599" s="13">
        <v>99.11718999999721</v>
      </c>
      <c r="E599" s="14"/>
      <c r="F599" s="65"/>
      <c r="G599" s="14"/>
      <c r="H599" s="14"/>
      <c r="I599" s="14"/>
      <c r="J599" s="14"/>
      <c r="K599" s="66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>
      <c r="A600" s="66"/>
      <c r="B600" s="14"/>
      <c r="C600" s="14"/>
      <c r="D600" s="14"/>
      <c r="E600" s="14"/>
      <c r="F600" s="65"/>
      <c r="G600" s="14"/>
      <c r="H600" s="14"/>
      <c r="I600" s="14"/>
      <c r="J600" s="14"/>
      <c r="K600" s="66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>
      <c r="A601" s="68">
        <v>45104.99430456018</v>
      </c>
      <c r="B601" s="13">
        <v>67.21484000000237</v>
      </c>
      <c r="C601" s="13">
        <v>0.0</v>
      </c>
      <c r="D601" s="13">
        <v>67.21484000000237</v>
      </c>
      <c r="E601" s="14"/>
      <c r="F601" s="65"/>
      <c r="G601" s="14"/>
      <c r="H601" s="14"/>
      <c r="I601" s="14"/>
      <c r="J601" s="14"/>
      <c r="K601" s="66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>
      <c r="A602" s="66"/>
      <c r="B602" s="14"/>
      <c r="C602" s="14"/>
      <c r="D602" s="14"/>
      <c r="E602" s="14"/>
      <c r="F602" s="65"/>
      <c r="G602" s="14"/>
      <c r="H602" s="14"/>
      <c r="I602" s="14"/>
      <c r="J602" s="14"/>
      <c r="K602" s="66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>
      <c r="A603" s="68">
        <v>45105.99430061343</v>
      </c>
      <c r="B603" s="13">
        <v>63.06640000000152</v>
      </c>
      <c r="C603" s="13">
        <v>0.0</v>
      </c>
      <c r="D603" s="13">
        <v>63.06640000000152</v>
      </c>
      <c r="E603" s="14"/>
      <c r="F603" s="65"/>
      <c r="G603" s="14"/>
      <c r="H603" s="14"/>
      <c r="I603" s="14"/>
      <c r="J603" s="14"/>
      <c r="K603" s="66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>
      <c r="A604" s="66"/>
      <c r="B604" s="14"/>
      <c r="C604" s="14"/>
      <c r="D604" s="14"/>
      <c r="E604" s="14"/>
      <c r="F604" s="65"/>
      <c r="G604" s="14"/>
      <c r="H604" s="14"/>
      <c r="I604" s="14"/>
      <c r="J604" s="14"/>
      <c r="K604" s="66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>
      <c r="A605" s="68">
        <v>45106.994312939816</v>
      </c>
      <c r="B605" s="13">
        <v>62.53906000000097</v>
      </c>
      <c r="C605" s="13">
        <v>0.36523399999987305</v>
      </c>
      <c r="D605" s="13">
        <v>62.904294000000846</v>
      </c>
      <c r="E605" s="14"/>
      <c r="F605" s="65"/>
      <c r="G605" s="14"/>
      <c r="H605" s="14"/>
      <c r="I605" s="14"/>
      <c r="J605" s="14"/>
      <c r="K605" s="66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>
      <c r="A606" s="66"/>
      <c r="B606" s="14"/>
      <c r="C606" s="14"/>
      <c r="D606" s="14"/>
      <c r="E606" s="14"/>
      <c r="F606" s="65"/>
      <c r="G606" s="14"/>
      <c r="H606" s="14"/>
      <c r="I606" s="14"/>
      <c r="J606" s="14"/>
      <c r="K606" s="66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>
      <c r="A607" s="68">
        <v>45107.994308078705</v>
      </c>
      <c r="B607" s="13">
        <v>61.27635999999802</v>
      </c>
      <c r="C607" s="13">
        <v>0.35839799999939714</v>
      </c>
      <c r="D607" s="13">
        <v>61.63475799999742</v>
      </c>
      <c r="E607" s="14"/>
      <c r="F607" s="65"/>
      <c r="G607" s="14"/>
      <c r="H607" s="14"/>
      <c r="I607" s="14"/>
      <c r="J607" s="14"/>
      <c r="K607" s="66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>
      <c r="A608" s="66"/>
      <c r="B608" s="14"/>
      <c r="C608" s="14"/>
      <c r="D608" s="14"/>
      <c r="E608" s="14"/>
      <c r="F608" s="65"/>
      <c r="G608" s="14"/>
      <c r="H608" s="14"/>
      <c r="I608" s="14"/>
      <c r="J608" s="14"/>
      <c r="K608" s="66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>
      <c r="A609" s="68">
        <v>45108.99430975695</v>
      </c>
      <c r="B609" s="13">
        <v>83.79588999999942</v>
      </c>
      <c r="C609" s="13">
        <v>0.35790999999971973</v>
      </c>
      <c r="D609" s="13">
        <v>84.15379999999914</v>
      </c>
      <c r="E609" s="14"/>
      <c r="F609" s="65"/>
      <c r="G609" s="14"/>
      <c r="H609" s="14"/>
      <c r="I609" s="14"/>
      <c r="J609" s="14"/>
      <c r="K609" s="66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>
      <c r="A610" s="66"/>
      <c r="B610" s="14"/>
      <c r="C610" s="14"/>
      <c r="D610" s="14"/>
      <c r="E610" s="14"/>
      <c r="F610" s="65"/>
      <c r="G610" s="14"/>
      <c r="H610" s="14"/>
      <c r="I610" s="14"/>
      <c r="J610" s="14"/>
      <c r="K610" s="66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>
      <c r="A611" s="68">
        <v>45109.994304884254</v>
      </c>
      <c r="B611" s="13">
        <v>90.12206999999944</v>
      </c>
      <c r="C611" s="13">
        <v>0.35253999999986263</v>
      </c>
      <c r="D611" s="13">
        <v>90.4746099999993</v>
      </c>
      <c r="E611" s="14"/>
      <c r="F611" s="65"/>
      <c r="G611" s="14"/>
      <c r="H611" s="14"/>
      <c r="I611" s="14"/>
      <c r="J611" s="14"/>
      <c r="K611" s="66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>
      <c r="A612" s="66"/>
      <c r="B612" s="14"/>
      <c r="C612" s="14"/>
      <c r="D612" s="14"/>
      <c r="E612" s="14"/>
      <c r="F612" s="65"/>
      <c r="G612" s="14"/>
      <c r="H612" s="14"/>
      <c r="I612" s="14"/>
      <c r="J612" s="14"/>
      <c r="K612" s="66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>
      <c r="A613" s="68">
        <v>45110.99430975695</v>
      </c>
      <c r="B613" s="13">
        <v>99.54297000000042</v>
      </c>
      <c r="C613" s="13">
        <v>0.359375</v>
      </c>
      <c r="D613" s="13">
        <v>99.90234500000042</v>
      </c>
      <c r="E613" s="14"/>
      <c r="F613" s="65"/>
      <c r="G613" s="14"/>
      <c r="H613" s="14"/>
      <c r="I613" s="14"/>
      <c r="J613" s="14"/>
      <c r="K613" s="66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>
      <c r="A614" s="66"/>
      <c r="B614" s="14"/>
      <c r="C614" s="14"/>
      <c r="D614" s="14"/>
      <c r="E614" s="14"/>
      <c r="F614" s="65"/>
      <c r="G614" s="14"/>
      <c r="H614" s="14"/>
      <c r="I614" s="14"/>
      <c r="J614" s="14"/>
      <c r="K614" s="66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>
      <c r="A615" s="68">
        <v>45111.99454961806</v>
      </c>
      <c r="B615" s="13">
        <v>99.98437999999987</v>
      </c>
      <c r="C615" s="13">
        <v>0.35839800000030664</v>
      </c>
      <c r="D615" s="13">
        <v>100.34277800000018</v>
      </c>
      <c r="E615" s="14"/>
      <c r="F615" s="65"/>
      <c r="G615" s="14"/>
      <c r="H615" s="14"/>
      <c r="I615" s="14"/>
      <c r="J615" s="14"/>
      <c r="K615" s="66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>
      <c r="A616" s="66"/>
      <c r="B616" s="14"/>
      <c r="C616" s="14"/>
      <c r="D616" s="14"/>
      <c r="E616" s="14"/>
      <c r="F616" s="65"/>
      <c r="G616" s="14"/>
      <c r="H616" s="14"/>
      <c r="I616" s="14"/>
      <c r="J616" s="14"/>
      <c r="K616" s="66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>
      <c r="A617" s="68">
        <v>45112.994316400465</v>
      </c>
      <c r="B617" s="13">
        <v>74.6191400000007</v>
      </c>
      <c r="C617" s="13">
        <v>0.36425799999960873</v>
      </c>
      <c r="D617" s="13">
        <v>74.9833980000003</v>
      </c>
      <c r="E617" s="14"/>
      <c r="F617" s="65"/>
      <c r="G617" s="14"/>
      <c r="H617" s="14"/>
      <c r="I617" s="14"/>
      <c r="J617" s="14"/>
      <c r="K617" s="66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>
      <c r="A618" s="66"/>
      <c r="B618" s="14"/>
      <c r="C618" s="14"/>
      <c r="D618" s="14"/>
      <c r="E618" s="14"/>
      <c r="F618" s="65"/>
      <c r="G618" s="14"/>
      <c r="H618" s="14"/>
      <c r="I618" s="14"/>
      <c r="J618" s="14"/>
      <c r="K618" s="66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>
      <c r="A619" s="68">
        <v>45113.994307650464</v>
      </c>
      <c r="B619" s="13">
        <v>83.1425799999979</v>
      </c>
      <c r="C619" s="13">
        <v>0.36425799999960873</v>
      </c>
      <c r="D619" s="13">
        <v>83.50683799999751</v>
      </c>
      <c r="E619" s="14"/>
      <c r="F619" s="65"/>
      <c r="G619" s="14"/>
      <c r="H619" s="14"/>
      <c r="I619" s="14"/>
      <c r="J619" s="14"/>
      <c r="K619" s="66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>
      <c r="A620" s="66"/>
      <c r="B620" s="14"/>
      <c r="C620" s="14"/>
      <c r="D620" s="14"/>
      <c r="E620" s="14"/>
      <c r="F620" s="65"/>
      <c r="G620" s="14"/>
      <c r="H620" s="14"/>
      <c r="I620" s="14"/>
      <c r="J620" s="14"/>
      <c r="K620" s="66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>
      <c r="A621" s="68">
        <v>45114.99430265046</v>
      </c>
      <c r="B621" s="13">
        <v>75.83397999999761</v>
      </c>
      <c r="C621" s="13">
        <v>0.36425799999960873</v>
      </c>
      <c r="D621" s="13">
        <v>76.19823799999722</v>
      </c>
      <c r="E621" s="14"/>
      <c r="F621" s="65"/>
      <c r="G621" s="14"/>
      <c r="H621" s="14"/>
      <c r="I621" s="14"/>
      <c r="J621" s="14"/>
      <c r="K621" s="66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>
      <c r="A622" s="66"/>
      <c r="B622" s="14"/>
      <c r="C622" s="14"/>
      <c r="D622" s="14"/>
      <c r="E622" s="14"/>
      <c r="F622" s="65"/>
      <c r="G622" s="14"/>
      <c r="H622" s="14"/>
      <c r="I622" s="14"/>
      <c r="J622" s="14"/>
      <c r="K622" s="66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>
      <c r="A623" s="68">
        <v>45115.99430291667</v>
      </c>
      <c r="B623" s="13">
        <v>76.97851999999875</v>
      </c>
      <c r="C623" s="13">
        <v>0.36425799999960873</v>
      </c>
      <c r="D623" s="13">
        <v>77.34277799999836</v>
      </c>
      <c r="E623" s="14"/>
      <c r="F623" s="65"/>
      <c r="G623" s="14"/>
      <c r="H623" s="14"/>
      <c r="I623" s="14"/>
      <c r="J623" s="14"/>
      <c r="K623" s="66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>
      <c r="A624" s="66"/>
      <c r="B624" s="14"/>
      <c r="C624" s="14"/>
      <c r="D624" s="14"/>
      <c r="E624" s="14"/>
      <c r="F624" s="65"/>
      <c r="G624" s="14"/>
      <c r="H624" s="14"/>
      <c r="I624" s="14"/>
      <c r="J624" s="14"/>
      <c r="K624" s="66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>
      <c r="A625" s="68">
        <v>45116.99429940972</v>
      </c>
      <c r="B625" s="13">
        <v>81.86523000000125</v>
      </c>
      <c r="C625" s="13">
        <v>0.36425799999960873</v>
      </c>
      <c r="D625" s="13">
        <v>82.22948800000086</v>
      </c>
      <c r="E625" s="14"/>
      <c r="F625" s="65"/>
      <c r="G625" s="14"/>
      <c r="H625" s="14"/>
      <c r="I625" s="14"/>
      <c r="J625" s="14"/>
      <c r="K625" s="66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>
      <c r="A626" s="66"/>
      <c r="B626" s="14"/>
      <c r="C626" s="14"/>
      <c r="D626" s="14"/>
      <c r="E626" s="14"/>
      <c r="F626" s="65"/>
      <c r="G626" s="14"/>
      <c r="H626" s="14"/>
      <c r="I626" s="14"/>
      <c r="J626" s="14"/>
      <c r="K626" s="66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>
      <c r="A627" s="68">
        <v>45117.99430655093</v>
      </c>
      <c r="B627" s="13">
        <v>62.41895000000113</v>
      </c>
      <c r="C627" s="13">
        <v>0.36425799999960873</v>
      </c>
      <c r="D627" s="13">
        <v>62.78320800000074</v>
      </c>
      <c r="E627" s="14"/>
      <c r="F627" s="65"/>
      <c r="G627" s="14"/>
      <c r="H627" s="14"/>
      <c r="I627" s="14"/>
      <c r="J627" s="14"/>
      <c r="K627" s="66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A628" s="66"/>
      <c r="B628" s="14"/>
      <c r="C628" s="14"/>
      <c r="D628" s="14"/>
      <c r="E628" s="14"/>
      <c r="F628" s="65"/>
      <c r="G628" s="14"/>
      <c r="H628" s="14"/>
      <c r="I628" s="14"/>
      <c r="J628" s="14"/>
      <c r="K628" s="66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>
      <c r="A629" s="68">
        <v>45118.994305127315</v>
      </c>
      <c r="B629" s="13">
        <v>91.771490000001</v>
      </c>
      <c r="C629" s="13">
        <v>0.2255859999995664</v>
      </c>
      <c r="D629" s="13">
        <v>91.99707600000056</v>
      </c>
      <c r="E629" s="14"/>
      <c r="F629" s="65"/>
      <c r="G629" s="14"/>
      <c r="H629" s="14"/>
      <c r="I629" s="14"/>
      <c r="J629" s="14"/>
      <c r="K629" s="66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>
      <c r="A630" s="66"/>
      <c r="B630" s="14"/>
      <c r="C630" s="14"/>
      <c r="D630" s="14"/>
      <c r="E630" s="14"/>
      <c r="F630" s="65"/>
      <c r="G630" s="14"/>
      <c r="H630" s="14"/>
      <c r="I630" s="14"/>
      <c r="J630" s="14"/>
      <c r="K630" s="66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>
      <c r="A631" s="68">
        <v>45119.99430046296</v>
      </c>
      <c r="B631" s="13">
        <v>84.40527999999904</v>
      </c>
      <c r="C631" s="13">
        <v>0.3642570000001797</v>
      </c>
      <c r="D631" s="13">
        <v>84.76953699999922</v>
      </c>
      <c r="E631" s="14"/>
      <c r="F631" s="65"/>
      <c r="G631" s="14"/>
      <c r="H631" s="14"/>
      <c r="I631" s="14"/>
      <c r="J631" s="14"/>
      <c r="K631" s="66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>
      <c r="A632" s="66"/>
      <c r="B632" s="14"/>
      <c r="C632" s="14"/>
      <c r="D632" s="14"/>
      <c r="E632" s="14"/>
      <c r="F632" s="65"/>
      <c r="G632" s="14"/>
      <c r="H632" s="14"/>
      <c r="I632" s="14"/>
      <c r="J632" s="14"/>
      <c r="K632" s="66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>
      <c r="A633" s="68">
        <v>45120.994308113426</v>
      </c>
      <c r="B633" s="13">
        <v>96.2461000000003</v>
      </c>
      <c r="C633" s="13">
        <v>0.3369140000004336</v>
      </c>
      <c r="D633" s="13">
        <v>96.58301400000073</v>
      </c>
      <c r="E633" s="14"/>
      <c r="F633" s="65"/>
      <c r="G633" s="14"/>
      <c r="H633" s="14"/>
      <c r="I633" s="14"/>
      <c r="J633" s="14"/>
      <c r="K633" s="66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>
      <c r="A634" s="66"/>
      <c r="B634" s="14"/>
      <c r="C634" s="14"/>
      <c r="D634" s="14"/>
      <c r="E634" s="14"/>
      <c r="F634" s="65"/>
      <c r="G634" s="14"/>
      <c r="H634" s="14"/>
      <c r="I634" s="14"/>
      <c r="J634" s="14"/>
      <c r="K634" s="66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>
      <c r="A635" s="68">
        <v>45121.99430230324</v>
      </c>
      <c r="B635" s="13">
        <v>87.22851999999875</v>
      </c>
      <c r="C635" s="13">
        <v>0.3725589999994554</v>
      </c>
      <c r="D635" s="13">
        <v>87.60107899999821</v>
      </c>
      <c r="E635" s="14"/>
      <c r="F635" s="65"/>
      <c r="G635" s="14"/>
      <c r="H635" s="14"/>
      <c r="I635" s="14"/>
      <c r="J635" s="14"/>
      <c r="K635" s="66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>
      <c r="A636" s="66"/>
      <c r="B636" s="14"/>
      <c r="C636" s="14"/>
      <c r="D636" s="14"/>
      <c r="E636" s="14"/>
      <c r="F636" s="65"/>
      <c r="G636" s="14"/>
      <c r="H636" s="14"/>
      <c r="I636" s="14"/>
      <c r="J636" s="14"/>
      <c r="K636" s="66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>
      <c r="A637" s="68">
        <v>45122.9943058912</v>
      </c>
      <c r="B637" s="13">
        <v>96.76951999999801</v>
      </c>
      <c r="C637" s="13">
        <v>0.3359370000007402</v>
      </c>
      <c r="D637" s="13">
        <v>97.10545699999875</v>
      </c>
      <c r="E637" s="14"/>
      <c r="F637" s="65"/>
      <c r="G637" s="14"/>
      <c r="H637" s="14"/>
      <c r="I637" s="14"/>
      <c r="J637" s="14"/>
      <c r="K637" s="66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>
      <c r="A638" s="66"/>
      <c r="B638" s="14"/>
      <c r="C638" s="14"/>
      <c r="D638" s="14"/>
      <c r="E638" s="14"/>
      <c r="F638" s="65"/>
      <c r="G638" s="14"/>
      <c r="H638" s="14"/>
      <c r="I638" s="14"/>
      <c r="J638" s="14"/>
      <c r="K638" s="66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>
      <c r="A639" s="68">
        <v>45123.99430208333</v>
      </c>
      <c r="B639" s="13">
        <v>91.24902000000111</v>
      </c>
      <c r="C639" s="13">
        <v>0.36425799999960873</v>
      </c>
      <c r="D639" s="13">
        <v>91.61327800000072</v>
      </c>
      <c r="E639" s="14"/>
      <c r="F639" s="65"/>
      <c r="G639" s="14"/>
      <c r="H639" s="14"/>
      <c r="I639" s="14"/>
      <c r="J639" s="14"/>
      <c r="K639" s="66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>
      <c r="A640" s="66"/>
      <c r="B640" s="14"/>
      <c r="C640" s="14"/>
      <c r="D640" s="14"/>
      <c r="E640" s="14"/>
      <c r="F640" s="65"/>
      <c r="G640" s="14"/>
      <c r="H640" s="14"/>
      <c r="I640" s="14"/>
      <c r="J640" s="14"/>
      <c r="K640" s="66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>
      <c r="A641" s="68">
        <v>45124.99430313657</v>
      </c>
      <c r="B641" s="13">
        <v>90.29784999999902</v>
      </c>
      <c r="C641" s="13">
        <v>0.36084000000028027</v>
      </c>
      <c r="D641" s="13">
        <v>90.6586899999993</v>
      </c>
      <c r="E641" s="14"/>
      <c r="F641" s="65"/>
      <c r="G641" s="14"/>
      <c r="H641" s="14"/>
      <c r="I641" s="14"/>
      <c r="J641" s="14"/>
      <c r="K641" s="66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>
      <c r="A642" s="66"/>
      <c r="B642" s="14"/>
      <c r="C642" s="14"/>
      <c r="D642" s="14"/>
      <c r="E642" s="14"/>
      <c r="F642" s="65"/>
      <c r="G642" s="14"/>
      <c r="H642" s="14"/>
      <c r="I642" s="14"/>
      <c r="J642" s="14"/>
      <c r="K642" s="66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>
      <c r="A643" s="68">
        <v>45125.99430122685</v>
      </c>
      <c r="B643" s="13">
        <v>93.30957000000126</v>
      </c>
      <c r="C643" s="13">
        <v>0.46093800000016927</v>
      </c>
      <c r="D643" s="13">
        <v>93.77050800000143</v>
      </c>
      <c r="E643" s="14"/>
      <c r="F643" s="65"/>
      <c r="G643" s="14"/>
      <c r="H643" s="14"/>
      <c r="I643" s="14"/>
      <c r="J643" s="14"/>
      <c r="K643" s="66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>
      <c r="A644" s="66"/>
      <c r="B644" s="14"/>
      <c r="C644" s="14"/>
      <c r="D644" s="14"/>
      <c r="E644" s="14"/>
      <c r="F644" s="65"/>
      <c r="G644" s="14"/>
      <c r="H644" s="14"/>
      <c r="I644" s="14"/>
      <c r="J644" s="14"/>
      <c r="K644" s="66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>
      <c r="A645" s="68">
        <v>45126.9943253588</v>
      </c>
      <c r="B645" s="13">
        <v>80.4648500000003</v>
      </c>
      <c r="C645" s="13">
        <v>0.39453099999991537</v>
      </c>
      <c r="D645" s="13">
        <v>80.85938100000021</v>
      </c>
      <c r="E645" s="14"/>
      <c r="F645" s="65"/>
      <c r="G645" s="14"/>
      <c r="H645" s="14"/>
      <c r="I645" s="14"/>
      <c r="J645" s="14"/>
      <c r="K645" s="66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>
      <c r="A646" s="66"/>
      <c r="B646" s="14"/>
      <c r="C646" s="14"/>
      <c r="D646" s="14"/>
      <c r="E646" s="14"/>
      <c r="F646" s="65"/>
      <c r="G646" s="14"/>
      <c r="H646" s="14"/>
      <c r="I646" s="14"/>
      <c r="J646" s="14"/>
      <c r="K646" s="66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>
      <c r="A647" s="68">
        <v>45127.99430608796</v>
      </c>
      <c r="B647" s="13">
        <v>86.07421000000068</v>
      </c>
      <c r="C647" s="13">
        <v>0.46289099999921746</v>
      </c>
      <c r="D647" s="13">
        <v>86.5371009999999</v>
      </c>
      <c r="E647" s="14"/>
      <c r="F647" s="65"/>
      <c r="G647" s="14"/>
      <c r="H647" s="14"/>
      <c r="I647" s="14"/>
      <c r="J647" s="14"/>
      <c r="K647" s="66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>
      <c r="A648" s="66"/>
      <c r="B648" s="14"/>
      <c r="C648" s="14"/>
      <c r="D648" s="14"/>
      <c r="E648" s="14"/>
      <c r="F648" s="65"/>
      <c r="G648" s="14"/>
      <c r="H648" s="14"/>
      <c r="I648" s="14"/>
      <c r="J648" s="14"/>
      <c r="K648" s="66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>
      <c r="A649" s="68">
        <v>45128.99430387732</v>
      </c>
      <c r="B649" s="13">
        <v>95.11230000000069</v>
      </c>
      <c r="C649" s="13">
        <v>0.49707000000034895</v>
      </c>
      <c r="D649" s="13">
        <v>95.60937000000104</v>
      </c>
      <c r="E649" s="14"/>
      <c r="F649" s="65"/>
      <c r="G649" s="14"/>
      <c r="H649" s="14"/>
      <c r="I649" s="14"/>
      <c r="J649" s="14"/>
      <c r="K649" s="66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>
      <c r="A650" s="66"/>
      <c r="B650" s="14"/>
      <c r="C650" s="14"/>
      <c r="D650" s="14"/>
      <c r="E650" s="14"/>
      <c r="F650" s="65"/>
      <c r="G650" s="14"/>
      <c r="H650" s="14"/>
      <c r="I650" s="14"/>
      <c r="J650" s="14"/>
      <c r="K650" s="66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>
      <c r="A651" s="68">
        <v>45129.994305625005</v>
      </c>
      <c r="B651" s="13">
        <v>107.89549999999872</v>
      </c>
      <c r="C651" s="13">
        <v>0.530760999999984</v>
      </c>
      <c r="D651" s="13">
        <v>108.4262609999987</v>
      </c>
      <c r="E651" s="14"/>
      <c r="F651" s="65"/>
      <c r="G651" s="14"/>
      <c r="H651" s="14"/>
      <c r="I651" s="14"/>
      <c r="J651" s="14"/>
      <c r="K651" s="66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>
      <c r="A652" s="66"/>
      <c r="B652" s="14"/>
      <c r="C652" s="14"/>
      <c r="D652" s="14"/>
      <c r="E652" s="14"/>
      <c r="F652" s="65"/>
      <c r="G652" s="14"/>
      <c r="H652" s="14"/>
      <c r="I652" s="14"/>
      <c r="J652" s="14"/>
      <c r="K652" s="66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>
      <c r="A653" s="68">
        <v>45130.99429956019</v>
      </c>
      <c r="B653" s="13">
        <v>104.75683000000026</v>
      </c>
      <c r="C653" s="13">
        <v>0.5478510000002643</v>
      </c>
      <c r="D653" s="13">
        <v>105.30468100000053</v>
      </c>
      <c r="E653" s="14"/>
      <c r="F653" s="65"/>
      <c r="G653" s="14"/>
      <c r="H653" s="14"/>
      <c r="I653" s="14"/>
      <c r="J653" s="14"/>
      <c r="K653" s="66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>
      <c r="A654" s="66"/>
      <c r="B654" s="14"/>
      <c r="C654" s="14"/>
      <c r="D654" s="14"/>
      <c r="E654" s="14"/>
      <c r="F654" s="65"/>
      <c r="G654" s="14"/>
      <c r="H654" s="14"/>
      <c r="I654" s="14"/>
      <c r="J654" s="14"/>
      <c r="K654" s="66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>
      <c r="A655" s="68">
        <v>45131.99430289352</v>
      </c>
      <c r="B655" s="13">
        <v>96.29003000000012</v>
      </c>
      <c r="C655" s="13">
        <v>0.48290999999971973</v>
      </c>
      <c r="D655" s="13">
        <v>96.77293999999983</v>
      </c>
      <c r="E655" s="14"/>
      <c r="F655" s="65"/>
      <c r="G655" s="14"/>
      <c r="H655" s="14"/>
      <c r="I655" s="14"/>
      <c r="J655" s="14"/>
      <c r="K655" s="66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>
      <c r="A656" s="66"/>
      <c r="B656" s="14"/>
      <c r="C656" s="14"/>
      <c r="D656" s="14"/>
      <c r="E656" s="14"/>
      <c r="F656" s="65"/>
      <c r="G656" s="14"/>
      <c r="H656" s="14"/>
      <c r="I656" s="14"/>
      <c r="J656" s="14"/>
      <c r="K656" s="66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>
      <c r="A657" s="68">
        <v>45132.994303506945</v>
      </c>
      <c r="B657" s="13">
        <v>103.54394999999931</v>
      </c>
      <c r="C657" s="13">
        <v>0.33349600000019564</v>
      </c>
      <c r="D657" s="13">
        <v>103.87744599999951</v>
      </c>
      <c r="E657" s="14"/>
      <c r="F657" s="65"/>
      <c r="G657" s="14"/>
      <c r="H657" s="14"/>
      <c r="I657" s="14"/>
      <c r="J657" s="14"/>
      <c r="K657" s="66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>
      <c r="A658" s="66"/>
      <c r="B658" s="14"/>
      <c r="C658" s="14"/>
      <c r="D658" s="14"/>
      <c r="E658" s="14"/>
      <c r="F658" s="65"/>
      <c r="G658" s="14"/>
      <c r="H658" s="14"/>
      <c r="I658" s="14"/>
      <c r="J658" s="14"/>
      <c r="K658" s="66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>
      <c r="A659" s="68">
        <v>45133.99430769676</v>
      </c>
      <c r="B659" s="13">
        <v>103.71971999999732</v>
      </c>
      <c r="C659" s="13">
        <v>0.3652350000002116</v>
      </c>
      <c r="D659" s="13">
        <v>104.08495499999754</v>
      </c>
      <c r="E659" s="14"/>
      <c r="F659" s="65"/>
      <c r="G659" s="14"/>
      <c r="H659" s="14"/>
      <c r="I659" s="14"/>
      <c r="J659" s="14"/>
      <c r="K659" s="66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>
      <c r="A660" s="66"/>
      <c r="B660" s="14"/>
      <c r="C660" s="14"/>
      <c r="D660" s="14"/>
      <c r="E660" s="14"/>
      <c r="F660" s="65"/>
      <c r="G660" s="14"/>
      <c r="H660" s="14"/>
      <c r="I660" s="14"/>
      <c r="J660" s="14"/>
      <c r="K660" s="66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>
      <c r="A661" s="68">
        <v>45134.99431149305</v>
      </c>
      <c r="B661" s="13">
        <v>99.36621999999988</v>
      </c>
      <c r="C661" s="13">
        <v>0.31201099999998405</v>
      </c>
      <c r="D661" s="13">
        <v>99.67823099999987</v>
      </c>
      <c r="E661" s="14"/>
      <c r="F661" s="65"/>
      <c r="G661" s="14"/>
      <c r="H661" s="14"/>
      <c r="I661" s="14"/>
      <c r="J661" s="14"/>
      <c r="K661" s="66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>
      <c r="A662" s="66"/>
      <c r="B662" s="14"/>
      <c r="C662" s="14"/>
      <c r="D662" s="14"/>
      <c r="E662" s="14"/>
      <c r="F662" s="65"/>
      <c r="G662" s="14"/>
      <c r="H662" s="14"/>
      <c r="I662" s="14"/>
      <c r="J662" s="14"/>
      <c r="K662" s="66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>
      <c r="A663" s="68">
        <v>45135.994306238426</v>
      </c>
      <c r="B663" s="13">
        <v>106.48048000000199</v>
      </c>
      <c r="C663" s="13">
        <v>0.29150400000071386</v>
      </c>
      <c r="D663" s="13">
        <v>106.7719840000027</v>
      </c>
      <c r="E663" s="14"/>
      <c r="F663" s="65"/>
      <c r="G663" s="14"/>
      <c r="H663" s="14"/>
      <c r="I663" s="14"/>
      <c r="J663" s="14"/>
      <c r="K663" s="66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>
      <c r="A664" s="66"/>
      <c r="B664" s="14"/>
      <c r="C664" s="14"/>
      <c r="D664" s="14"/>
      <c r="E664" s="14"/>
      <c r="F664" s="65"/>
      <c r="G664" s="14"/>
      <c r="H664" s="14"/>
      <c r="I664" s="14"/>
      <c r="J664" s="14"/>
      <c r="K664" s="66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>
      <c r="A665" s="68">
        <v>45136.99430045139</v>
      </c>
      <c r="B665" s="13">
        <v>79.15331999999762</v>
      </c>
      <c r="C665" s="13">
        <v>0.359375</v>
      </c>
      <c r="D665" s="13">
        <v>79.51269499999762</v>
      </c>
      <c r="E665" s="14"/>
      <c r="F665" s="65"/>
      <c r="G665" s="14"/>
      <c r="H665" s="14"/>
      <c r="I665" s="14"/>
      <c r="J665" s="14"/>
      <c r="K665" s="66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>
      <c r="A666" s="66"/>
      <c r="B666" s="14"/>
      <c r="C666" s="14"/>
      <c r="D666" s="14"/>
      <c r="E666" s="14"/>
      <c r="F666" s="65"/>
      <c r="G666" s="14"/>
      <c r="H666" s="14"/>
      <c r="I666" s="14"/>
      <c r="J666" s="14"/>
      <c r="K666" s="66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>
      <c r="A667" s="68">
        <v>45137.9943</v>
      </c>
      <c r="B667" s="13">
        <v>82.86816999999792</v>
      </c>
      <c r="C667" s="13">
        <v>0.3535149999997884</v>
      </c>
      <c r="D667" s="13">
        <v>83.2216849999977</v>
      </c>
      <c r="E667" s="14"/>
      <c r="F667" s="65"/>
      <c r="G667" s="14"/>
      <c r="H667" s="14"/>
      <c r="I667" s="14"/>
      <c r="J667" s="14"/>
      <c r="K667" s="66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>
      <c r="A668" s="66"/>
      <c r="B668" s="14"/>
      <c r="C668" s="14"/>
      <c r="D668" s="14"/>
      <c r="E668" s="14"/>
      <c r="F668" s="65"/>
      <c r="G668" s="14"/>
      <c r="H668" s="14"/>
      <c r="I668" s="14"/>
      <c r="J668" s="14"/>
      <c r="K668" s="66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>
      <c r="A669" s="68">
        <v>45138.99430222222</v>
      </c>
      <c r="B669" s="13">
        <v>87.42480999999862</v>
      </c>
      <c r="C669" s="13">
        <v>0.35351600000012695</v>
      </c>
      <c r="D669" s="13">
        <v>87.77832599999874</v>
      </c>
      <c r="E669" s="14"/>
      <c r="F669" s="65"/>
      <c r="G669" s="14"/>
      <c r="H669" s="14"/>
      <c r="I669" s="14"/>
      <c r="J669" s="14"/>
      <c r="K669" s="66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>
      <c r="A670" s="66"/>
      <c r="B670" s="14"/>
      <c r="C670" s="14"/>
      <c r="D670" s="14"/>
      <c r="E670" s="14"/>
      <c r="F670" s="65"/>
      <c r="G670" s="14"/>
      <c r="H670" s="14"/>
      <c r="I670" s="14"/>
      <c r="J670" s="14"/>
      <c r="K670" s="66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>
      <c r="A671" s="68">
        <v>45139.99430553241</v>
      </c>
      <c r="B671" s="13">
        <v>85.27343999999721</v>
      </c>
      <c r="C671" s="13">
        <v>0.3457029999999577</v>
      </c>
      <c r="D671" s="13">
        <v>85.61914299999717</v>
      </c>
      <c r="E671" s="14"/>
      <c r="F671" s="65"/>
      <c r="G671" s="14"/>
      <c r="H671" s="14"/>
      <c r="I671" s="14"/>
      <c r="J671" s="14"/>
      <c r="K671" s="66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>
      <c r="A672" s="66"/>
      <c r="B672" s="14"/>
      <c r="C672" s="14"/>
      <c r="D672" s="14"/>
      <c r="E672" s="14"/>
      <c r="F672" s="65"/>
      <c r="G672" s="14"/>
      <c r="H672" s="14"/>
      <c r="I672" s="14"/>
      <c r="J672" s="14"/>
      <c r="K672" s="66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>
      <c r="A673" s="68">
        <v>45140.99429894676</v>
      </c>
      <c r="B673" s="13">
        <v>101.45215000000098</v>
      </c>
      <c r="C673" s="13">
        <v>0.31396500000028027</v>
      </c>
      <c r="D673" s="13">
        <v>101.76611500000126</v>
      </c>
      <c r="E673" s="14"/>
      <c r="F673" s="65"/>
      <c r="G673" s="14"/>
      <c r="H673" s="14"/>
      <c r="I673" s="14"/>
      <c r="J673" s="14"/>
      <c r="K673" s="66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>
      <c r="A674" s="66"/>
      <c r="B674" s="14"/>
      <c r="C674" s="14"/>
      <c r="D674" s="14"/>
      <c r="E674" s="14"/>
      <c r="F674" s="65"/>
      <c r="G674" s="14"/>
      <c r="H674" s="14"/>
      <c r="I674" s="14"/>
      <c r="J674" s="14"/>
      <c r="K674" s="66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>
      <c r="A675" s="68">
        <v>45141.99430520833</v>
      </c>
      <c r="B675" s="13">
        <v>80.0361299999986</v>
      </c>
      <c r="C675" s="13">
        <v>0.3427739999997357</v>
      </c>
      <c r="D675" s="13">
        <v>80.37890399999833</v>
      </c>
      <c r="E675" s="14"/>
      <c r="F675" s="65"/>
      <c r="G675" s="14"/>
      <c r="H675" s="14"/>
      <c r="I675" s="14"/>
      <c r="J675" s="14"/>
      <c r="K675" s="66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>
      <c r="A676" s="66"/>
      <c r="B676" s="14"/>
      <c r="C676" s="14"/>
      <c r="D676" s="14"/>
      <c r="E676" s="14"/>
      <c r="F676" s="65"/>
      <c r="G676" s="14"/>
      <c r="H676" s="14"/>
      <c r="I676" s="14"/>
      <c r="J676" s="14"/>
      <c r="K676" s="66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>
      <c r="A677" s="68">
        <v>45142.994302708335</v>
      </c>
      <c r="B677" s="13">
        <v>86.09961000000112</v>
      </c>
      <c r="C677" s="13">
        <v>0.34423900000001595</v>
      </c>
      <c r="D677" s="13">
        <v>86.44384900000114</v>
      </c>
      <c r="E677" s="14"/>
      <c r="F677" s="65"/>
      <c r="G677" s="14"/>
      <c r="H677" s="14"/>
      <c r="I677" s="14"/>
      <c r="J677" s="14"/>
      <c r="K677" s="66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>
      <c r="A678" s="66"/>
      <c r="B678" s="14"/>
      <c r="C678" s="14"/>
      <c r="D678" s="14"/>
      <c r="E678" s="14"/>
      <c r="F678" s="65"/>
      <c r="G678" s="14"/>
      <c r="H678" s="14"/>
      <c r="I678" s="14"/>
      <c r="J678" s="14"/>
      <c r="K678" s="66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>
      <c r="A679" s="68">
        <v>45143.994305555556</v>
      </c>
      <c r="B679" s="13">
        <v>92.81836000000112</v>
      </c>
      <c r="C679" s="13">
        <v>0.2792960000006133</v>
      </c>
      <c r="D679" s="13">
        <v>93.09765600000173</v>
      </c>
      <c r="E679" s="14"/>
      <c r="F679" s="65"/>
      <c r="G679" s="14"/>
      <c r="H679" s="14"/>
      <c r="I679" s="14"/>
      <c r="J679" s="14"/>
      <c r="K679" s="66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>
      <c r="A680" s="66"/>
      <c r="B680" s="14"/>
      <c r="C680" s="14"/>
      <c r="D680" s="14"/>
      <c r="E680" s="14"/>
      <c r="F680" s="65"/>
      <c r="G680" s="14"/>
      <c r="H680" s="14"/>
      <c r="I680" s="14"/>
      <c r="J680" s="14"/>
      <c r="K680" s="66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>
      <c r="A681" s="68">
        <v>45144.994303784726</v>
      </c>
      <c r="B681" s="13">
        <v>66.7226499999997</v>
      </c>
      <c r="C681" s="13">
        <v>0.34521500000028027</v>
      </c>
      <c r="D681" s="13">
        <v>67.06786499999998</v>
      </c>
      <c r="E681" s="14"/>
      <c r="F681" s="65"/>
      <c r="G681" s="14"/>
      <c r="H681" s="14"/>
      <c r="I681" s="14"/>
      <c r="J681" s="14"/>
      <c r="K681" s="66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>
      <c r="A682" s="66"/>
      <c r="B682" s="14"/>
      <c r="C682" s="14"/>
      <c r="D682" s="14"/>
      <c r="E682" s="14"/>
      <c r="F682" s="65"/>
      <c r="G682" s="14"/>
      <c r="H682" s="14"/>
      <c r="I682" s="14"/>
      <c r="J682" s="14"/>
      <c r="K682" s="66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>
      <c r="A683" s="68">
        <v>45145.99430841435</v>
      </c>
      <c r="B683" s="13">
        <v>97.29882999999973</v>
      </c>
      <c r="C683" s="13">
        <v>0.3325199999999313</v>
      </c>
      <c r="D683" s="13">
        <v>97.63134999999966</v>
      </c>
      <c r="E683" s="14"/>
      <c r="F683" s="65"/>
      <c r="G683" s="14"/>
      <c r="H683" s="14"/>
      <c r="I683" s="14"/>
      <c r="J683" s="14"/>
      <c r="K683" s="66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>
      <c r="A684" s="66"/>
      <c r="B684" s="14"/>
      <c r="C684" s="14"/>
      <c r="D684" s="14"/>
      <c r="E684" s="14"/>
      <c r="F684" s="65"/>
      <c r="G684" s="14"/>
      <c r="H684" s="14"/>
      <c r="I684" s="14"/>
      <c r="J684" s="14"/>
      <c r="K684" s="66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>
      <c r="A685" s="68">
        <v>45146.994302569445</v>
      </c>
      <c r="B685" s="13">
        <v>83.84959999999774</v>
      </c>
      <c r="C685" s="13">
        <v>0.3393560000004072</v>
      </c>
      <c r="D685" s="13">
        <v>84.18895599999814</v>
      </c>
      <c r="E685" s="14"/>
      <c r="F685" s="65"/>
      <c r="G685" s="14"/>
      <c r="H685" s="14"/>
      <c r="I685" s="14"/>
      <c r="J685" s="14"/>
      <c r="K685" s="66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>
      <c r="A686" s="66"/>
      <c r="B686" s="14"/>
      <c r="C686" s="14"/>
      <c r="D686" s="14"/>
      <c r="E686" s="14"/>
      <c r="F686" s="65"/>
      <c r="G686" s="14"/>
      <c r="H686" s="14"/>
      <c r="I686" s="14"/>
      <c r="J686" s="14"/>
      <c r="K686" s="66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>
      <c r="A687" s="68">
        <v>45147.99431233796</v>
      </c>
      <c r="B687" s="13">
        <v>88.73241999999664</v>
      </c>
      <c r="C687" s="13">
        <v>0.34765599999991537</v>
      </c>
      <c r="D687" s="13">
        <v>89.08007599999655</v>
      </c>
      <c r="E687" s="14"/>
      <c r="F687" s="65"/>
      <c r="G687" s="14"/>
      <c r="H687" s="14"/>
      <c r="I687" s="14"/>
      <c r="J687" s="14"/>
      <c r="K687" s="66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>
      <c r="A688" s="66"/>
      <c r="B688" s="14"/>
      <c r="C688" s="14"/>
      <c r="D688" s="14"/>
      <c r="E688" s="14"/>
      <c r="F688" s="65"/>
      <c r="G688" s="14"/>
      <c r="H688" s="14"/>
      <c r="I688" s="14"/>
      <c r="J688" s="14"/>
      <c r="K688" s="66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>
      <c r="A689" s="68">
        <v>45148.99430464121</v>
      </c>
      <c r="B689" s="13">
        <v>73.74219000000085</v>
      </c>
      <c r="C689" s="13">
        <v>0.3510739999992438</v>
      </c>
      <c r="D689" s="13">
        <v>74.09326400000009</v>
      </c>
      <c r="E689" s="14"/>
      <c r="F689" s="65"/>
      <c r="G689" s="14"/>
      <c r="H689" s="14"/>
      <c r="I689" s="14"/>
      <c r="J689" s="14"/>
      <c r="K689" s="66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>
      <c r="A690" s="66"/>
      <c r="B690" s="14"/>
      <c r="C690" s="14"/>
      <c r="D690" s="14"/>
      <c r="E690" s="14"/>
      <c r="F690" s="65"/>
      <c r="G690" s="14"/>
      <c r="H690" s="14"/>
      <c r="I690" s="14"/>
      <c r="J690" s="14"/>
      <c r="K690" s="66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>
      <c r="A691" s="68">
        <v>45149.99430324074</v>
      </c>
      <c r="B691" s="13">
        <v>78.92187999999805</v>
      </c>
      <c r="C691" s="13">
        <v>0.34130800000002637</v>
      </c>
      <c r="D691" s="13">
        <v>79.26318799999808</v>
      </c>
      <c r="E691" s="14"/>
      <c r="F691" s="65"/>
      <c r="G691" s="14"/>
      <c r="H691" s="14"/>
      <c r="I691" s="14"/>
      <c r="J691" s="14"/>
      <c r="K691" s="66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>
      <c r="A692" s="66"/>
      <c r="B692" s="14"/>
      <c r="C692" s="14"/>
      <c r="D692" s="14"/>
      <c r="E692" s="14"/>
      <c r="F692" s="65"/>
      <c r="G692" s="14"/>
      <c r="H692" s="14"/>
      <c r="I692" s="14"/>
      <c r="J692" s="14"/>
      <c r="K692" s="66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>
      <c r="A693" s="68">
        <v>45150.99429928241</v>
      </c>
      <c r="B693" s="13">
        <v>104.4882800000014</v>
      </c>
      <c r="C693" s="13">
        <v>0.33496000000013737</v>
      </c>
      <c r="D693" s="13">
        <v>104.82324000000153</v>
      </c>
      <c r="E693" s="14"/>
      <c r="F693" s="65"/>
      <c r="G693" s="14"/>
      <c r="H693" s="14"/>
      <c r="I693" s="14"/>
      <c r="J693" s="14"/>
      <c r="K693" s="66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>
      <c r="A694" s="66"/>
      <c r="B694" s="14"/>
      <c r="C694" s="14"/>
      <c r="D694" s="14"/>
      <c r="E694" s="14"/>
      <c r="F694" s="65"/>
      <c r="G694" s="14"/>
      <c r="H694" s="14"/>
      <c r="I694" s="14"/>
      <c r="J694" s="14"/>
      <c r="K694" s="66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>
      <c r="A695" s="68">
        <v>45151.99430061343</v>
      </c>
      <c r="B695" s="13">
        <v>94.39063000000169</v>
      </c>
      <c r="C695" s="13">
        <v>0.3295899999993708</v>
      </c>
      <c r="D695" s="13">
        <v>94.72022000000106</v>
      </c>
      <c r="E695" s="14"/>
      <c r="F695" s="65"/>
      <c r="G695" s="14"/>
      <c r="H695" s="14"/>
      <c r="I695" s="14"/>
      <c r="J695" s="14"/>
      <c r="K695" s="66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>
      <c r="A696" s="66"/>
      <c r="B696" s="14"/>
      <c r="C696" s="14"/>
      <c r="D696" s="14"/>
      <c r="E696" s="14"/>
      <c r="F696" s="65"/>
      <c r="G696" s="14"/>
      <c r="H696" s="14"/>
      <c r="I696" s="14"/>
      <c r="J696" s="14"/>
      <c r="K696" s="66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>
      <c r="A697" s="68">
        <v>45152.99431130787</v>
      </c>
      <c r="B697" s="13">
        <v>92.10155999999915</v>
      </c>
      <c r="C697" s="13">
        <v>0.32226600000012695</v>
      </c>
      <c r="D697" s="13">
        <v>92.42382599999928</v>
      </c>
      <c r="E697" s="14"/>
      <c r="F697" s="65"/>
      <c r="G697" s="14"/>
      <c r="H697" s="14"/>
      <c r="I697" s="14"/>
      <c r="J697" s="14"/>
      <c r="K697" s="66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>
      <c r="A698" s="66"/>
      <c r="B698" s="14"/>
      <c r="C698" s="14"/>
      <c r="D698" s="14"/>
      <c r="E698" s="14"/>
      <c r="F698" s="65"/>
      <c r="G698" s="14"/>
      <c r="H698" s="14"/>
      <c r="I698" s="14"/>
      <c r="J698" s="14"/>
      <c r="K698" s="66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>
      <c r="A699" s="68">
        <v>45153.9943059838</v>
      </c>
      <c r="B699" s="13">
        <v>96.15820000000167</v>
      </c>
      <c r="C699" s="13">
        <v>0.3041990000001533</v>
      </c>
      <c r="D699" s="13">
        <v>96.46239900000182</v>
      </c>
      <c r="E699" s="14"/>
      <c r="F699" s="65"/>
      <c r="G699" s="14"/>
      <c r="H699" s="14"/>
      <c r="I699" s="14"/>
      <c r="J699" s="14"/>
      <c r="K699" s="66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>
      <c r="A700" s="66"/>
      <c r="B700" s="14"/>
      <c r="C700" s="14"/>
      <c r="D700" s="14"/>
      <c r="E700" s="14"/>
      <c r="F700" s="65"/>
      <c r="G700" s="14"/>
      <c r="H700" s="14"/>
      <c r="I700" s="14"/>
      <c r="J700" s="14"/>
      <c r="K700" s="66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>
      <c r="A701" s="68">
        <v>45154.99430931713</v>
      </c>
      <c r="B701" s="13">
        <v>99.33984000000055</v>
      </c>
      <c r="C701" s="13">
        <v>0.328125</v>
      </c>
      <c r="D701" s="13">
        <v>99.66796500000055</v>
      </c>
      <c r="E701" s="14"/>
      <c r="F701" s="65"/>
      <c r="G701" s="14"/>
      <c r="H701" s="14"/>
      <c r="I701" s="14"/>
      <c r="J701" s="14"/>
      <c r="K701" s="66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>
      <c r="A702" s="66"/>
      <c r="B702" s="14"/>
      <c r="C702" s="14"/>
      <c r="D702" s="14"/>
      <c r="E702" s="14"/>
      <c r="F702" s="65"/>
      <c r="G702" s="14"/>
      <c r="H702" s="14"/>
      <c r="I702" s="14"/>
      <c r="J702" s="14"/>
      <c r="K702" s="66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>
      <c r="A703" s="68">
        <v>45155.99430114584</v>
      </c>
      <c r="B703" s="13">
        <v>98.52147999999579</v>
      </c>
      <c r="C703" s="13">
        <v>0.42968699999983073</v>
      </c>
      <c r="D703" s="13">
        <v>98.95116699999562</v>
      </c>
      <c r="E703" s="14"/>
      <c r="F703" s="65"/>
      <c r="G703" s="14"/>
      <c r="H703" s="14"/>
      <c r="I703" s="14"/>
      <c r="J703" s="14"/>
      <c r="K703" s="66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>
      <c r="A704" s="66"/>
      <c r="B704" s="14"/>
      <c r="C704" s="14"/>
      <c r="D704" s="14"/>
      <c r="E704" s="14"/>
      <c r="F704" s="65"/>
      <c r="G704" s="14"/>
      <c r="H704" s="14"/>
      <c r="I704" s="14"/>
      <c r="J704" s="14"/>
      <c r="K704" s="66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>
      <c r="A705" s="68">
        <v>45156.99431032407</v>
      </c>
      <c r="B705" s="13">
        <v>94.41211000000112</v>
      </c>
      <c r="C705" s="13">
        <v>0.45605499999965105</v>
      </c>
      <c r="D705" s="13">
        <v>94.86816500000077</v>
      </c>
      <c r="E705" s="14"/>
      <c r="F705" s="65"/>
      <c r="G705" s="14"/>
      <c r="H705" s="14"/>
      <c r="I705" s="14"/>
      <c r="J705" s="14"/>
      <c r="K705" s="66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>
      <c r="A706" s="66"/>
      <c r="B706" s="14"/>
      <c r="C706" s="14"/>
      <c r="D706" s="14"/>
      <c r="E706" s="14"/>
      <c r="F706" s="65"/>
      <c r="G706" s="14"/>
      <c r="H706" s="14"/>
      <c r="I706" s="14"/>
      <c r="J706" s="14"/>
      <c r="K706" s="66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>
      <c r="A707" s="68">
        <v>45157.99429903935</v>
      </c>
      <c r="B707" s="13">
        <v>108.45118000000002</v>
      </c>
      <c r="C707" s="13">
        <v>0.7705070000001797</v>
      </c>
      <c r="D707" s="13">
        <v>109.2216870000002</v>
      </c>
      <c r="E707" s="14"/>
      <c r="F707" s="65"/>
      <c r="G707" s="14"/>
      <c r="H707" s="14"/>
      <c r="I707" s="14"/>
      <c r="J707" s="14"/>
      <c r="K707" s="66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>
      <c r="A708" s="66"/>
      <c r="B708" s="14"/>
      <c r="C708" s="14"/>
      <c r="D708" s="14"/>
      <c r="E708" s="14"/>
      <c r="F708" s="65"/>
      <c r="G708" s="14"/>
      <c r="H708" s="14"/>
      <c r="I708" s="14"/>
      <c r="J708" s="14"/>
      <c r="K708" s="66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>
      <c r="A709" s="68">
        <v>45158.994301099534</v>
      </c>
      <c r="B709" s="13">
        <v>107.47655999999915</v>
      </c>
      <c r="C709" s="13">
        <v>0.6835940000000846</v>
      </c>
      <c r="D709" s="13">
        <v>108.16015399999924</v>
      </c>
      <c r="E709" s="14"/>
      <c r="F709" s="65"/>
      <c r="G709" s="14"/>
      <c r="H709" s="14"/>
      <c r="I709" s="14"/>
      <c r="J709" s="14"/>
      <c r="K709" s="66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>
      <c r="A710" s="66"/>
      <c r="B710" s="14"/>
      <c r="C710" s="14"/>
      <c r="D710" s="14"/>
      <c r="E710" s="14"/>
      <c r="F710" s="65"/>
      <c r="G710" s="14"/>
      <c r="H710" s="14"/>
      <c r="I710" s="14"/>
      <c r="J710" s="14"/>
      <c r="K710" s="66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>
      <c r="A711" s="68">
        <v>45159.99430560185</v>
      </c>
      <c r="B711" s="13">
        <v>104.31249999999636</v>
      </c>
      <c r="C711" s="13">
        <v>0.6572269999996934</v>
      </c>
      <c r="D711" s="13">
        <v>104.96972699999606</v>
      </c>
      <c r="E711" s="14"/>
      <c r="F711" s="65"/>
      <c r="G711" s="14"/>
      <c r="H711" s="14"/>
      <c r="I711" s="14"/>
      <c r="J711" s="14"/>
      <c r="K711" s="66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>
      <c r="A712" s="66"/>
      <c r="B712" s="14"/>
      <c r="C712" s="14"/>
      <c r="D712" s="14"/>
      <c r="E712" s="14"/>
      <c r="F712" s="65"/>
      <c r="G712" s="14"/>
      <c r="H712" s="14"/>
      <c r="I712" s="14"/>
      <c r="J712" s="14"/>
      <c r="K712" s="66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>
      <c r="A713" s="68">
        <v>45160.99430614583</v>
      </c>
      <c r="B713" s="13">
        <v>104.30859000000419</v>
      </c>
      <c r="C713" s="13">
        <v>0.4863280000008672</v>
      </c>
      <c r="D713" s="13">
        <v>104.79491800000505</v>
      </c>
      <c r="E713" s="14"/>
      <c r="F713" s="65"/>
      <c r="G713" s="14"/>
      <c r="H713" s="14"/>
      <c r="I713" s="14"/>
      <c r="J713" s="14"/>
      <c r="K713" s="66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>
      <c r="A714" s="66"/>
      <c r="B714" s="14"/>
      <c r="C714" s="14"/>
      <c r="D714" s="14"/>
      <c r="E714" s="14"/>
      <c r="F714" s="65"/>
      <c r="G714" s="14"/>
      <c r="H714" s="14"/>
      <c r="I714" s="14"/>
      <c r="J714" s="14"/>
      <c r="K714" s="66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>
      <c r="A715" s="68">
        <v>45161.99430756945</v>
      </c>
      <c r="B715" s="13">
        <v>42.74804999999833</v>
      </c>
      <c r="C715" s="13">
        <v>0.5742180000006556</v>
      </c>
      <c r="D715" s="13">
        <v>43.322267999998985</v>
      </c>
      <c r="E715" s="14"/>
      <c r="F715" s="65"/>
      <c r="G715" s="14"/>
      <c r="H715" s="14"/>
      <c r="I715" s="14"/>
      <c r="J715" s="14"/>
      <c r="K715" s="66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>
      <c r="A716" s="66"/>
      <c r="B716" s="14"/>
      <c r="C716" s="14"/>
      <c r="D716" s="14"/>
      <c r="E716" s="14"/>
      <c r="F716" s="65"/>
      <c r="G716" s="14"/>
      <c r="H716" s="14"/>
      <c r="I716" s="14"/>
      <c r="J716" s="14"/>
      <c r="K716" s="66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>
      <c r="A717" s="68">
        <v>45162.99430792824</v>
      </c>
      <c r="B717" s="13">
        <v>89.64062000000195</v>
      </c>
      <c r="C717" s="13">
        <v>0.6445310000008249</v>
      </c>
      <c r="D717" s="13">
        <v>90.28515100000277</v>
      </c>
      <c r="E717" s="14"/>
      <c r="F717" s="65"/>
      <c r="G717" s="14"/>
      <c r="H717" s="14"/>
      <c r="I717" s="14"/>
      <c r="J717" s="14"/>
      <c r="K717" s="66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>
      <c r="A718" s="66"/>
      <c r="B718" s="14"/>
      <c r="C718" s="14"/>
      <c r="D718" s="14"/>
      <c r="E718" s="14"/>
      <c r="F718" s="65"/>
      <c r="G718" s="14"/>
      <c r="H718" s="14"/>
      <c r="I718" s="14"/>
      <c r="J718" s="14"/>
      <c r="K718" s="66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>
      <c r="A719" s="68">
        <v>45163.99430233796</v>
      </c>
      <c r="B719" s="13">
        <v>92.97655999999552</v>
      </c>
      <c r="C719" s="13">
        <v>0.44824200000039127</v>
      </c>
      <c r="D719" s="13">
        <v>93.4248019999959</v>
      </c>
      <c r="E719" s="14"/>
      <c r="F719" s="65"/>
      <c r="G719" s="14"/>
      <c r="H719" s="14"/>
      <c r="I719" s="14"/>
      <c r="J719" s="14"/>
      <c r="K719" s="66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>
      <c r="A720" s="66"/>
      <c r="B720" s="14"/>
      <c r="C720" s="14"/>
      <c r="D720" s="14"/>
      <c r="E720" s="14"/>
      <c r="F720" s="65"/>
      <c r="G720" s="14"/>
      <c r="H720" s="14"/>
      <c r="I720" s="14"/>
      <c r="J720" s="14"/>
      <c r="K720" s="66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>
      <c r="A721" s="68">
        <v>45164.99485347222</v>
      </c>
      <c r="B721" s="13">
        <v>87.54491999999664</v>
      </c>
      <c r="C721" s="13">
        <v>0.43505800000002637</v>
      </c>
      <c r="D721" s="13">
        <v>87.97997799999666</v>
      </c>
      <c r="E721" s="14"/>
      <c r="F721" s="65"/>
      <c r="G721" s="14"/>
      <c r="H721" s="14"/>
      <c r="I721" s="14"/>
      <c r="J721" s="14"/>
      <c r="K721" s="66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>
      <c r="A722" s="66"/>
      <c r="B722" s="14"/>
      <c r="C722" s="14"/>
      <c r="D722" s="14"/>
      <c r="E722" s="14"/>
      <c r="F722" s="65"/>
      <c r="G722" s="14"/>
      <c r="H722" s="14"/>
      <c r="I722" s="14"/>
      <c r="J722" s="14"/>
      <c r="K722" s="66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>
      <c r="A723" s="68">
        <v>45164.99518105324</v>
      </c>
      <c r="B723" s="13">
        <v>87.54491999999664</v>
      </c>
      <c r="C723" s="13">
        <v>0.43505800000002637</v>
      </c>
      <c r="D723" s="13">
        <v>87.97997799999666</v>
      </c>
      <c r="E723" s="14"/>
      <c r="F723" s="65"/>
      <c r="G723" s="14"/>
      <c r="H723" s="14"/>
      <c r="I723" s="14"/>
      <c r="J723" s="14"/>
      <c r="K723" s="66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>
      <c r="A724" s="66"/>
      <c r="B724" s="14"/>
      <c r="C724" s="14"/>
      <c r="D724" s="14"/>
      <c r="E724" s="14"/>
      <c r="F724" s="65"/>
      <c r="G724" s="14"/>
      <c r="H724" s="14"/>
      <c r="I724" s="14"/>
      <c r="J724" s="14"/>
      <c r="K724" s="66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>
      <c r="A725" s="68">
        <v>45164.99562457176</v>
      </c>
      <c r="B725" s="13">
        <v>87.54491999999664</v>
      </c>
      <c r="C725" s="13">
        <v>0.43505800000002637</v>
      </c>
      <c r="D725" s="13">
        <v>87.97997799999666</v>
      </c>
      <c r="E725" s="14"/>
      <c r="F725" s="65"/>
      <c r="G725" s="14"/>
      <c r="H725" s="14"/>
      <c r="I725" s="14"/>
      <c r="J725" s="14"/>
      <c r="K725" s="66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>
      <c r="A726" s="66"/>
      <c r="B726" s="14"/>
      <c r="C726" s="14"/>
      <c r="D726" s="14"/>
      <c r="E726" s="14"/>
      <c r="F726" s="65"/>
      <c r="G726" s="14"/>
      <c r="H726" s="14"/>
      <c r="I726" s="14"/>
      <c r="J726" s="14"/>
      <c r="K726" s="66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>
      <c r="A727" s="68">
        <v>45164.99585555556</v>
      </c>
      <c r="B727" s="13">
        <v>87.54491999999664</v>
      </c>
      <c r="C727" s="13">
        <v>0.43505800000002637</v>
      </c>
      <c r="D727" s="13">
        <v>87.97997799999666</v>
      </c>
      <c r="E727" s="14"/>
      <c r="F727" s="65"/>
      <c r="G727" s="14"/>
      <c r="H727" s="14"/>
      <c r="I727" s="14"/>
      <c r="J727" s="14"/>
      <c r="K727" s="66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>
      <c r="A728" s="66"/>
      <c r="B728" s="14"/>
      <c r="C728" s="14"/>
      <c r="D728" s="14"/>
      <c r="E728" s="14"/>
      <c r="F728" s="65"/>
      <c r="G728" s="14"/>
      <c r="H728" s="14"/>
      <c r="I728" s="14"/>
      <c r="J728" s="14"/>
      <c r="K728" s="66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>
      <c r="A729" s="68">
        <v>45165.99430918982</v>
      </c>
      <c r="B729" s="13">
        <v>89.96094000000085</v>
      </c>
      <c r="C729" s="13">
        <v>0.5693360000004759</v>
      </c>
      <c r="D729" s="13">
        <v>90.53027600000132</v>
      </c>
      <c r="E729" s="14"/>
      <c r="F729" s="65"/>
      <c r="G729" s="14"/>
      <c r="H729" s="14"/>
      <c r="I729" s="14"/>
      <c r="J729" s="14"/>
      <c r="K729" s="66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>
      <c r="A730" s="66"/>
      <c r="B730" s="14"/>
      <c r="C730" s="14"/>
      <c r="D730" s="14"/>
      <c r="E730" s="14"/>
      <c r="F730" s="65"/>
      <c r="G730" s="14"/>
      <c r="H730" s="14"/>
      <c r="I730" s="14"/>
      <c r="J730" s="14"/>
      <c r="K730" s="66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>
      <c r="A731" s="68">
        <v>45166.99430085648</v>
      </c>
      <c r="B731" s="13">
        <v>81.82030999999915</v>
      </c>
      <c r="C731" s="13">
        <v>0.5522459999992861</v>
      </c>
      <c r="D731" s="13">
        <v>82.37255599999844</v>
      </c>
      <c r="E731" s="14"/>
      <c r="F731" s="65"/>
      <c r="G731" s="14"/>
      <c r="H731" s="14"/>
      <c r="I731" s="14"/>
      <c r="J731" s="14"/>
      <c r="K731" s="66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>
      <c r="A732" s="66"/>
      <c r="B732" s="14"/>
      <c r="C732" s="14"/>
      <c r="D732" s="14"/>
      <c r="E732" s="14"/>
      <c r="F732" s="65"/>
      <c r="G732" s="14"/>
      <c r="H732" s="14"/>
      <c r="I732" s="14"/>
      <c r="J732" s="14"/>
      <c r="K732" s="66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>
      <c r="A733" s="68">
        <v>45167.994307754634</v>
      </c>
      <c r="B733" s="13">
        <v>83.79492000000391</v>
      </c>
      <c r="C733" s="13">
        <v>0.5454100000006292</v>
      </c>
      <c r="D733" s="13">
        <v>84.34033000000454</v>
      </c>
      <c r="E733" s="14"/>
      <c r="F733" s="65"/>
      <c r="G733" s="14"/>
      <c r="H733" s="14"/>
      <c r="I733" s="14"/>
      <c r="J733" s="14"/>
      <c r="K733" s="66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>
      <c r="A734" s="66"/>
      <c r="B734" s="14"/>
      <c r="C734" s="14"/>
      <c r="D734" s="14"/>
      <c r="E734" s="14"/>
      <c r="F734" s="65"/>
      <c r="G734" s="14"/>
      <c r="H734" s="14"/>
      <c r="I734" s="14"/>
      <c r="J734" s="14"/>
      <c r="K734" s="66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>
      <c r="A735" s="68">
        <v>45168.99430655093</v>
      </c>
      <c r="B735" s="13">
        <v>86.3320300000014</v>
      </c>
      <c r="C735" s="13">
        <v>0.4106439999995928</v>
      </c>
      <c r="D735" s="13">
        <v>86.74267400000099</v>
      </c>
      <c r="E735" s="14"/>
      <c r="F735" s="65"/>
      <c r="G735" s="14"/>
      <c r="H735" s="14"/>
      <c r="I735" s="14"/>
      <c r="J735" s="14"/>
      <c r="K735" s="66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>
      <c r="A736" s="66"/>
      <c r="B736" s="14"/>
      <c r="C736" s="14"/>
      <c r="D736" s="14"/>
      <c r="E736" s="14"/>
      <c r="F736" s="65"/>
      <c r="G736" s="14"/>
      <c r="H736" s="14"/>
      <c r="I736" s="14"/>
      <c r="J736" s="14"/>
      <c r="K736" s="66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>
      <c r="A737" s="68">
        <v>45169.99430831018</v>
      </c>
      <c r="B737" s="13">
        <v>86.29298000000563</v>
      </c>
      <c r="C737" s="13">
        <v>0.4135740000001533</v>
      </c>
      <c r="D737" s="13">
        <v>86.70655400000578</v>
      </c>
      <c r="E737" s="14"/>
      <c r="F737" s="65"/>
      <c r="G737" s="14"/>
      <c r="H737" s="14"/>
      <c r="I737" s="14"/>
      <c r="J737" s="14"/>
      <c r="K737" s="66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>
      <c r="A738" s="66"/>
      <c r="B738" s="14"/>
      <c r="C738" s="14"/>
      <c r="D738" s="14"/>
      <c r="E738" s="14"/>
      <c r="F738" s="65"/>
      <c r="G738" s="14"/>
      <c r="H738" s="14"/>
      <c r="I738" s="14"/>
      <c r="J738" s="14"/>
      <c r="K738" s="66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>
      <c r="A739" s="68">
        <v>45170.99430939815</v>
      </c>
      <c r="B739" s="13">
        <v>72.40625</v>
      </c>
      <c r="C739" s="13">
        <v>0.5278320000006715</v>
      </c>
      <c r="D739" s="13">
        <v>72.93408200000067</v>
      </c>
      <c r="E739" s="14"/>
      <c r="F739" s="65"/>
      <c r="G739" s="14"/>
      <c r="H739" s="14"/>
      <c r="I739" s="14"/>
      <c r="J739" s="14"/>
      <c r="K739" s="66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>
      <c r="A740" s="66"/>
      <c r="B740" s="14"/>
      <c r="C740" s="14"/>
      <c r="D740" s="14"/>
      <c r="E740" s="14"/>
      <c r="F740" s="65"/>
      <c r="G740" s="14"/>
      <c r="H740" s="14"/>
      <c r="I740" s="14"/>
      <c r="J740" s="14"/>
      <c r="K740" s="66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>
      <c r="A741" s="68">
        <v>45171.99430505787</v>
      </c>
      <c r="B741" s="13">
        <v>85.7070300000014</v>
      </c>
      <c r="C741" s="13">
        <v>0.5214850000002116</v>
      </c>
      <c r="D741" s="13">
        <v>86.22851500000161</v>
      </c>
      <c r="E741" s="14"/>
      <c r="F741" s="65"/>
      <c r="G741" s="14"/>
      <c r="H741" s="14"/>
      <c r="I741" s="14"/>
      <c r="J741" s="14"/>
      <c r="K741" s="66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>
      <c r="A742" s="66"/>
      <c r="B742" s="14"/>
      <c r="C742" s="14"/>
      <c r="D742" s="14"/>
      <c r="E742" s="14"/>
      <c r="F742" s="65"/>
      <c r="G742" s="14"/>
      <c r="H742" s="14"/>
      <c r="I742" s="14"/>
      <c r="J742" s="14"/>
      <c r="K742" s="66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>
      <c r="A743" s="68">
        <v>45172.994305</v>
      </c>
      <c r="B743" s="13">
        <v>96.1367199999986</v>
      </c>
      <c r="C743" s="13">
        <v>0.5214850000002116</v>
      </c>
      <c r="D743" s="13">
        <v>96.65820499999882</v>
      </c>
      <c r="E743" s="14"/>
      <c r="F743" s="65"/>
      <c r="G743" s="14"/>
      <c r="H743" s="14"/>
      <c r="I743" s="14"/>
      <c r="J743" s="14"/>
      <c r="K743" s="66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>
      <c r="A744" s="66"/>
      <c r="B744" s="14"/>
      <c r="C744" s="14"/>
      <c r="D744" s="14"/>
      <c r="E744" s="14"/>
      <c r="F744" s="65"/>
      <c r="G744" s="14"/>
      <c r="H744" s="14"/>
      <c r="I744" s="14"/>
      <c r="J744" s="14"/>
      <c r="K744" s="66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>
      <c r="A745" s="68">
        <v>45173.9943021875</v>
      </c>
      <c r="B745" s="13">
        <v>89.27539999999863</v>
      </c>
      <c r="C745" s="13">
        <v>0.5214850000002116</v>
      </c>
      <c r="D745" s="13">
        <v>89.79688499999884</v>
      </c>
      <c r="E745" s="14"/>
      <c r="F745" s="65"/>
      <c r="G745" s="14"/>
      <c r="H745" s="14"/>
      <c r="I745" s="14"/>
      <c r="J745" s="14"/>
      <c r="K745" s="66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>
      <c r="A746" s="66"/>
      <c r="B746" s="14"/>
      <c r="C746" s="14"/>
      <c r="D746" s="14"/>
      <c r="E746" s="14"/>
      <c r="F746" s="65"/>
      <c r="G746" s="14"/>
      <c r="H746" s="14"/>
      <c r="I746" s="14"/>
      <c r="J746" s="14"/>
      <c r="K746" s="66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>
      <c r="A747" s="68">
        <v>45174.99430435185</v>
      </c>
      <c r="B747" s="13">
        <v>69.36719000000085</v>
      </c>
      <c r="C747" s="13">
        <v>0.5214850000002116</v>
      </c>
      <c r="D747" s="13">
        <v>69.88867500000106</v>
      </c>
      <c r="E747" s="14"/>
      <c r="F747" s="65"/>
      <c r="G747" s="14"/>
      <c r="H747" s="14"/>
      <c r="I747" s="14"/>
      <c r="J747" s="14"/>
      <c r="K747" s="66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>
      <c r="A748" s="66"/>
      <c r="B748" s="14"/>
      <c r="C748" s="14"/>
      <c r="D748" s="14"/>
      <c r="E748" s="14"/>
      <c r="F748" s="65"/>
      <c r="G748" s="14"/>
      <c r="H748" s="14"/>
      <c r="I748" s="14"/>
      <c r="J748" s="14"/>
      <c r="K748" s="66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>
      <c r="A749" s="68">
        <v>45175.99430712963</v>
      </c>
      <c r="B749" s="13">
        <v>86.10351999999693</v>
      </c>
      <c r="C749" s="13">
        <v>0.5214850000002116</v>
      </c>
      <c r="D749" s="13">
        <v>86.62500499999715</v>
      </c>
      <c r="E749" s="14"/>
      <c r="F749" s="65"/>
      <c r="G749" s="14"/>
      <c r="H749" s="14"/>
      <c r="I749" s="14"/>
      <c r="J749" s="14"/>
      <c r="K749" s="66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>
      <c r="A750" s="66"/>
      <c r="B750" s="14"/>
      <c r="C750" s="14"/>
      <c r="D750" s="14"/>
      <c r="E750" s="14"/>
      <c r="F750" s="65"/>
      <c r="G750" s="14"/>
      <c r="H750" s="14"/>
      <c r="I750" s="14"/>
      <c r="J750" s="14"/>
      <c r="K750" s="66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>
      <c r="A751" s="68">
        <v>45176.99430958333</v>
      </c>
      <c r="B751" s="13">
        <v>78.77342999999746</v>
      </c>
      <c r="C751" s="13">
        <v>0.34716800000023795</v>
      </c>
      <c r="D751" s="13">
        <v>79.1205979999977</v>
      </c>
      <c r="E751" s="14"/>
      <c r="F751" s="65"/>
      <c r="G751" s="14"/>
      <c r="H751" s="14"/>
      <c r="I751" s="14"/>
      <c r="J751" s="14"/>
      <c r="K751" s="66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>
      <c r="A752" s="66"/>
      <c r="B752" s="14"/>
      <c r="C752" s="14"/>
      <c r="D752" s="14"/>
      <c r="E752" s="14"/>
      <c r="F752" s="65"/>
      <c r="G752" s="14"/>
      <c r="H752" s="14"/>
      <c r="I752" s="14"/>
      <c r="J752" s="14"/>
      <c r="K752" s="66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>
      <c r="A753" s="68">
        <v>45177.994309340276</v>
      </c>
      <c r="B753" s="13">
        <v>89.1836000000003</v>
      </c>
      <c r="C753" s="13">
        <v>0.5732420000003913</v>
      </c>
      <c r="D753" s="13">
        <v>89.75684200000069</v>
      </c>
      <c r="E753" s="14"/>
      <c r="F753" s="65"/>
      <c r="G753" s="14"/>
      <c r="H753" s="14"/>
      <c r="I753" s="14"/>
      <c r="J753" s="14"/>
      <c r="K753" s="66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>
      <c r="A754" s="66"/>
      <c r="B754" s="14"/>
      <c r="C754" s="14"/>
      <c r="D754" s="14"/>
      <c r="E754" s="14"/>
      <c r="F754" s="65"/>
      <c r="G754" s="14"/>
      <c r="H754" s="14"/>
      <c r="I754" s="14"/>
      <c r="J754" s="14"/>
      <c r="K754" s="66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>
      <c r="A755" s="68">
        <v>45178.99430501157</v>
      </c>
      <c r="B755" s="13">
        <v>86.96679999999833</v>
      </c>
      <c r="C755" s="13">
        <v>0.6005859999995664</v>
      </c>
      <c r="D755" s="13">
        <v>87.5673859999979</v>
      </c>
      <c r="E755" s="14"/>
      <c r="F755" s="65"/>
      <c r="G755" s="14"/>
      <c r="H755" s="14"/>
      <c r="I755" s="14"/>
      <c r="J755" s="14"/>
      <c r="K755" s="66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>
      <c r="A756" s="66"/>
      <c r="B756" s="14"/>
      <c r="C756" s="14"/>
      <c r="D756" s="14"/>
      <c r="E756" s="14"/>
      <c r="F756" s="65"/>
      <c r="G756" s="14"/>
      <c r="H756" s="14"/>
      <c r="I756" s="14"/>
      <c r="J756" s="14"/>
      <c r="K756" s="66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>
      <c r="A757" s="68">
        <v>45179.99431355324</v>
      </c>
      <c r="B757" s="13">
        <v>89.73632999999973</v>
      </c>
      <c r="C757" s="13">
        <v>0.6201169999994818</v>
      </c>
      <c r="D757" s="13">
        <v>90.3564469999992</v>
      </c>
      <c r="E757" s="14"/>
      <c r="F757" s="65"/>
      <c r="G757" s="14"/>
      <c r="H757" s="14"/>
      <c r="I757" s="14"/>
      <c r="J757" s="14"/>
      <c r="K757" s="66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>
      <c r="A758" s="66"/>
      <c r="B758" s="14"/>
      <c r="C758" s="14"/>
      <c r="D758" s="14"/>
      <c r="E758" s="14"/>
      <c r="F758" s="65"/>
      <c r="G758" s="14"/>
      <c r="H758" s="14"/>
      <c r="I758" s="14"/>
      <c r="J758" s="14"/>
      <c r="K758" s="66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>
      <c r="A759" s="68">
        <v>45180.99431180555</v>
      </c>
      <c r="B759" s="13">
        <v>79.74218999999721</v>
      </c>
      <c r="C759" s="13">
        <v>0.3833010000007562</v>
      </c>
      <c r="D759" s="13">
        <v>80.12549099999796</v>
      </c>
      <c r="E759" s="14"/>
      <c r="F759" s="65"/>
      <c r="G759" s="14"/>
      <c r="H759" s="14"/>
      <c r="I759" s="14"/>
      <c r="J759" s="14"/>
      <c r="K759" s="66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>
      <c r="A760" s="66"/>
      <c r="B760" s="14"/>
      <c r="C760" s="14"/>
      <c r="D760" s="14"/>
      <c r="E760" s="14"/>
      <c r="F760" s="65"/>
      <c r="G760" s="14"/>
      <c r="H760" s="14"/>
      <c r="I760" s="14"/>
      <c r="J760" s="14"/>
      <c r="K760" s="66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>
      <c r="A761" s="68">
        <v>45181.99431060185</v>
      </c>
      <c r="B761" s="13">
        <v>94.29882999999973</v>
      </c>
      <c r="C761" s="13">
        <v>0.3833010000007562</v>
      </c>
      <c r="D761" s="13">
        <v>94.68213100000048</v>
      </c>
      <c r="E761" s="14"/>
      <c r="F761" s="65"/>
      <c r="G761" s="14"/>
      <c r="H761" s="14"/>
      <c r="I761" s="14"/>
      <c r="J761" s="14"/>
      <c r="K761" s="66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>
      <c r="A762" s="66"/>
      <c r="B762" s="14"/>
      <c r="C762" s="14"/>
      <c r="D762" s="14"/>
      <c r="E762" s="14"/>
      <c r="F762" s="65"/>
      <c r="G762" s="14"/>
      <c r="H762" s="14"/>
      <c r="I762" s="14"/>
      <c r="J762" s="14"/>
      <c r="K762" s="66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>
      <c r="A763" s="68">
        <v>45182.994306712964</v>
      </c>
      <c r="B763" s="13">
        <v>83.64063000000169</v>
      </c>
      <c r="C763" s="13">
        <v>0.3833010000007562</v>
      </c>
      <c r="D763" s="13">
        <v>84.02393100000245</v>
      </c>
      <c r="E763" s="14"/>
      <c r="F763" s="65"/>
      <c r="G763" s="14"/>
      <c r="H763" s="14"/>
      <c r="I763" s="14"/>
      <c r="J763" s="14"/>
      <c r="K763" s="66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>
      <c r="A764" s="66"/>
      <c r="B764" s="14"/>
      <c r="C764" s="14"/>
      <c r="D764" s="14"/>
      <c r="E764" s="14"/>
      <c r="F764" s="65"/>
      <c r="G764" s="14"/>
      <c r="H764" s="14"/>
      <c r="I764" s="14"/>
      <c r="J764" s="14"/>
      <c r="K764" s="66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>
      <c r="A765" s="68">
        <v>45183.994320150465</v>
      </c>
      <c r="B765" s="13">
        <v>84.82618000000366</v>
      </c>
      <c r="C765" s="13">
        <v>0.3833010000007562</v>
      </c>
      <c r="D765" s="13">
        <v>85.20948100000442</v>
      </c>
      <c r="E765" s="14"/>
      <c r="F765" s="65"/>
      <c r="G765" s="14"/>
      <c r="H765" s="14"/>
      <c r="I765" s="14"/>
      <c r="J765" s="14"/>
      <c r="K765" s="66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>
      <c r="A766" s="66"/>
      <c r="B766" s="14"/>
      <c r="C766" s="14"/>
      <c r="D766" s="14"/>
      <c r="E766" s="14"/>
      <c r="F766" s="65"/>
      <c r="G766" s="14"/>
      <c r="H766" s="14"/>
      <c r="I766" s="14"/>
      <c r="J766" s="14"/>
      <c r="K766" s="66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>
      <c r="A767" s="68">
        <v>45184.99430872685</v>
      </c>
      <c r="B767" s="13">
        <v>84.47655999999915</v>
      </c>
      <c r="C767" s="13">
        <v>0.3833010000007562</v>
      </c>
      <c r="D767" s="13">
        <v>84.85986099999991</v>
      </c>
      <c r="E767" s="14"/>
      <c r="F767" s="65"/>
      <c r="G767" s="14"/>
      <c r="H767" s="14"/>
      <c r="I767" s="14"/>
      <c r="J767" s="14"/>
      <c r="K767" s="66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>
      <c r="A768" s="66"/>
      <c r="B768" s="14"/>
      <c r="C768" s="14"/>
      <c r="D768" s="14"/>
      <c r="E768" s="14"/>
      <c r="F768" s="65"/>
      <c r="G768" s="14"/>
      <c r="H768" s="14"/>
      <c r="I768" s="14"/>
      <c r="J768" s="14"/>
      <c r="K768" s="66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>
      <c r="A769" s="68">
        <v>45185.99430037037</v>
      </c>
      <c r="B769" s="13">
        <v>88.63085999999748</v>
      </c>
      <c r="C769" s="13">
        <v>0.3833010000007562</v>
      </c>
      <c r="D769" s="13">
        <v>89.01416099999824</v>
      </c>
      <c r="E769" s="14"/>
      <c r="F769" s="65"/>
      <c r="G769" s="14"/>
      <c r="H769" s="14"/>
      <c r="I769" s="14"/>
      <c r="J769" s="14"/>
      <c r="K769" s="66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>
      <c r="A770" s="66"/>
      <c r="B770" s="14"/>
      <c r="C770" s="14"/>
      <c r="D770" s="14"/>
      <c r="E770" s="14"/>
      <c r="F770" s="65"/>
      <c r="G770" s="14"/>
      <c r="H770" s="14"/>
      <c r="I770" s="14"/>
      <c r="J770" s="14"/>
      <c r="K770" s="66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>
      <c r="A771" s="68">
        <v>45186.99430472222</v>
      </c>
      <c r="B771" s="13">
        <v>65.92773999999918</v>
      </c>
      <c r="C771" s="13">
        <v>0.3666990000001533</v>
      </c>
      <c r="D771" s="13">
        <v>66.29443899999933</v>
      </c>
      <c r="E771" s="14"/>
      <c r="F771" s="65"/>
      <c r="G771" s="14"/>
      <c r="H771" s="14"/>
      <c r="I771" s="14"/>
      <c r="J771" s="14"/>
      <c r="K771" s="66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>
      <c r="A772" s="66"/>
      <c r="B772" s="14"/>
      <c r="C772" s="14"/>
      <c r="D772" s="14"/>
      <c r="E772" s="14"/>
      <c r="F772" s="65"/>
      <c r="G772" s="14"/>
      <c r="H772" s="14"/>
      <c r="I772" s="14"/>
      <c r="J772" s="14"/>
      <c r="K772" s="66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>
      <c r="A773" s="68">
        <v>45187.994307974535</v>
      </c>
      <c r="B773" s="13">
        <v>80.0820300000014</v>
      </c>
      <c r="C773" s="13">
        <v>0.5527349999993021</v>
      </c>
      <c r="D773" s="13">
        <v>80.6347650000007</v>
      </c>
      <c r="E773" s="14"/>
      <c r="F773" s="65"/>
      <c r="G773" s="14"/>
      <c r="H773" s="14"/>
      <c r="I773" s="14"/>
      <c r="J773" s="14"/>
      <c r="K773" s="66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>
      <c r="A774" s="66"/>
      <c r="B774" s="14"/>
      <c r="C774" s="14"/>
      <c r="D774" s="14"/>
      <c r="E774" s="14"/>
      <c r="F774" s="65"/>
      <c r="G774" s="14"/>
      <c r="H774" s="14"/>
      <c r="I774" s="14"/>
      <c r="J774" s="14"/>
      <c r="K774" s="66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>
      <c r="A775" s="68">
        <v>45188.99430342593</v>
      </c>
      <c r="B775" s="13">
        <v>77.14452999999776</v>
      </c>
      <c r="C775" s="13">
        <v>0.5234369999998307</v>
      </c>
      <c r="D775" s="13">
        <v>77.66796699999759</v>
      </c>
      <c r="E775" s="14"/>
      <c r="F775" s="65"/>
      <c r="G775" s="14"/>
      <c r="H775" s="14"/>
      <c r="I775" s="14"/>
      <c r="J775" s="14"/>
      <c r="K775" s="66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>
      <c r="A776" s="66"/>
      <c r="B776" s="14"/>
      <c r="C776" s="14"/>
      <c r="D776" s="14"/>
      <c r="E776" s="14"/>
      <c r="F776" s="65"/>
      <c r="G776" s="14"/>
      <c r="H776" s="14"/>
      <c r="I776" s="14"/>
      <c r="J776" s="14"/>
      <c r="K776" s="66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>
      <c r="A777" s="68">
        <v>45189.9943055787</v>
      </c>
      <c r="B777" s="13">
        <v>80.64648999999918</v>
      </c>
      <c r="C777" s="13">
        <v>0.3676759999998467</v>
      </c>
      <c r="D777" s="13">
        <v>81.01416599999902</v>
      </c>
      <c r="E777" s="14"/>
      <c r="F777" s="65"/>
      <c r="G777" s="14"/>
      <c r="H777" s="14"/>
      <c r="I777" s="14"/>
      <c r="J777" s="14"/>
      <c r="K777" s="66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>
      <c r="A778" s="66"/>
      <c r="B778" s="14"/>
      <c r="C778" s="14"/>
      <c r="D778" s="14"/>
      <c r="E778" s="14"/>
      <c r="F778" s="65"/>
      <c r="G778" s="14"/>
      <c r="H778" s="14"/>
      <c r="I778" s="14"/>
      <c r="J778" s="14"/>
      <c r="K778" s="66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>
      <c r="A779" s="68">
        <v>45190.99430446759</v>
      </c>
      <c r="B779" s="13">
        <v>76.50586000000112</v>
      </c>
      <c r="C779" s="13">
        <v>0.34375</v>
      </c>
      <c r="D779" s="13">
        <v>76.84961000000112</v>
      </c>
      <c r="E779" s="14"/>
      <c r="F779" s="65"/>
      <c r="G779" s="14"/>
      <c r="H779" s="14"/>
      <c r="I779" s="14"/>
      <c r="J779" s="14"/>
      <c r="K779" s="66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>
      <c r="A780" s="66"/>
      <c r="B780" s="14"/>
      <c r="C780" s="14"/>
      <c r="D780" s="14"/>
      <c r="E780" s="14"/>
      <c r="F780" s="65"/>
      <c r="G780" s="14"/>
      <c r="H780" s="14"/>
      <c r="I780" s="14"/>
      <c r="J780" s="14"/>
      <c r="K780" s="66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>
      <c r="A781" s="68">
        <v>45191.9943062963</v>
      </c>
      <c r="B781" s="13">
        <v>37.25000000000364</v>
      </c>
      <c r="C781" s="13">
        <v>0.3349609999995664</v>
      </c>
      <c r="D781" s="13">
        <v>37.584961000003204</v>
      </c>
      <c r="E781" s="14"/>
      <c r="F781" s="65"/>
      <c r="G781" s="14"/>
      <c r="H781" s="14"/>
      <c r="I781" s="14"/>
      <c r="J781" s="14"/>
      <c r="K781" s="66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>
      <c r="A782" s="66"/>
      <c r="B782" s="14"/>
      <c r="C782" s="14"/>
      <c r="D782" s="14"/>
      <c r="E782" s="14"/>
      <c r="F782" s="65"/>
      <c r="G782" s="14"/>
      <c r="H782" s="14"/>
      <c r="I782" s="14"/>
      <c r="J782" s="14"/>
      <c r="K782" s="66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>
      <c r="A783" s="68">
        <v>45192.99430788195</v>
      </c>
      <c r="B783" s="13">
        <v>32.19140999999945</v>
      </c>
      <c r="C783" s="13">
        <v>0.3549809999994977</v>
      </c>
      <c r="D783" s="13">
        <v>32.54639099999895</v>
      </c>
      <c r="E783" s="14"/>
      <c r="F783" s="65"/>
      <c r="G783" s="14"/>
      <c r="H783" s="14"/>
      <c r="I783" s="14"/>
      <c r="J783" s="14"/>
      <c r="K783" s="66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>
      <c r="A784" s="66"/>
      <c r="B784" s="14"/>
      <c r="C784" s="14"/>
      <c r="D784" s="14"/>
      <c r="E784" s="14"/>
      <c r="F784" s="65"/>
      <c r="G784" s="14"/>
      <c r="H784" s="14"/>
      <c r="I784" s="14"/>
      <c r="J784" s="14"/>
      <c r="K784" s="66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>
      <c r="A785" s="68">
        <v>45193.99430118056</v>
      </c>
      <c r="B785" s="13">
        <v>32.19140999999945</v>
      </c>
      <c r="C785" s="13">
        <v>0.4575189999995928</v>
      </c>
      <c r="D785" s="13">
        <v>32.64892899999904</v>
      </c>
      <c r="E785" s="14"/>
      <c r="F785" s="65"/>
      <c r="G785" s="14"/>
      <c r="H785" s="14"/>
      <c r="I785" s="14"/>
      <c r="J785" s="14"/>
      <c r="K785" s="66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>
      <c r="A786" s="66"/>
      <c r="B786" s="14"/>
      <c r="C786" s="14"/>
      <c r="D786" s="14"/>
      <c r="E786" s="14"/>
      <c r="F786" s="65"/>
      <c r="G786" s="14"/>
      <c r="H786" s="14"/>
      <c r="I786" s="14"/>
      <c r="J786" s="14"/>
      <c r="K786" s="66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>
      <c r="A787" s="68">
        <v>45194.994304583335</v>
      </c>
      <c r="B787" s="13">
        <v>32.19140999999945</v>
      </c>
      <c r="C787" s="13">
        <v>0.3837890000004336</v>
      </c>
      <c r="D787" s="13">
        <v>32.575198999999884</v>
      </c>
      <c r="E787" s="14"/>
      <c r="F787" s="65"/>
      <c r="G787" s="14"/>
      <c r="H787" s="14"/>
      <c r="I787" s="14"/>
      <c r="J787" s="14"/>
      <c r="K787" s="66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>
      <c r="A788" s="66"/>
      <c r="B788" s="14"/>
      <c r="C788" s="14"/>
      <c r="D788" s="14"/>
      <c r="E788" s="14"/>
      <c r="F788" s="65"/>
      <c r="G788" s="14"/>
      <c r="H788" s="14"/>
      <c r="I788" s="14"/>
      <c r="J788" s="14"/>
      <c r="K788" s="66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>
      <c r="A789" s="68">
        <v>45195.99431030093</v>
      </c>
      <c r="B789" s="13">
        <v>32.19140999999945</v>
      </c>
      <c r="C789" s="13">
        <v>0.3637690000005023</v>
      </c>
      <c r="D789" s="13">
        <v>32.55517899999995</v>
      </c>
      <c r="E789" s="14"/>
      <c r="F789" s="65"/>
      <c r="G789" s="14"/>
      <c r="H789" s="14"/>
      <c r="I789" s="14"/>
      <c r="J789" s="14"/>
      <c r="K789" s="66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>
      <c r="A790" s="66"/>
      <c r="B790" s="14"/>
      <c r="C790" s="14"/>
      <c r="D790" s="14"/>
      <c r="E790" s="14"/>
      <c r="F790" s="65"/>
      <c r="G790" s="14"/>
      <c r="H790" s="14"/>
      <c r="I790" s="14"/>
      <c r="J790" s="14"/>
      <c r="K790" s="66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>
      <c r="A791" s="68">
        <v>45196.994300844905</v>
      </c>
      <c r="B791" s="13">
        <v>29.820319999995263</v>
      </c>
      <c r="C791" s="13">
        <v>0.6416020000006029</v>
      </c>
      <c r="D791" s="13">
        <v>30.461921999995866</v>
      </c>
      <c r="E791" s="14"/>
      <c r="F791" s="65"/>
      <c r="G791" s="14"/>
      <c r="H791" s="14"/>
      <c r="I791" s="14"/>
      <c r="J791" s="14"/>
      <c r="K791" s="66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>
      <c r="A792" s="66"/>
      <c r="B792" s="14"/>
      <c r="C792" s="14"/>
      <c r="D792" s="14"/>
      <c r="E792" s="14"/>
      <c r="F792" s="65"/>
      <c r="G792" s="14"/>
      <c r="H792" s="14"/>
      <c r="I792" s="14"/>
      <c r="J792" s="14"/>
      <c r="K792" s="66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>
      <c r="A793" s="68">
        <v>45197.99430586805</v>
      </c>
      <c r="B793" s="13">
        <v>85.75780999999915</v>
      </c>
      <c r="C793" s="13">
        <v>0.34912099999928614</v>
      </c>
      <c r="D793" s="13">
        <v>86.10693099999844</v>
      </c>
      <c r="E793" s="14"/>
      <c r="F793" s="65"/>
      <c r="G793" s="14"/>
      <c r="H793" s="14"/>
      <c r="I793" s="14"/>
      <c r="J793" s="14"/>
      <c r="K793" s="66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>
      <c r="A794" s="66"/>
      <c r="B794" s="14"/>
      <c r="C794" s="14"/>
      <c r="D794" s="14"/>
      <c r="E794" s="14"/>
      <c r="F794" s="65"/>
      <c r="G794" s="14"/>
      <c r="H794" s="14"/>
      <c r="I794" s="14"/>
      <c r="J794" s="14"/>
      <c r="K794" s="66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>
      <c r="A795" s="68">
        <v>45198.994304699074</v>
      </c>
      <c r="B795" s="13">
        <v>38.26952999999776</v>
      </c>
      <c r="C795" s="13">
        <v>0.40966800000023795</v>
      </c>
      <c r="D795" s="13">
        <v>38.679197999997996</v>
      </c>
      <c r="E795" s="14"/>
      <c r="F795" s="65"/>
      <c r="G795" s="14"/>
      <c r="H795" s="14"/>
      <c r="I795" s="14"/>
      <c r="J795" s="14"/>
      <c r="K795" s="66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>
      <c r="A796" s="66"/>
      <c r="B796" s="14"/>
      <c r="C796" s="14"/>
      <c r="D796" s="14"/>
      <c r="E796" s="14"/>
      <c r="F796" s="65"/>
      <c r="G796" s="14"/>
      <c r="H796" s="14"/>
      <c r="I796" s="14"/>
      <c r="J796" s="14"/>
      <c r="K796" s="66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>
      <c r="A797" s="68">
        <v>45199.994307835645</v>
      </c>
      <c r="B797" s="13">
        <v>38.26952999999776</v>
      </c>
      <c r="C797" s="13">
        <v>0.41113299999960873</v>
      </c>
      <c r="D797" s="13">
        <v>38.68066299999737</v>
      </c>
      <c r="E797" s="14"/>
      <c r="F797" s="65"/>
      <c r="G797" s="14"/>
      <c r="H797" s="14"/>
      <c r="I797" s="14"/>
      <c r="J797" s="14"/>
      <c r="K797" s="66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>
      <c r="A798" s="66"/>
      <c r="B798" s="14"/>
      <c r="C798" s="14"/>
      <c r="D798" s="14"/>
      <c r="E798" s="14"/>
      <c r="F798" s="65"/>
      <c r="G798" s="14"/>
      <c r="H798" s="14"/>
      <c r="I798" s="14"/>
      <c r="J798" s="14"/>
      <c r="K798" s="66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>
      <c r="A799" s="68">
        <v>45200.99430331019</v>
      </c>
      <c r="B799" s="13">
        <v>38.26952999999776</v>
      </c>
      <c r="C799" s="13">
        <v>0.356445999999778</v>
      </c>
      <c r="D799" s="13">
        <v>38.625975999997536</v>
      </c>
      <c r="E799" s="14"/>
      <c r="F799" s="65"/>
      <c r="G799" s="14"/>
      <c r="H799" s="14"/>
      <c r="I799" s="14"/>
      <c r="J799" s="14"/>
      <c r="K799" s="66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>
      <c r="A800" s="66"/>
      <c r="B800" s="14"/>
      <c r="C800" s="14"/>
      <c r="D800" s="14"/>
      <c r="E800" s="14"/>
      <c r="F800" s="65"/>
      <c r="G800" s="14"/>
      <c r="H800" s="14"/>
      <c r="I800" s="14"/>
      <c r="J800" s="14"/>
      <c r="K800" s="66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>
      <c r="A801" s="68">
        <v>45201.9943040625</v>
      </c>
      <c r="B801" s="13">
        <v>38.26952999999776</v>
      </c>
      <c r="C801" s="13">
        <v>0.2753900000006979</v>
      </c>
      <c r="D801" s="13">
        <v>38.544919999998456</v>
      </c>
      <c r="E801" s="14"/>
      <c r="F801" s="65"/>
      <c r="G801" s="14"/>
      <c r="H801" s="14"/>
      <c r="I801" s="14"/>
      <c r="J801" s="14"/>
      <c r="K801" s="66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A802" s="66"/>
      <c r="B802" s="14"/>
      <c r="C802" s="14"/>
      <c r="D802" s="14"/>
      <c r="E802" s="14"/>
      <c r="F802" s="65"/>
      <c r="G802" s="14"/>
      <c r="H802" s="14"/>
      <c r="I802" s="14"/>
      <c r="J802" s="14"/>
      <c r="K802" s="66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>
      <c r="A803" s="68">
        <v>45202.99430315972</v>
      </c>
      <c r="B803" s="13">
        <v>31.193359999997483</v>
      </c>
      <c r="C803" s="13">
        <v>0.3100589999994554</v>
      </c>
      <c r="D803" s="13">
        <v>31.50341899999694</v>
      </c>
      <c r="E803" s="14"/>
      <c r="F803" s="65"/>
      <c r="G803" s="14"/>
      <c r="H803" s="14"/>
      <c r="I803" s="14"/>
      <c r="J803" s="14"/>
      <c r="K803" s="66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>
      <c r="A804" s="66"/>
      <c r="B804" s="14"/>
      <c r="C804" s="14"/>
      <c r="D804" s="14"/>
      <c r="E804" s="14"/>
      <c r="F804" s="65"/>
      <c r="G804" s="14"/>
      <c r="H804" s="14"/>
      <c r="I804" s="14"/>
      <c r="J804" s="14"/>
      <c r="K804" s="66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>
      <c r="A805" s="68">
        <v>45203.9943046875</v>
      </c>
      <c r="B805" s="13">
        <v>74.73436999999831</v>
      </c>
      <c r="C805" s="13">
        <v>2.993652000000111</v>
      </c>
      <c r="D805" s="13">
        <v>77.72802199999842</v>
      </c>
      <c r="E805" s="14"/>
      <c r="F805" s="65"/>
      <c r="G805" s="14"/>
      <c r="H805" s="14"/>
      <c r="I805" s="14"/>
      <c r="J805" s="14"/>
      <c r="K805" s="66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>
      <c r="A806" s="66"/>
      <c r="B806" s="14"/>
      <c r="C806" s="14"/>
      <c r="D806" s="14"/>
      <c r="E806" s="14"/>
      <c r="F806" s="65"/>
      <c r="G806" s="14"/>
      <c r="H806" s="14"/>
      <c r="I806" s="14"/>
      <c r="J806" s="14"/>
      <c r="K806" s="66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>
      <c r="A807" s="68">
        <v>45204.994309270834</v>
      </c>
      <c r="B807" s="13">
        <v>59.79102000000057</v>
      </c>
      <c r="C807" s="13">
        <v>2.030760999999984</v>
      </c>
      <c r="D807" s="13">
        <v>61.821781000000556</v>
      </c>
      <c r="E807" s="14"/>
      <c r="F807" s="65"/>
      <c r="G807" s="14"/>
      <c r="H807" s="14"/>
      <c r="I807" s="14"/>
      <c r="J807" s="14"/>
      <c r="K807" s="66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>
      <c r="A808" s="66"/>
      <c r="B808" s="14"/>
      <c r="C808" s="14"/>
      <c r="D808" s="14"/>
      <c r="E808" s="14"/>
      <c r="F808" s="65"/>
      <c r="G808" s="14"/>
      <c r="H808" s="14"/>
      <c r="I808" s="14"/>
      <c r="J808" s="14"/>
      <c r="K808" s="66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>
      <c r="A809" s="68">
        <v>45205.994314027776</v>
      </c>
      <c r="B809" s="13">
        <v>54.81250999999611</v>
      </c>
      <c r="C809" s="13">
        <v>0.41796900000008463</v>
      </c>
      <c r="D809" s="13">
        <v>55.230478999996194</v>
      </c>
      <c r="E809" s="14"/>
      <c r="F809" s="65"/>
      <c r="G809" s="14"/>
      <c r="H809" s="14"/>
      <c r="I809" s="14"/>
      <c r="J809" s="14"/>
      <c r="K809" s="66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>
      <c r="A810" s="66"/>
      <c r="B810" s="14"/>
      <c r="C810" s="14"/>
      <c r="D810" s="14"/>
      <c r="E810" s="14"/>
      <c r="F810" s="65"/>
      <c r="G810" s="14"/>
      <c r="H810" s="14"/>
      <c r="I810" s="14"/>
      <c r="J810" s="14"/>
      <c r="K810" s="66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>
      <c r="A811" s="68">
        <v>45206.99430878472</v>
      </c>
      <c r="B811" s="13">
        <v>26.15234999999666</v>
      </c>
      <c r="C811" s="13">
        <v>0.3984379999992598</v>
      </c>
      <c r="D811" s="13">
        <v>26.55078799999592</v>
      </c>
      <c r="E811" s="14"/>
      <c r="F811" s="65"/>
      <c r="G811" s="14"/>
      <c r="H811" s="14"/>
      <c r="I811" s="14"/>
      <c r="J811" s="14"/>
      <c r="K811" s="66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>
      <c r="A812" s="66"/>
      <c r="B812" s="14"/>
      <c r="C812" s="14"/>
      <c r="D812" s="14"/>
      <c r="E812" s="14"/>
      <c r="F812" s="65"/>
      <c r="G812" s="14"/>
      <c r="H812" s="14"/>
      <c r="I812" s="14"/>
      <c r="J812" s="14"/>
      <c r="K812" s="66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A813" s="68">
        <v>45207.99430799768</v>
      </c>
      <c r="B813" s="13">
        <v>23.447259999997186</v>
      </c>
      <c r="C813" s="13">
        <v>0.2412109999995664</v>
      </c>
      <c r="D813" s="13">
        <v>23.688470999996753</v>
      </c>
      <c r="E813" s="14"/>
      <c r="F813" s="65"/>
      <c r="G813" s="14"/>
      <c r="H813" s="14"/>
      <c r="I813" s="14"/>
      <c r="J813" s="14"/>
      <c r="K813" s="66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A814" s="66"/>
      <c r="B814" s="14"/>
      <c r="C814" s="14"/>
      <c r="D814" s="14"/>
      <c r="E814" s="14"/>
      <c r="F814" s="65"/>
      <c r="G814" s="14"/>
      <c r="H814" s="14"/>
      <c r="I814" s="14"/>
      <c r="J814" s="14"/>
      <c r="K814" s="66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A815" s="68">
        <v>45208.99431085648</v>
      </c>
      <c r="B815" s="13">
        <v>23.44337000000087</v>
      </c>
      <c r="C815" s="13">
        <v>0.2675779999999577</v>
      </c>
      <c r="D815" s="13">
        <v>23.710948000000826</v>
      </c>
      <c r="E815" s="14"/>
      <c r="F815" s="65"/>
      <c r="G815" s="14"/>
      <c r="H815" s="14"/>
      <c r="I815" s="14"/>
      <c r="J815" s="14"/>
      <c r="K815" s="66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A816" s="66"/>
      <c r="B816" s="14"/>
      <c r="C816" s="14"/>
      <c r="D816" s="14"/>
      <c r="E816" s="14"/>
      <c r="F816" s="65"/>
      <c r="G816" s="14"/>
      <c r="H816" s="14"/>
      <c r="I816" s="14"/>
      <c r="J816" s="14"/>
      <c r="K816" s="66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>
      <c r="A817" s="68">
        <v>45209.99430210648</v>
      </c>
      <c r="B817" s="13">
        <v>23.8203199999989</v>
      </c>
      <c r="C817" s="13">
        <v>0.28417999999965105</v>
      </c>
      <c r="D817" s="13">
        <v>24.104499999998552</v>
      </c>
      <c r="E817" s="14"/>
      <c r="F817" s="65"/>
      <c r="G817" s="14"/>
      <c r="H817" s="14"/>
      <c r="I817" s="14"/>
      <c r="J817" s="14"/>
      <c r="K817" s="66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>
      <c r="A818" s="66"/>
      <c r="B818" s="14"/>
      <c r="C818" s="14"/>
      <c r="D818" s="14"/>
      <c r="E818" s="14"/>
      <c r="F818" s="65"/>
      <c r="G818" s="14"/>
      <c r="H818" s="14"/>
      <c r="I818" s="14"/>
      <c r="J818" s="14"/>
      <c r="K818" s="66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>
      <c r="A819" s="68">
        <v>45210.994305</v>
      </c>
      <c r="B819" s="13">
        <v>23.52734999999666</v>
      </c>
      <c r="C819" s="13">
        <v>0.3012699999999313</v>
      </c>
      <c r="D819" s="13">
        <v>23.82861999999659</v>
      </c>
      <c r="E819" s="14"/>
      <c r="F819" s="65"/>
      <c r="G819" s="14"/>
      <c r="H819" s="14"/>
      <c r="I819" s="14"/>
      <c r="J819" s="14"/>
      <c r="K819" s="66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>
      <c r="A820" s="66"/>
      <c r="B820" s="14"/>
      <c r="C820" s="14"/>
      <c r="D820" s="14"/>
      <c r="E820" s="14"/>
      <c r="F820" s="65"/>
      <c r="G820" s="14"/>
      <c r="H820" s="14"/>
      <c r="I820" s="14"/>
      <c r="J820" s="14"/>
      <c r="K820" s="66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>
      <c r="A821" s="68">
        <v>45211.99430077546</v>
      </c>
      <c r="B821" s="13">
        <v>23.47265999999945</v>
      </c>
      <c r="C821" s="13">
        <v>0.30712900000071386</v>
      </c>
      <c r="D821" s="13">
        <v>23.779789000000164</v>
      </c>
      <c r="E821" s="14"/>
      <c r="F821" s="65"/>
      <c r="G821" s="14"/>
      <c r="H821" s="14"/>
      <c r="I821" s="14"/>
      <c r="J821" s="14"/>
      <c r="K821" s="66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>
      <c r="A822" s="66"/>
      <c r="B822" s="14"/>
      <c r="C822" s="14"/>
      <c r="D822" s="14"/>
      <c r="E822" s="14"/>
      <c r="F822" s="65"/>
      <c r="G822" s="14"/>
      <c r="H822" s="14"/>
      <c r="I822" s="14"/>
      <c r="J822" s="14"/>
      <c r="K822" s="66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>
      <c r="A823" s="68">
        <v>45212.9943115625</v>
      </c>
      <c r="B823" s="13">
        <v>23.576170000000275</v>
      </c>
      <c r="C823" s="13">
        <v>0.32519499999943946</v>
      </c>
      <c r="D823" s="13">
        <v>23.901364999999714</v>
      </c>
      <c r="E823" s="14"/>
      <c r="F823" s="65"/>
      <c r="G823" s="14"/>
      <c r="H823" s="14"/>
      <c r="I823" s="14"/>
      <c r="J823" s="14"/>
      <c r="K823" s="66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>
      <c r="A824" s="66"/>
      <c r="B824" s="14"/>
      <c r="C824" s="14"/>
      <c r="D824" s="14"/>
      <c r="E824" s="14"/>
      <c r="F824" s="65"/>
      <c r="G824" s="14"/>
      <c r="H824" s="14"/>
      <c r="I824" s="14"/>
      <c r="J824" s="14"/>
      <c r="K824" s="66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>
      <c r="A825" s="68">
        <v>45213.99430342593</v>
      </c>
      <c r="B825" s="13">
        <v>25.71679999999833</v>
      </c>
      <c r="C825" s="13">
        <v>0.31201099999998405</v>
      </c>
      <c r="D825" s="13">
        <v>26.028810999998313</v>
      </c>
      <c r="E825" s="14"/>
      <c r="F825" s="65"/>
      <c r="G825" s="14"/>
      <c r="H825" s="14"/>
      <c r="I825" s="14"/>
      <c r="J825" s="14"/>
      <c r="K825" s="66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>
      <c r="A826" s="66"/>
      <c r="B826" s="14"/>
      <c r="C826" s="14"/>
      <c r="D826" s="14"/>
      <c r="E826" s="14"/>
      <c r="F826" s="65"/>
      <c r="G826" s="14"/>
      <c r="H826" s="14"/>
      <c r="I826" s="14"/>
      <c r="J826" s="14"/>
      <c r="K826" s="66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>
      <c r="A827" s="68">
        <v>45214.994314166666</v>
      </c>
      <c r="B827" s="13">
        <v>23.486329999996087</v>
      </c>
      <c r="C827" s="13">
        <v>0.32421900000008463</v>
      </c>
      <c r="D827" s="13">
        <v>23.810548999996172</v>
      </c>
      <c r="E827" s="14"/>
      <c r="F827" s="65"/>
      <c r="G827" s="14"/>
      <c r="H827" s="14"/>
      <c r="I827" s="14"/>
      <c r="J827" s="14"/>
      <c r="K827" s="66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>
      <c r="A828" s="66"/>
      <c r="B828" s="14"/>
      <c r="C828" s="14"/>
      <c r="D828" s="14"/>
      <c r="E828" s="14"/>
      <c r="F828" s="65"/>
      <c r="G828" s="14"/>
      <c r="H828" s="14"/>
      <c r="I828" s="14"/>
      <c r="J828" s="14"/>
      <c r="K828" s="66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>
      <c r="A829" s="68">
        <v>45215.99430438658</v>
      </c>
      <c r="B829" s="13">
        <v>43.166019999996934</v>
      </c>
      <c r="C829" s="13">
        <v>0.32080000000041764</v>
      </c>
      <c r="D829" s="13">
        <v>43.48681999999735</v>
      </c>
      <c r="E829" s="14"/>
      <c r="F829" s="65"/>
      <c r="G829" s="14"/>
      <c r="H829" s="14"/>
      <c r="I829" s="14"/>
      <c r="J829" s="14"/>
      <c r="K829" s="66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>
      <c r="A830" s="66"/>
      <c r="B830" s="14"/>
      <c r="C830" s="14"/>
      <c r="D830" s="14"/>
      <c r="E830" s="14"/>
      <c r="F830" s="65"/>
      <c r="G830" s="14"/>
      <c r="H830" s="14"/>
      <c r="I830" s="14"/>
      <c r="J830" s="14"/>
      <c r="K830" s="66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>
      <c r="A831" s="68">
        <v>45216.99432065972</v>
      </c>
      <c r="B831" s="13">
        <v>81.08009000000311</v>
      </c>
      <c r="C831" s="13">
        <v>0.32910199999969336</v>
      </c>
      <c r="D831" s="13">
        <v>81.4091920000028</v>
      </c>
      <c r="E831" s="14"/>
      <c r="F831" s="65"/>
      <c r="G831" s="14"/>
      <c r="H831" s="14"/>
      <c r="I831" s="14"/>
      <c r="J831" s="14"/>
      <c r="K831" s="66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>
      <c r="A832" s="66"/>
      <c r="B832" s="14"/>
      <c r="C832" s="14"/>
      <c r="D832" s="14"/>
      <c r="E832" s="14"/>
      <c r="F832" s="65"/>
      <c r="G832" s="14"/>
      <c r="H832" s="14"/>
      <c r="I832" s="14"/>
      <c r="J832" s="14"/>
      <c r="K832" s="66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>
      <c r="A833" s="68">
        <v>45217.994314375</v>
      </c>
      <c r="B833" s="13">
        <v>86.55663999999888</v>
      </c>
      <c r="C833" s="13">
        <v>0.30664100000012695</v>
      </c>
      <c r="D833" s="13">
        <v>86.863280999999</v>
      </c>
      <c r="E833" s="14"/>
      <c r="F833" s="65"/>
      <c r="G833" s="14"/>
      <c r="H833" s="14"/>
      <c r="I833" s="14"/>
      <c r="J833" s="14"/>
      <c r="K833" s="66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>
      <c r="A834" s="66"/>
      <c r="B834" s="14"/>
      <c r="C834" s="14"/>
      <c r="D834" s="14"/>
      <c r="E834" s="14"/>
      <c r="F834" s="65"/>
      <c r="G834" s="14"/>
      <c r="H834" s="14"/>
      <c r="I834" s="14"/>
      <c r="J834" s="14"/>
      <c r="K834" s="66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>
      <c r="A835" s="68">
        <v>45218.99431542824</v>
      </c>
      <c r="B835" s="13">
        <v>100.92577999999776</v>
      </c>
      <c r="C835" s="13">
        <v>27.585449000000153</v>
      </c>
      <c r="D835" s="13">
        <v>128.5112289999979</v>
      </c>
      <c r="E835" s="14"/>
      <c r="F835" s="65"/>
      <c r="G835" s="14"/>
      <c r="H835" s="14"/>
      <c r="I835" s="14"/>
      <c r="J835" s="14"/>
      <c r="K835" s="66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>
      <c r="A836" s="66"/>
      <c r="B836" s="14"/>
      <c r="C836" s="14"/>
      <c r="D836" s="14"/>
      <c r="E836" s="14"/>
      <c r="F836" s="65"/>
      <c r="G836" s="14"/>
      <c r="H836" s="14"/>
      <c r="I836" s="14"/>
      <c r="J836" s="14"/>
      <c r="K836" s="66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>
      <c r="A837" s="68">
        <v>45219.99430883102</v>
      </c>
      <c r="B837" s="13">
        <v>68.13476999999693</v>
      </c>
      <c r="C837" s="13">
        <v>1.9667970000000423</v>
      </c>
      <c r="D837" s="13">
        <v>70.10156699999698</v>
      </c>
      <c r="E837" s="14"/>
      <c r="F837" s="65"/>
      <c r="G837" s="14"/>
      <c r="H837" s="14"/>
      <c r="I837" s="14"/>
      <c r="J837" s="14"/>
      <c r="K837" s="66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>
      <c r="A838" s="66"/>
      <c r="B838" s="14"/>
      <c r="C838" s="14"/>
      <c r="D838" s="14"/>
      <c r="E838" s="14"/>
      <c r="F838" s="65"/>
      <c r="G838" s="14"/>
      <c r="H838" s="14"/>
      <c r="I838" s="14"/>
      <c r="J838" s="14"/>
      <c r="K838" s="66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>
      <c r="A839" s="68">
        <v>45220.99430928241</v>
      </c>
      <c r="B839" s="13">
        <v>63.4648500000003</v>
      </c>
      <c r="C839" s="13">
        <v>18.953614000000016</v>
      </c>
      <c r="D839" s="13">
        <v>82.41846400000031</v>
      </c>
      <c r="E839" s="14"/>
      <c r="F839" s="65"/>
      <c r="G839" s="14"/>
      <c r="H839" s="14"/>
      <c r="I839" s="14"/>
      <c r="J839" s="14"/>
      <c r="K839" s="66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>
      <c r="A840" s="66"/>
      <c r="B840" s="14"/>
      <c r="C840" s="14"/>
      <c r="D840" s="14"/>
      <c r="E840" s="14"/>
      <c r="F840" s="65"/>
      <c r="G840" s="14"/>
      <c r="H840" s="14"/>
      <c r="I840" s="14"/>
      <c r="J840" s="14"/>
      <c r="K840" s="66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>
      <c r="A841" s="68">
        <v>45221.99432978009</v>
      </c>
      <c r="B841" s="13">
        <v>44.974599999997736</v>
      </c>
      <c r="C841" s="13">
        <v>1.940429999999651</v>
      </c>
      <c r="D841" s="13">
        <v>46.91502999999739</v>
      </c>
      <c r="E841" s="14"/>
      <c r="F841" s="65"/>
      <c r="G841" s="14"/>
      <c r="H841" s="14"/>
      <c r="I841" s="14"/>
      <c r="J841" s="14"/>
      <c r="K841" s="66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>
      <c r="A842" s="66"/>
      <c r="B842" s="14"/>
      <c r="C842" s="14"/>
      <c r="D842" s="14"/>
      <c r="E842" s="14"/>
      <c r="F842" s="65"/>
      <c r="G842" s="14"/>
      <c r="H842" s="14"/>
      <c r="I842" s="14"/>
      <c r="J842" s="14"/>
      <c r="K842" s="66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>
      <c r="A843" s="68">
        <v>45222.99431087963</v>
      </c>
      <c r="B843" s="13">
        <v>66.88477000000057</v>
      </c>
      <c r="C843" s="13">
        <v>0.17773400000078254</v>
      </c>
      <c r="D843" s="13">
        <v>67.06250400000135</v>
      </c>
      <c r="E843" s="14"/>
      <c r="F843" s="65"/>
      <c r="G843" s="14"/>
      <c r="H843" s="14"/>
      <c r="I843" s="14"/>
      <c r="J843" s="14"/>
      <c r="K843" s="66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>
      <c r="A844" s="66"/>
      <c r="B844" s="14"/>
      <c r="C844" s="14"/>
      <c r="D844" s="14"/>
      <c r="E844" s="14"/>
      <c r="F844" s="65"/>
      <c r="G844" s="14"/>
      <c r="H844" s="14"/>
      <c r="I844" s="14"/>
      <c r="J844" s="14"/>
      <c r="K844" s="66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>
      <c r="A845" s="68">
        <v>45223.9943033912</v>
      </c>
      <c r="B845" s="13">
        <v>47.68945999999778</v>
      </c>
      <c r="C845" s="13">
        <v>0.17773400000078254</v>
      </c>
      <c r="D845" s="13">
        <v>47.86719399999856</v>
      </c>
      <c r="E845" s="14"/>
      <c r="F845" s="65"/>
      <c r="G845" s="14"/>
      <c r="H845" s="14"/>
      <c r="I845" s="14"/>
      <c r="J845" s="14"/>
      <c r="K845" s="66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>
      <c r="A846" s="66"/>
      <c r="B846" s="14"/>
      <c r="C846" s="14"/>
      <c r="D846" s="14"/>
      <c r="E846" s="14"/>
      <c r="F846" s="65"/>
      <c r="G846" s="14"/>
      <c r="H846" s="14"/>
      <c r="I846" s="14"/>
      <c r="J846" s="14"/>
      <c r="K846" s="66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>
      <c r="A847" s="68">
        <v>45224.99430921296</v>
      </c>
      <c r="B847" s="13">
        <v>57.86329000000114</v>
      </c>
      <c r="C847" s="13">
        <v>0.17773400000078254</v>
      </c>
      <c r="D847" s="13">
        <v>58.041024000001926</v>
      </c>
      <c r="E847" s="14"/>
      <c r="F847" s="65"/>
      <c r="G847" s="14"/>
      <c r="H847" s="14"/>
      <c r="I847" s="14"/>
      <c r="J847" s="14"/>
      <c r="K847" s="66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>
      <c r="A848" s="66"/>
      <c r="B848" s="14"/>
      <c r="C848" s="14"/>
      <c r="D848" s="14"/>
      <c r="E848" s="14"/>
      <c r="F848" s="65"/>
      <c r="G848" s="14"/>
      <c r="H848" s="14"/>
      <c r="I848" s="14"/>
      <c r="J848" s="14"/>
      <c r="K848" s="66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>
      <c r="A849" s="68">
        <v>45225.99431710648</v>
      </c>
      <c r="B849" s="13">
        <v>57.25195999999778</v>
      </c>
      <c r="C849" s="13">
        <v>0.17773400000078254</v>
      </c>
      <c r="D849" s="13">
        <v>57.42969399999856</v>
      </c>
      <c r="E849" s="14"/>
      <c r="F849" s="65"/>
      <c r="G849" s="14"/>
      <c r="H849" s="14"/>
      <c r="I849" s="14"/>
      <c r="J849" s="14"/>
      <c r="K849" s="66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>
      <c r="A850" s="66"/>
      <c r="B850" s="14"/>
      <c r="C850" s="14"/>
      <c r="D850" s="14"/>
      <c r="E850" s="14"/>
      <c r="F850" s="65"/>
      <c r="G850" s="14"/>
      <c r="H850" s="14"/>
      <c r="I850" s="14"/>
      <c r="J850" s="14"/>
      <c r="K850" s="66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>
      <c r="A851" s="68">
        <v>45226.99431883101</v>
      </c>
      <c r="B851" s="13">
        <v>69.16211999999723</v>
      </c>
      <c r="C851" s="13">
        <v>0.17773400000078254</v>
      </c>
      <c r="D851" s="13">
        <v>69.33985399999801</v>
      </c>
      <c r="E851" s="14"/>
      <c r="F851" s="65"/>
      <c r="G851" s="14"/>
      <c r="H851" s="14"/>
      <c r="I851" s="14"/>
      <c r="J851" s="14"/>
      <c r="K851" s="66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>
      <c r="A852" s="66"/>
      <c r="B852" s="14"/>
      <c r="C852" s="14"/>
      <c r="D852" s="14"/>
      <c r="E852" s="14"/>
      <c r="F852" s="65"/>
      <c r="G852" s="14"/>
      <c r="H852" s="14"/>
      <c r="I852" s="14"/>
      <c r="J852" s="14"/>
      <c r="K852" s="66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>
      <c r="A853" s="68">
        <v>45227.99430614583</v>
      </c>
      <c r="B853" s="13">
        <v>79.74607999999716</v>
      </c>
      <c r="C853" s="13">
        <v>0.17773400000078254</v>
      </c>
      <c r="D853" s="13">
        <v>79.92381399999795</v>
      </c>
      <c r="E853" s="14"/>
      <c r="F853" s="65"/>
      <c r="G853" s="14"/>
      <c r="H853" s="14"/>
      <c r="I853" s="14"/>
      <c r="J853" s="14"/>
      <c r="K853" s="66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>
      <c r="A854" s="66"/>
      <c r="B854" s="14"/>
      <c r="C854" s="14"/>
      <c r="D854" s="14"/>
      <c r="E854" s="14"/>
      <c r="F854" s="65"/>
      <c r="G854" s="14"/>
      <c r="H854" s="14"/>
      <c r="I854" s="14"/>
      <c r="J854" s="14"/>
      <c r="K854" s="66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>
      <c r="A855" s="68">
        <v>45228.99430185185</v>
      </c>
      <c r="B855" s="13">
        <v>83.4804699999986</v>
      </c>
      <c r="C855" s="13">
        <v>0.17773400000078254</v>
      </c>
      <c r="D855" s="13">
        <v>83.65820399999939</v>
      </c>
      <c r="E855" s="14"/>
      <c r="F855" s="65"/>
      <c r="G855" s="14"/>
      <c r="H855" s="14"/>
      <c r="I855" s="14"/>
      <c r="J855" s="14"/>
      <c r="K855" s="66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>
      <c r="A856" s="66"/>
      <c r="B856" s="14"/>
      <c r="C856" s="14"/>
      <c r="D856" s="14"/>
      <c r="E856" s="14"/>
      <c r="F856" s="65"/>
      <c r="G856" s="14"/>
      <c r="H856" s="14"/>
      <c r="I856" s="14"/>
      <c r="J856" s="14"/>
      <c r="K856" s="66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>
      <c r="A857" s="68">
        <v>45229.99430530093</v>
      </c>
      <c r="B857" s="13">
        <v>95.20506999999998</v>
      </c>
      <c r="C857" s="13">
        <v>0.17773400000078254</v>
      </c>
      <c r="D857" s="13">
        <v>95.38280400000076</v>
      </c>
      <c r="E857" s="14"/>
      <c r="F857" s="65"/>
      <c r="G857" s="14"/>
      <c r="H857" s="14"/>
      <c r="I857" s="14"/>
      <c r="J857" s="14"/>
      <c r="K857" s="66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>
      <c r="A858" s="66"/>
      <c r="B858" s="14"/>
      <c r="C858" s="14"/>
      <c r="D858" s="14"/>
      <c r="E858" s="14"/>
      <c r="F858" s="65"/>
      <c r="G858" s="14"/>
      <c r="H858" s="14"/>
      <c r="I858" s="14"/>
      <c r="J858" s="14"/>
      <c r="K858" s="66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>
      <c r="A859" s="68">
        <v>45230.994308090274</v>
      </c>
      <c r="B859" s="13">
        <v>74.48438000000169</v>
      </c>
      <c r="C859" s="13">
        <v>0.17773400000078254</v>
      </c>
      <c r="D859" s="13">
        <v>74.66211400000248</v>
      </c>
      <c r="E859" s="14"/>
      <c r="F859" s="65"/>
      <c r="G859" s="14"/>
      <c r="H859" s="14"/>
      <c r="I859" s="14"/>
      <c r="J859" s="14"/>
      <c r="K859" s="66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>
      <c r="A860" s="66"/>
      <c r="B860" s="14"/>
      <c r="C860" s="14"/>
      <c r="D860" s="14"/>
      <c r="E860" s="14"/>
      <c r="F860" s="65"/>
      <c r="G860" s="14"/>
      <c r="H860" s="14"/>
      <c r="I860" s="14"/>
      <c r="J860" s="14"/>
      <c r="K860" s="66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>
      <c r="A861" s="68">
        <v>45231.99429945602</v>
      </c>
      <c r="B861" s="13">
        <v>83.87303999999858</v>
      </c>
      <c r="C861" s="13">
        <v>0.17773400000078254</v>
      </c>
      <c r="D861" s="13">
        <v>84.05077399999936</v>
      </c>
      <c r="E861" s="14"/>
      <c r="F861" s="65"/>
      <c r="G861" s="14"/>
      <c r="H861" s="14"/>
      <c r="I861" s="14"/>
      <c r="J861" s="14"/>
      <c r="K861" s="66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>
      <c r="A862" s="66"/>
      <c r="B862" s="14"/>
      <c r="C862" s="14"/>
      <c r="D862" s="14"/>
      <c r="E862" s="14"/>
      <c r="F862" s="65"/>
      <c r="G862" s="14"/>
      <c r="H862" s="14"/>
      <c r="I862" s="14"/>
      <c r="J862" s="14"/>
      <c r="K862" s="66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>
      <c r="A863" s="68">
        <v>45232.99433315972</v>
      </c>
      <c r="B863" s="13">
        <v>99.24609000000055</v>
      </c>
      <c r="C863" s="13">
        <v>0.17773400000078254</v>
      </c>
      <c r="D863" s="13">
        <v>99.42382400000133</v>
      </c>
      <c r="E863" s="14"/>
      <c r="F863" s="65"/>
      <c r="G863" s="14"/>
      <c r="H863" s="14"/>
      <c r="I863" s="14"/>
      <c r="J863" s="14"/>
      <c r="K863" s="66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>
      <c r="A864" s="66"/>
      <c r="B864" s="14"/>
      <c r="C864" s="14"/>
      <c r="D864" s="14"/>
      <c r="E864" s="14"/>
      <c r="F864" s="65"/>
      <c r="G864" s="14"/>
      <c r="H864" s="14"/>
      <c r="I864" s="14"/>
      <c r="J864" s="14"/>
      <c r="K864" s="66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>
      <c r="A865" s="68">
        <v>45233.99431060185</v>
      </c>
      <c r="B865" s="13">
        <v>62.669920000000275</v>
      </c>
      <c r="C865" s="13">
        <v>0.17773400000078254</v>
      </c>
      <c r="D865" s="13">
        <v>62.84765400000106</v>
      </c>
      <c r="E865" s="14"/>
      <c r="F865" s="65"/>
      <c r="G865" s="14"/>
      <c r="H865" s="14"/>
      <c r="I865" s="14"/>
      <c r="J865" s="14"/>
      <c r="K865" s="66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>
      <c r="A866" s="66"/>
      <c r="B866" s="14"/>
      <c r="C866" s="14"/>
      <c r="D866" s="14"/>
      <c r="E866" s="14"/>
      <c r="F866" s="65"/>
      <c r="G866" s="14"/>
      <c r="H866" s="14"/>
      <c r="I866" s="14"/>
      <c r="J866" s="14"/>
      <c r="K866" s="66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>
      <c r="A867" s="68">
        <v>45234.994300590275</v>
      </c>
      <c r="B867" s="13">
        <v>62.009769999996934</v>
      </c>
      <c r="C867" s="13">
        <v>0.17773400000078254</v>
      </c>
      <c r="D867" s="13">
        <v>62.187503999997716</v>
      </c>
      <c r="E867" s="14"/>
      <c r="F867" s="65"/>
      <c r="G867" s="14"/>
      <c r="H867" s="14"/>
      <c r="I867" s="14"/>
      <c r="J867" s="14"/>
      <c r="K867" s="66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>
      <c r="A868" s="66"/>
      <c r="B868" s="14"/>
      <c r="C868" s="14"/>
      <c r="D868" s="14"/>
      <c r="E868" s="14"/>
      <c r="F868" s="65"/>
      <c r="G868" s="14"/>
      <c r="H868" s="14"/>
      <c r="I868" s="14"/>
      <c r="J868" s="14"/>
      <c r="K868" s="66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>
      <c r="A869" s="68">
        <v>45235.99430387732</v>
      </c>
      <c r="B869" s="13">
        <v>49.84961000000112</v>
      </c>
      <c r="C869" s="13">
        <v>0.17773400000078254</v>
      </c>
      <c r="D869" s="13">
        <v>50.027344000001904</v>
      </c>
      <c r="E869" s="14"/>
      <c r="F869" s="65"/>
      <c r="G869" s="14"/>
      <c r="H869" s="14"/>
      <c r="I869" s="14"/>
      <c r="J869" s="14"/>
      <c r="K869" s="66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>
      <c r="A870" s="66"/>
      <c r="B870" s="14"/>
      <c r="C870" s="14"/>
      <c r="D870" s="14"/>
      <c r="E870" s="14"/>
      <c r="F870" s="65"/>
      <c r="G870" s="14"/>
      <c r="H870" s="14"/>
      <c r="I870" s="14"/>
      <c r="J870" s="14"/>
      <c r="K870" s="66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>
      <c r="A871" s="68">
        <v>45236.99431780093</v>
      </c>
      <c r="B871" s="13">
        <v>34.81640999999945</v>
      </c>
      <c r="C871" s="13">
        <v>0.17773400000078254</v>
      </c>
      <c r="D871" s="13">
        <v>34.99414400000023</v>
      </c>
      <c r="E871" s="14"/>
      <c r="F871" s="65"/>
      <c r="G871" s="14"/>
      <c r="H871" s="14"/>
      <c r="I871" s="14"/>
      <c r="J871" s="14"/>
      <c r="K871" s="66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>
      <c r="A872" s="66"/>
      <c r="B872" s="14"/>
      <c r="C872" s="14"/>
      <c r="D872" s="14"/>
      <c r="E872" s="14"/>
      <c r="F872" s="65"/>
      <c r="G872" s="14"/>
      <c r="H872" s="14"/>
      <c r="I872" s="14"/>
      <c r="J872" s="14"/>
      <c r="K872" s="66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>
      <c r="A873" s="68">
        <v>45237.994325266205</v>
      </c>
      <c r="B873" s="13">
        <v>34.81640999999945</v>
      </c>
      <c r="C873" s="13">
        <v>0.17773400000078254</v>
      </c>
      <c r="D873" s="13">
        <v>34.99414400000023</v>
      </c>
      <c r="E873" s="14"/>
      <c r="F873" s="65"/>
      <c r="G873" s="14"/>
      <c r="H873" s="14"/>
      <c r="I873" s="14"/>
      <c r="J873" s="14"/>
      <c r="K873" s="66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>
      <c r="A874" s="66"/>
      <c r="B874" s="14"/>
      <c r="C874" s="14"/>
      <c r="D874" s="14"/>
      <c r="E874" s="14"/>
      <c r="F874" s="65"/>
      <c r="G874" s="14"/>
      <c r="H874" s="14"/>
      <c r="I874" s="14"/>
      <c r="J874" s="14"/>
      <c r="K874" s="66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>
      <c r="A875" s="68">
        <v>45238.99431052084</v>
      </c>
      <c r="B875" s="13">
        <v>34.81640999999945</v>
      </c>
      <c r="C875" s="13">
        <v>0.17773400000078254</v>
      </c>
      <c r="D875" s="13">
        <v>34.99414400000023</v>
      </c>
      <c r="E875" s="14"/>
      <c r="F875" s="65"/>
      <c r="G875" s="14"/>
      <c r="H875" s="14"/>
      <c r="I875" s="14"/>
      <c r="J875" s="14"/>
      <c r="K875" s="66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>
      <c r="A876" s="66"/>
      <c r="B876" s="14"/>
      <c r="C876" s="14"/>
      <c r="D876" s="14"/>
      <c r="E876" s="14"/>
      <c r="F876" s="65"/>
      <c r="G876" s="14"/>
      <c r="H876" s="14"/>
      <c r="I876" s="14"/>
      <c r="J876" s="14"/>
      <c r="K876" s="66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>
      <c r="A877" s="68">
        <v>45239.99432972222</v>
      </c>
      <c r="B877" s="13">
        <v>34.81640999999945</v>
      </c>
      <c r="C877" s="13">
        <v>0.17773400000078254</v>
      </c>
      <c r="D877" s="13">
        <v>34.99414400000023</v>
      </c>
      <c r="E877" s="14"/>
      <c r="F877" s="65"/>
      <c r="G877" s="14"/>
      <c r="H877" s="14"/>
      <c r="I877" s="14"/>
      <c r="J877" s="14"/>
      <c r="K877" s="66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>
      <c r="A878" s="66"/>
      <c r="B878" s="14"/>
      <c r="C878" s="14"/>
      <c r="D878" s="14"/>
      <c r="E878" s="14"/>
      <c r="F878" s="65"/>
      <c r="G878" s="14"/>
      <c r="H878" s="14"/>
      <c r="I878" s="14"/>
      <c r="J878" s="14"/>
      <c r="K878" s="66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>
      <c r="A879" s="68">
        <v>45240.994304548614</v>
      </c>
      <c r="B879" s="13">
        <v>34.81640999999945</v>
      </c>
      <c r="C879" s="13">
        <v>0.17773400000078254</v>
      </c>
      <c r="D879" s="13">
        <v>34.99414400000023</v>
      </c>
      <c r="E879" s="14"/>
      <c r="F879" s="65"/>
      <c r="G879" s="14"/>
      <c r="H879" s="14"/>
      <c r="I879" s="14"/>
      <c r="J879" s="14"/>
      <c r="K879" s="66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>
      <c r="A880" s="66"/>
      <c r="B880" s="14"/>
      <c r="C880" s="14"/>
      <c r="D880" s="14"/>
      <c r="E880" s="14"/>
      <c r="F880" s="65"/>
      <c r="G880" s="14"/>
      <c r="H880" s="14"/>
      <c r="I880" s="14"/>
      <c r="J880" s="14"/>
      <c r="K880" s="66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>
      <c r="A881" s="68">
        <v>45241.99430917824</v>
      </c>
      <c r="B881" s="13">
        <v>34.81640999999945</v>
      </c>
      <c r="C881" s="13">
        <v>0.17773400000078254</v>
      </c>
      <c r="D881" s="13">
        <v>34.99414400000023</v>
      </c>
      <c r="E881" s="14"/>
      <c r="F881" s="65"/>
      <c r="G881" s="14"/>
      <c r="H881" s="14"/>
      <c r="I881" s="14"/>
      <c r="J881" s="14"/>
      <c r="K881" s="66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>
      <c r="A882" s="66"/>
      <c r="B882" s="14"/>
      <c r="C882" s="14"/>
      <c r="D882" s="14"/>
      <c r="E882" s="14"/>
      <c r="F882" s="65"/>
      <c r="G882" s="14"/>
      <c r="H882" s="14"/>
      <c r="I882" s="14"/>
      <c r="J882" s="14"/>
      <c r="K882" s="66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>
      <c r="A883" s="68">
        <v>45242.99431178241</v>
      </c>
      <c r="B883" s="13">
        <v>34.81640999999945</v>
      </c>
      <c r="C883" s="13">
        <v>0.17773400000078254</v>
      </c>
      <c r="D883" s="13">
        <v>34.99414400000023</v>
      </c>
      <c r="E883" s="14"/>
      <c r="F883" s="65"/>
      <c r="G883" s="14"/>
      <c r="H883" s="14"/>
      <c r="I883" s="14"/>
      <c r="J883" s="14"/>
      <c r="K883" s="66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>
      <c r="A884" s="66"/>
      <c r="B884" s="14"/>
      <c r="C884" s="14"/>
      <c r="D884" s="14"/>
      <c r="E884" s="14"/>
      <c r="F884" s="65"/>
      <c r="G884" s="14"/>
      <c r="H884" s="14"/>
      <c r="I884" s="14"/>
      <c r="J884" s="14"/>
      <c r="K884" s="66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>
      <c r="A885" s="68">
        <v>45243.99430521991</v>
      </c>
      <c r="B885" s="13">
        <v>34.81640999999945</v>
      </c>
      <c r="C885" s="13">
        <v>0.17773400000078254</v>
      </c>
      <c r="D885" s="13">
        <v>34.99414400000023</v>
      </c>
      <c r="E885" s="14"/>
      <c r="F885" s="65"/>
      <c r="G885" s="14"/>
      <c r="H885" s="14"/>
      <c r="I885" s="14"/>
      <c r="J885" s="14"/>
      <c r="K885" s="66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>
      <c r="A886" s="66"/>
      <c r="B886" s="14"/>
      <c r="C886" s="14"/>
      <c r="D886" s="14"/>
      <c r="E886" s="14"/>
      <c r="F886" s="65"/>
      <c r="G886" s="14"/>
      <c r="H886" s="14"/>
      <c r="I886" s="14"/>
      <c r="J886" s="14"/>
      <c r="K886" s="66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>
      <c r="A887" s="68">
        <v>45244.99430810185</v>
      </c>
      <c r="B887" s="13">
        <v>34.81640999999945</v>
      </c>
      <c r="C887" s="13">
        <v>0.17773400000078254</v>
      </c>
      <c r="D887" s="13">
        <v>34.99414400000023</v>
      </c>
      <c r="E887" s="14"/>
      <c r="F887" s="65"/>
      <c r="G887" s="14"/>
      <c r="H887" s="14"/>
      <c r="I887" s="14"/>
      <c r="J887" s="14"/>
      <c r="K887" s="66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>
      <c r="A888" s="66"/>
      <c r="B888" s="14"/>
      <c r="C888" s="14"/>
      <c r="D888" s="14"/>
      <c r="E888" s="14"/>
      <c r="F888" s="65"/>
      <c r="G888" s="14"/>
      <c r="H888" s="14"/>
      <c r="I888" s="14"/>
      <c r="J888" s="14"/>
      <c r="K888" s="66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>
      <c r="A889" s="68">
        <v>45245.99431079861</v>
      </c>
      <c r="B889" s="13">
        <v>34.81640999999945</v>
      </c>
      <c r="C889" s="13">
        <v>0.17773400000078254</v>
      </c>
      <c r="D889" s="13">
        <v>34.99414400000023</v>
      </c>
      <c r="E889" s="14"/>
      <c r="F889" s="65"/>
      <c r="G889" s="14"/>
      <c r="H889" s="14"/>
      <c r="I889" s="14"/>
      <c r="J889" s="14"/>
      <c r="K889" s="66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>
      <c r="A890" s="66"/>
      <c r="B890" s="14"/>
      <c r="C890" s="14"/>
      <c r="D890" s="14"/>
      <c r="E890" s="14"/>
      <c r="F890" s="65"/>
      <c r="G890" s="14"/>
      <c r="H890" s="14"/>
      <c r="I890" s="14"/>
      <c r="J890" s="14"/>
      <c r="K890" s="66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>
      <c r="A891" s="68">
        <v>45246.99430228009</v>
      </c>
      <c r="B891" s="13">
        <v>34.81640999999945</v>
      </c>
      <c r="C891" s="13">
        <v>0.17773400000078254</v>
      </c>
      <c r="D891" s="13">
        <v>34.99414400000023</v>
      </c>
      <c r="E891" s="14"/>
      <c r="F891" s="65"/>
      <c r="G891" s="14"/>
      <c r="H891" s="14"/>
      <c r="I891" s="14"/>
      <c r="J891" s="14"/>
      <c r="K891" s="66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>
      <c r="A892" s="66"/>
      <c r="B892" s="14"/>
      <c r="C892" s="14"/>
      <c r="D892" s="14"/>
      <c r="E892" s="14"/>
      <c r="F892" s="65"/>
      <c r="G892" s="14"/>
      <c r="H892" s="14"/>
      <c r="I892" s="14"/>
      <c r="J892" s="14"/>
      <c r="K892" s="66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>
      <c r="A893" s="68">
        <v>45247.99431013889</v>
      </c>
      <c r="B893" s="13">
        <v>34.81640999999945</v>
      </c>
      <c r="C893" s="13">
        <v>0.17773400000078254</v>
      </c>
      <c r="D893" s="13">
        <v>34.99414400000023</v>
      </c>
      <c r="E893" s="14"/>
      <c r="F893" s="65"/>
      <c r="G893" s="14"/>
      <c r="H893" s="14"/>
      <c r="I893" s="14"/>
      <c r="J893" s="14"/>
      <c r="K893" s="66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>
      <c r="A894" s="66"/>
      <c r="B894" s="14"/>
      <c r="C894" s="14"/>
      <c r="D894" s="14"/>
      <c r="E894" s="14"/>
      <c r="F894" s="65"/>
      <c r="G894" s="14"/>
      <c r="H894" s="14"/>
      <c r="I894" s="14"/>
      <c r="J894" s="14"/>
      <c r="K894" s="66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>
      <c r="A895" s="68">
        <v>45248.994306215274</v>
      </c>
      <c r="B895" s="13">
        <v>34.81640999999945</v>
      </c>
      <c r="C895" s="13">
        <v>0.17773400000078254</v>
      </c>
      <c r="D895" s="13">
        <v>34.99414400000023</v>
      </c>
      <c r="E895" s="14"/>
      <c r="F895" s="65"/>
      <c r="G895" s="14"/>
      <c r="H895" s="14"/>
      <c r="I895" s="14"/>
      <c r="J895" s="14"/>
      <c r="K895" s="66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>
      <c r="A896" s="66"/>
      <c r="B896" s="14"/>
      <c r="C896" s="14"/>
      <c r="D896" s="14"/>
      <c r="E896" s="14"/>
      <c r="F896" s="65"/>
      <c r="G896" s="14"/>
      <c r="H896" s="14"/>
      <c r="I896" s="14"/>
      <c r="J896" s="14"/>
      <c r="K896" s="66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>
      <c r="A897" s="68">
        <v>45249.99430049768</v>
      </c>
      <c r="B897" s="13">
        <v>34.81640999999945</v>
      </c>
      <c r="C897" s="13">
        <v>0.17773400000078254</v>
      </c>
      <c r="D897" s="13">
        <v>34.99414400000023</v>
      </c>
      <c r="E897" s="14"/>
      <c r="F897" s="65"/>
      <c r="G897" s="14"/>
      <c r="H897" s="14"/>
      <c r="I897" s="14"/>
      <c r="J897" s="14"/>
      <c r="K897" s="66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>
      <c r="A898" s="66"/>
      <c r="B898" s="14"/>
      <c r="C898" s="14"/>
      <c r="D898" s="14"/>
      <c r="E898" s="14"/>
      <c r="F898" s="65"/>
      <c r="G898" s="14"/>
      <c r="H898" s="14"/>
      <c r="I898" s="14"/>
      <c r="J898" s="14"/>
      <c r="K898" s="66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>
      <c r="A899" s="68">
        <v>45250.994309050926</v>
      </c>
      <c r="B899" s="13">
        <v>34.81640999999945</v>
      </c>
      <c r="C899" s="13">
        <v>0.17773400000078254</v>
      </c>
      <c r="D899" s="13">
        <v>34.99414400000023</v>
      </c>
      <c r="E899" s="14"/>
      <c r="F899" s="65"/>
      <c r="G899" s="14"/>
      <c r="H899" s="14"/>
      <c r="I899" s="14"/>
      <c r="J899" s="14"/>
      <c r="K899" s="66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>
      <c r="A900" s="66"/>
      <c r="B900" s="14"/>
      <c r="C900" s="14"/>
      <c r="D900" s="14"/>
      <c r="E900" s="14"/>
      <c r="F900" s="65"/>
      <c r="G900" s="14"/>
      <c r="H900" s="14"/>
      <c r="I900" s="14"/>
      <c r="J900" s="14"/>
      <c r="K900" s="66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>
      <c r="A901" s="68">
        <v>45251.994310787035</v>
      </c>
      <c r="B901" s="13">
        <v>34.81640999999945</v>
      </c>
      <c r="C901" s="13">
        <v>0.17773400000078254</v>
      </c>
      <c r="D901" s="13">
        <v>34.99414400000023</v>
      </c>
      <c r="E901" s="14"/>
      <c r="F901" s="65"/>
      <c r="G901" s="14"/>
      <c r="H901" s="14"/>
      <c r="I901" s="14"/>
      <c r="J901" s="14"/>
      <c r="K901" s="66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>
      <c r="A902" s="66"/>
      <c r="B902" s="14"/>
      <c r="C902" s="14"/>
      <c r="D902" s="14"/>
      <c r="E902" s="14"/>
      <c r="F902" s="65"/>
      <c r="G902" s="14"/>
      <c r="H902" s="14"/>
      <c r="I902" s="14"/>
      <c r="J902" s="14"/>
      <c r="K902" s="66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>
      <c r="A903" s="68">
        <v>45252.994332118054</v>
      </c>
      <c r="B903" s="13">
        <v>34.81640999999945</v>
      </c>
      <c r="C903" s="13">
        <v>0.17773400000078254</v>
      </c>
      <c r="D903" s="13">
        <v>34.99414400000023</v>
      </c>
      <c r="E903" s="14"/>
      <c r="F903" s="65"/>
      <c r="G903" s="14"/>
      <c r="H903" s="14"/>
      <c r="I903" s="14"/>
      <c r="J903" s="14"/>
      <c r="K903" s="66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>
      <c r="A904" s="66"/>
      <c r="B904" s="14"/>
      <c r="C904" s="14"/>
      <c r="D904" s="14"/>
      <c r="E904" s="14"/>
      <c r="F904" s="65"/>
      <c r="G904" s="14"/>
      <c r="H904" s="14"/>
      <c r="I904" s="14"/>
      <c r="J904" s="14"/>
      <c r="K904" s="66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>
      <c r="A905" s="68">
        <v>45253.99433596065</v>
      </c>
      <c r="B905" s="13">
        <v>34.81640999999945</v>
      </c>
      <c r="C905" s="13">
        <v>0.17773400000078254</v>
      </c>
      <c r="D905" s="13">
        <v>34.99414400000023</v>
      </c>
      <c r="E905" s="14"/>
      <c r="F905" s="65"/>
      <c r="G905" s="14"/>
      <c r="H905" s="14"/>
      <c r="I905" s="14"/>
      <c r="J905" s="14"/>
      <c r="K905" s="66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>
      <c r="A906" s="66"/>
      <c r="B906" s="14"/>
      <c r="C906" s="14"/>
      <c r="D906" s="14"/>
      <c r="E906" s="14"/>
      <c r="F906" s="65"/>
      <c r="G906" s="14"/>
      <c r="H906" s="14"/>
      <c r="I906" s="14"/>
      <c r="J906" s="14"/>
      <c r="K906" s="66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>
      <c r="A907" s="68">
        <v>45254.99430456018</v>
      </c>
      <c r="B907" s="13">
        <v>34.81640999999945</v>
      </c>
      <c r="C907" s="13">
        <v>0.17773400000078254</v>
      </c>
      <c r="D907" s="13">
        <v>34.99414400000023</v>
      </c>
      <c r="E907" s="14"/>
      <c r="F907" s="65"/>
      <c r="G907" s="14"/>
      <c r="H907" s="14"/>
      <c r="I907" s="14"/>
      <c r="J907" s="14"/>
      <c r="K907" s="66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>
      <c r="A908" s="66"/>
      <c r="B908" s="14"/>
      <c r="C908" s="14"/>
      <c r="D908" s="14"/>
      <c r="E908" s="14"/>
      <c r="F908" s="65"/>
      <c r="G908" s="14"/>
      <c r="H908" s="14"/>
      <c r="I908" s="14"/>
      <c r="J908" s="14"/>
      <c r="K908" s="66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>
      <c r="A909" s="68">
        <v>45255.99430643518</v>
      </c>
      <c r="B909" s="13">
        <v>34.81640999999945</v>
      </c>
      <c r="C909" s="13">
        <v>0.17773400000078254</v>
      </c>
      <c r="D909" s="13">
        <v>34.99414400000023</v>
      </c>
      <c r="E909" s="14"/>
      <c r="F909" s="65"/>
      <c r="G909" s="14"/>
      <c r="H909" s="14"/>
      <c r="I909" s="14"/>
      <c r="J909" s="14"/>
      <c r="K909" s="66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>
      <c r="A910" s="66"/>
      <c r="B910" s="14"/>
      <c r="C910" s="14"/>
      <c r="D910" s="14"/>
      <c r="E910" s="14"/>
      <c r="F910" s="65"/>
      <c r="G910" s="14"/>
      <c r="H910" s="14"/>
      <c r="I910" s="14"/>
      <c r="J910" s="14"/>
      <c r="K910" s="66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>
      <c r="A911" s="68">
        <v>45256.99430309028</v>
      </c>
      <c r="B911" s="13">
        <v>34.81640999999945</v>
      </c>
      <c r="C911" s="13">
        <v>0.17773400000078254</v>
      </c>
      <c r="D911" s="13">
        <v>34.99414400000023</v>
      </c>
      <c r="E911" s="14"/>
      <c r="F911" s="65"/>
      <c r="G911" s="14"/>
      <c r="H911" s="14"/>
      <c r="I911" s="14"/>
      <c r="J911" s="14"/>
      <c r="K911" s="66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>
      <c r="A912" s="66"/>
      <c r="B912" s="14"/>
      <c r="C912" s="14"/>
      <c r="D912" s="14"/>
      <c r="E912" s="14"/>
      <c r="F912" s="65"/>
      <c r="G912" s="14"/>
      <c r="H912" s="14"/>
      <c r="I912" s="14"/>
      <c r="J912" s="14"/>
      <c r="K912" s="66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>
      <c r="A913" s="68">
        <v>45257.99430662037</v>
      </c>
      <c r="B913" s="13">
        <v>34.81640999999945</v>
      </c>
      <c r="C913" s="13">
        <v>0.17773400000078254</v>
      </c>
      <c r="D913" s="13">
        <v>34.99414400000023</v>
      </c>
      <c r="E913" s="14"/>
      <c r="F913" s="65"/>
      <c r="G913" s="14"/>
      <c r="H913" s="14"/>
      <c r="I913" s="14"/>
      <c r="J913" s="14"/>
      <c r="K913" s="66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>
      <c r="A914" s="66"/>
      <c r="B914" s="14"/>
      <c r="C914" s="14"/>
      <c r="D914" s="14"/>
      <c r="E914" s="14"/>
      <c r="F914" s="65"/>
      <c r="G914" s="14"/>
      <c r="H914" s="14"/>
      <c r="I914" s="14"/>
      <c r="J914" s="14"/>
      <c r="K914" s="66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>
      <c r="A915" s="68">
        <v>45258.994303750005</v>
      </c>
      <c r="B915" s="13">
        <v>34.81640999999945</v>
      </c>
      <c r="C915" s="13">
        <v>0.17773400000078254</v>
      </c>
      <c r="D915" s="13">
        <v>34.99414400000023</v>
      </c>
      <c r="E915" s="14"/>
      <c r="F915" s="65"/>
      <c r="G915" s="14"/>
      <c r="H915" s="14"/>
      <c r="I915" s="14"/>
      <c r="J915" s="14"/>
      <c r="K915" s="66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>
      <c r="A916" s="66"/>
      <c r="B916" s="14"/>
      <c r="C916" s="14"/>
      <c r="D916" s="14"/>
      <c r="E916" s="14"/>
      <c r="F916" s="65"/>
      <c r="G916" s="14"/>
      <c r="H916" s="14"/>
      <c r="I916" s="14"/>
      <c r="J916" s="14"/>
      <c r="K916" s="66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>
      <c r="A917" s="68">
        <v>45259.994306782406</v>
      </c>
      <c r="B917" s="13">
        <v>34.81640999999945</v>
      </c>
      <c r="C917" s="13">
        <v>0.17773400000078254</v>
      </c>
      <c r="D917" s="13">
        <v>34.99414400000023</v>
      </c>
      <c r="E917" s="14"/>
      <c r="F917" s="65"/>
      <c r="G917" s="14"/>
      <c r="H917" s="14"/>
      <c r="I917" s="14"/>
      <c r="J917" s="14"/>
      <c r="K917" s="66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>
      <c r="A918" s="66"/>
      <c r="B918" s="14"/>
      <c r="C918" s="14"/>
      <c r="D918" s="14"/>
      <c r="E918" s="14"/>
      <c r="F918" s="65"/>
      <c r="G918" s="14"/>
      <c r="H918" s="14"/>
      <c r="I918" s="14"/>
      <c r="J918" s="14"/>
      <c r="K918" s="66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>
      <c r="A919" s="68">
        <v>45260.994311435184</v>
      </c>
      <c r="B919" s="13">
        <v>34.81640999999945</v>
      </c>
      <c r="C919" s="13">
        <v>0.17773400000078254</v>
      </c>
      <c r="D919" s="13">
        <v>34.99414400000023</v>
      </c>
      <c r="E919" s="14"/>
      <c r="F919" s="65"/>
      <c r="G919" s="14"/>
      <c r="H919" s="14"/>
      <c r="I919" s="14"/>
      <c r="J919" s="14"/>
      <c r="K919" s="66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>
      <c r="A920" s="66"/>
      <c r="B920" s="14"/>
      <c r="C920" s="14"/>
      <c r="D920" s="14"/>
      <c r="E920" s="14"/>
      <c r="F920" s="65"/>
      <c r="G920" s="14"/>
      <c r="H920" s="14"/>
      <c r="I920" s="14"/>
      <c r="J920" s="14"/>
      <c r="K920" s="66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>
      <c r="A921" s="68">
        <v>45261.99431347223</v>
      </c>
      <c r="B921" s="13">
        <v>34.81640999999945</v>
      </c>
      <c r="C921" s="13">
        <v>0.17773400000078254</v>
      </c>
      <c r="D921" s="13">
        <v>34.99414400000023</v>
      </c>
      <c r="E921" s="14"/>
      <c r="F921" s="65"/>
      <c r="G921" s="14"/>
      <c r="H921" s="14"/>
      <c r="I921" s="14"/>
      <c r="J921" s="14"/>
      <c r="K921" s="66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>
      <c r="A922" s="66"/>
      <c r="B922" s="14"/>
      <c r="C922" s="14"/>
      <c r="D922" s="14"/>
      <c r="E922" s="14"/>
      <c r="F922" s="65"/>
      <c r="G922" s="14"/>
      <c r="H922" s="14"/>
      <c r="I922" s="14"/>
      <c r="J922" s="14"/>
      <c r="K922" s="66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>
      <c r="A923" s="68">
        <v>45262.99430899306</v>
      </c>
      <c r="B923" s="13">
        <v>34.81640999999945</v>
      </c>
      <c r="C923" s="13">
        <v>0.17773400000078254</v>
      </c>
      <c r="D923" s="13">
        <v>34.99414400000023</v>
      </c>
      <c r="E923" s="14"/>
      <c r="F923" s="65"/>
      <c r="G923" s="14"/>
      <c r="H923" s="14"/>
      <c r="I923" s="14"/>
      <c r="J923" s="14"/>
      <c r="K923" s="66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>
      <c r="A924" s="66"/>
      <c r="B924" s="14"/>
      <c r="C924" s="14"/>
      <c r="D924" s="14"/>
      <c r="E924" s="14"/>
      <c r="F924" s="65"/>
      <c r="G924" s="14"/>
      <c r="H924" s="14"/>
      <c r="I924" s="14"/>
      <c r="J924" s="14"/>
      <c r="K924" s="66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>
      <c r="A925" s="68">
        <v>45263.9943150926</v>
      </c>
      <c r="B925" s="13">
        <v>34.81640999999945</v>
      </c>
      <c r="C925" s="13">
        <v>0.17773400000078254</v>
      </c>
      <c r="D925" s="13">
        <v>34.99414400000023</v>
      </c>
      <c r="E925" s="14"/>
      <c r="F925" s="65"/>
      <c r="G925" s="14"/>
      <c r="H925" s="14"/>
      <c r="I925" s="14"/>
      <c r="J925" s="14"/>
      <c r="K925" s="66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>
      <c r="A926" s="66"/>
      <c r="B926" s="14"/>
      <c r="C926" s="14"/>
      <c r="D926" s="14"/>
      <c r="E926" s="14"/>
      <c r="F926" s="65"/>
      <c r="G926" s="14"/>
      <c r="H926" s="14"/>
      <c r="I926" s="14"/>
      <c r="J926" s="14"/>
      <c r="K926" s="66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>
      <c r="A927" s="68">
        <v>45264.994316261575</v>
      </c>
      <c r="B927" s="13">
        <v>34.81640999999945</v>
      </c>
      <c r="C927" s="13">
        <v>0.17773400000078254</v>
      </c>
      <c r="D927" s="13">
        <v>34.99414400000023</v>
      </c>
      <c r="E927" s="14"/>
      <c r="F927" s="65"/>
      <c r="G927" s="14"/>
      <c r="H927" s="14"/>
      <c r="I927" s="14"/>
      <c r="J927" s="14"/>
      <c r="K927" s="66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>
      <c r="A928" s="66"/>
      <c r="B928" s="14"/>
      <c r="C928" s="14"/>
      <c r="D928" s="14"/>
      <c r="E928" s="14"/>
      <c r="F928" s="65"/>
      <c r="G928" s="14"/>
      <c r="H928" s="14"/>
      <c r="I928" s="14"/>
      <c r="J928" s="14"/>
      <c r="K928" s="66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>
      <c r="A929" s="68">
        <v>45265.99430533565</v>
      </c>
      <c r="B929" s="13">
        <v>34.81640999999945</v>
      </c>
      <c r="C929" s="13">
        <v>0.17773400000078254</v>
      </c>
      <c r="D929" s="13">
        <v>34.99414400000023</v>
      </c>
      <c r="E929" s="14"/>
      <c r="F929" s="65"/>
      <c r="G929" s="14"/>
      <c r="H929" s="14"/>
      <c r="I929" s="14"/>
      <c r="J929" s="14"/>
      <c r="K929" s="66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>
      <c r="A930" s="66"/>
      <c r="B930" s="14"/>
      <c r="C930" s="14"/>
      <c r="D930" s="14"/>
      <c r="E930" s="14"/>
      <c r="F930" s="65"/>
      <c r="G930" s="14"/>
      <c r="H930" s="14"/>
      <c r="I930" s="14"/>
      <c r="J930" s="14"/>
      <c r="K930" s="66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>
      <c r="A931" s="68">
        <v>45266.99430857639</v>
      </c>
      <c r="B931" s="13">
        <v>34.81640999999945</v>
      </c>
      <c r="C931" s="13">
        <v>0.17773400000078254</v>
      </c>
      <c r="D931" s="13">
        <v>34.99414400000023</v>
      </c>
      <c r="E931" s="14"/>
      <c r="F931" s="65"/>
      <c r="G931" s="14"/>
      <c r="H931" s="14"/>
      <c r="I931" s="14"/>
      <c r="J931" s="14"/>
      <c r="K931" s="66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>
      <c r="A932" s="66"/>
      <c r="B932" s="14"/>
      <c r="C932" s="14"/>
      <c r="D932" s="14"/>
      <c r="E932" s="14"/>
      <c r="F932" s="65"/>
      <c r="G932" s="14"/>
      <c r="H932" s="14"/>
      <c r="I932" s="14"/>
      <c r="J932" s="14"/>
      <c r="K932" s="66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>
      <c r="A933" s="68">
        <v>45267.994316435186</v>
      </c>
      <c r="B933" s="13">
        <v>34.81640999999945</v>
      </c>
      <c r="C933" s="13">
        <v>0.17773400000078254</v>
      </c>
      <c r="D933" s="13">
        <v>34.99414400000023</v>
      </c>
      <c r="E933" s="14"/>
      <c r="F933" s="65"/>
      <c r="G933" s="14"/>
      <c r="H933" s="14"/>
      <c r="I933" s="14"/>
      <c r="J933" s="14"/>
      <c r="K933" s="66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>
      <c r="A934" s="66"/>
      <c r="B934" s="14"/>
      <c r="C934" s="14"/>
      <c r="D934" s="14"/>
      <c r="E934" s="14"/>
      <c r="F934" s="65"/>
      <c r="G934" s="14"/>
      <c r="H934" s="14"/>
      <c r="I934" s="14"/>
      <c r="J934" s="14"/>
      <c r="K934" s="66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>
      <c r="A935" s="68">
        <v>45268.99430298611</v>
      </c>
      <c r="B935" s="13">
        <v>34.81640999999945</v>
      </c>
      <c r="C935" s="13">
        <v>0.17773400000078254</v>
      </c>
      <c r="D935" s="13">
        <v>34.99414400000023</v>
      </c>
      <c r="E935" s="14"/>
      <c r="F935" s="65"/>
      <c r="G935" s="14"/>
      <c r="H935" s="14"/>
      <c r="I935" s="14"/>
      <c r="J935" s="14"/>
      <c r="K935" s="66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>
      <c r="A936" s="66"/>
      <c r="B936" s="14"/>
      <c r="C936" s="14"/>
      <c r="D936" s="14"/>
      <c r="E936" s="14"/>
      <c r="F936" s="65"/>
      <c r="G936" s="14"/>
      <c r="H936" s="14"/>
      <c r="I936" s="14"/>
      <c r="J936" s="14"/>
      <c r="K936" s="66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>
      <c r="A937" s="68">
        <v>45269.994305138884</v>
      </c>
      <c r="B937" s="13">
        <v>34.81640999999945</v>
      </c>
      <c r="C937" s="13">
        <v>0.17773400000078254</v>
      </c>
      <c r="D937" s="13">
        <v>34.99414400000023</v>
      </c>
      <c r="E937" s="14"/>
      <c r="F937" s="65"/>
      <c r="G937" s="14"/>
      <c r="H937" s="14"/>
      <c r="I937" s="14"/>
      <c r="J937" s="14"/>
      <c r="K937" s="66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>
      <c r="A938" s="66"/>
      <c r="B938" s="14"/>
      <c r="C938" s="14"/>
      <c r="D938" s="14"/>
      <c r="E938" s="14"/>
      <c r="F938" s="65"/>
      <c r="G938" s="14"/>
      <c r="H938" s="14"/>
      <c r="I938" s="14"/>
      <c r="J938" s="14"/>
      <c r="K938" s="66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>
      <c r="A939" s="68">
        <v>45270.99430283565</v>
      </c>
      <c r="B939" s="13">
        <v>34.81640999999945</v>
      </c>
      <c r="C939" s="13">
        <v>0.17773400000078254</v>
      </c>
      <c r="D939" s="13">
        <v>34.99414400000023</v>
      </c>
      <c r="E939" s="14"/>
      <c r="F939" s="65"/>
      <c r="G939" s="14"/>
      <c r="H939" s="14"/>
      <c r="I939" s="14"/>
      <c r="J939" s="14"/>
      <c r="K939" s="66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>
      <c r="A940" s="66"/>
      <c r="B940" s="14"/>
      <c r="C940" s="14"/>
      <c r="D940" s="14"/>
      <c r="E940" s="14"/>
      <c r="F940" s="65"/>
      <c r="G940" s="14"/>
      <c r="H940" s="14"/>
      <c r="I940" s="14"/>
      <c r="J940" s="14"/>
      <c r="K940" s="66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>
      <c r="A941" s="68">
        <v>45271.99430931713</v>
      </c>
      <c r="B941" s="13">
        <v>34.81640999999945</v>
      </c>
      <c r="C941" s="13">
        <v>0.17773400000078254</v>
      </c>
      <c r="D941" s="13">
        <v>34.99414400000023</v>
      </c>
      <c r="E941" s="14"/>
      <c r="F941" s="65"/>
      <c r="G941" s="14"/>
      <c r="H941" s="14"/>
      <c r="I941" s="14"/>
      <c r="J941" s="14"/>
      <c r="K941" s="66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>
      <c r="A942" s="66"/>
      <c r="B942" s="14"/>
      <c r="C942" s="14"/>
      <c r="D942" s="14"/>
      <c r="E942" s="14"/>
      <c r="F942" s="65"/>
      <c r="G942" s="14"/>
      <c r="H942" s="14"/>
      <c r="I942" s="14"/>
      <c r="J942" s="14"/>
      <c r="K942" s="66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>
      <c r="A943" s="68">
        <v>45272.9943006713</v>
      </c>
      <c r="B943" s="13">
        <v>34.81640999999945</v>
      </c>
      <c r="C943" s="13">
        <v>0.17773400000078254</v>
      </c>
      <c r="D943" s="13">
        <v>34.99414400000023</v>
      </c>
      <c r="E943" s="14"/>
      <c r="F943" s="65"/>
      <c r="G943" s="14"/>
      <c r="H943" s="14"/>
      <c r="I943" s="14"/>
      <c r="J943" s="14"/>
      <c r="K943" s="66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>
      <c r="A944" s="66"/>
      <c r="B944" s="14"/>
      <c r="C944" s="14"/>
      <c r="D944" s="14"/>
      <c r="E944" s="14"/>
      <c r="F944" s="65"/>
      <c r="G944" s="14"/>
      <c r="H944" s="14"/>
      <c r="I944" s="14"/>
      <c r="J944" s="14"/>
      <c r="K944" s="66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>
      <c r="A945" s="68">
        <v>45273.99430193287</v>
      </c>
      <c r="B945" s="13">
        <v>34.81640999999945</v>
      </c>
      <c r="C945" s="13">
        <v>0.17773400000078254</v>
      </c>
      <c r="D945" s="13">
        <v>34.99414400000023</v>
      </c>
      <c r="E945" s="14"/>
      <c r="F945" s="65"/>
      <c r="G945" s="14"/>
      <c r="H945" s="14"/>
      <c r="I945" s="14"/>
      <c r="J945" s="14"/>
      <c r="K945" s="66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>
      <c r="A946" s="66"/>
      <c r="B946" s="14"/>
      <c r="C946" s="14"/>
      <c r="D946" s="14"/>
      <c r="E946" s="14"/>
      <c r="F946" s="65"/>
      <c r="G946" s="14"/>
      <c r="H946" s="14"/>
      <c r="I946" s="14"/>
      <c r="J946" s="14"/>
      <c r="K946" s="66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>
      <c r="A947" s="68">
        <v>45274.99430604167</v>
      </c>
      <c r="B947" s="13">
        <v>34.81640999999945</v>
      </c>
      <c r="C947" s="13">
        <v>0.17773400000078254</v>
      </c>
      <c r="D947" s="13">
        <v>34.99414400000023</v>
      </c>
      <c r="E947" s="14"/>
      <c r="F947" s="65"/>
      <c r="G947" s="14"/>
      <c r="H947" s="14"/>
      <c r="I947" s="14"/>
      <c r="J947" s="14"/>
      <c r="K947" s="66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>
      <c r="A948" s="66"/>
      <c r="B948" s="14"/>
      <c r="C948" s="14"/>
      <c r="D948" s="14"/>
      <c r="E948" s="14"/>
      <c r="F948" s="65"/>
      <c r="G948" s="14"/>
      <c r="H948" s="14"/>
      <c r="I948" s="14"/>
      <c r="J948" s="14"/>
      <c r="K948" s="66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>
      <c r="A949" s="68">
        <v>45275.99430443287</v>
      </c>
      <c r="B949" s="13">
        <v>34.81640999999945</v>
      </c>
      <c r="C949" s="13">
        <v>0.17773400000078254</v>
      </c>
      <c r="D949" s="13">
        <v>34.99414400000023</v>
      </c>
      <c r="E949" s="14"/>
      <c r="F949" s="65"/>
      <c r="G949" s="14"/>
      <c r="H949" s="14"/>
      <c r="I949" s="14"/>
      <c r="J949" s="14"/>
      <c r="K949" s="66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>
      <c r="A950" s="66"/>
      <c r="B950" s="14"/>
      <c r="C950" s="14"/>
      <c r="D950" s="14"/>
      <c r="E950" s="14"/>
      <c r="F950" s="65"/>
      <c r="G950" s="14"/>
      <c r="H950" s="14"/>
      <c r="I950" s="14"/>
      <c r="J950" s="14"/>
      <c r="K950" s="66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>
      <c r="A951" s="68">
        <v>45276.9943071875</v>
      </c>
      <c r="B951" s="13">
        <v>34.81640999999945</v>
      </c>
      <c r="C951" s="13">
        <v>0.17773400000078254</v>
      </c>
      <c r="D951" s="13">
        <v>34.99414400000023</v>
      </c>
      <c r="E951" s="14"/>
      <c r="F951" s="65"/>
      <c r="G951" s="14"/>
      <c r="H951" s="14"/>
      <c r="I951" s="14"/>
      <c r="J951" s="14"/>
      <c r="K951" s="66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>
      <c r="A952" s="66"/>
      <c r="B952" s="14"/>
      <c r="C952" s="14"/>
      <c r="D952" s="14"/>
      <c r="E952" s="14"/>
      <c r="F952" s="65"/>
      <c r="G952" s="14"/>
      <c r="H952" s="14"/>
      <c r="I952" s="14"/>
      <c r="J952" s="14"/>
      <c r="K952" s="66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>
      <c r="A953" s="68">
        <v>45277.994299375</v>
      </c>
      <c r="B953" s="13">
        <v>34.81640999999945</v>
      </c>
      <c r="C953" s="13">
        <v>0.17773400000078254</v>
      </c>
      <c r="D953" s="13">
        <v>34.99414400000023</v>
      </c>
      <c r="E953" s="14"/>
      <c r="F953" s="65"/>
      <c r="G953" s="14"/>
      <c r="H953" s="14"/>
      <c r="I953" s="14"/>
      <c r="J953" s="14"/>
      <c r="K953" s="66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>
      <c r="A954" s="66"/>
      <c r="B954" s="14"/>
      <c r="C954" s="14"/>
      <c r="D954" s="14"/>
      <c r="E954" s="14"/>
      <c r="F954" s="65"/>
      <c r="G954" s="14"/>
      <c r="H954" s="14"/>
      <c r="I954" s="14"/>
      <c r="J954" s="14"/>
      <c r="K954" s="66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>
      <c r="A955" s="68">
        <v>45278.99430478009</v>
      </c>
      <c r="B955" s="13">
        <v>34.81640999999945</v>
      </c>
      <c r="C955" s="13">
        <v>0.17773400000078254</v>
      </c>
      <c r="D955" s="13">
        <v>34.99414400000023</v>
      </c>
      <c r="E955" s="14"/>
      <c r="F955" s="65"/>
      <c r="G955" s="14"/>
      <c r="H955" s="14"/>
      <c r="I955" s="14"/>
      <c r="J955" s="14"/>
      <c r="K955" s="66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>
      <c r="A956" s="66"/>
      <c r="B956" s="14"/>
      <c r="C956" s="14"/>
      <c r="D956" s="14"/>
      <c r="E956" s="14"/>
      <c r="F956" s="65"/>
      <c r="G956" s="14"/>
      <c r="H956" s="14"/>
      <c r="I956" s="14"/>
      <c r="J956" s="14"/>
      <c r="K956" s="66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>
      <c r="A957" s="68">
        <v>45279.994307291665</v>
      </c>
      <c r="B957" s="13">
        <v>34.81640999999945</v>
      </c>
      <c r="C957" s="13">
        <v>0.17773400000078254</v>
      </c>
      <c r="D957" s="13">
        <v>34.99414400000023</v>
      </c>
      <c r="E957" s="14"/>
      <c r="F957" s="65"/>
      <c r="G957" s="14"/>
      <c r="H957" s="14"/>
      <c r="I957" s="14"/>
      <c r="J957" s="14"/>
      <c r="K957" s="66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>
      <c r="A958" s="66"/>
      <c r="B958" s="14"/>
      <c r="C958" s="14"/>
      <c r="D958" s="14"/>
      <c r="E958" s="14"/>
      <c r="F958" s="65"/>
      <c r="G958" s="14"/>
      <c r="H958" s="14"/>
      <c r="I958" s="14"/>
      <c r="J958" s="14"/>
      <c r="K958" s="66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>
      <c r="A959" s="68">
        <v>45280.99430258102</v>
      </c>
      <c r="B959" s="13">
        <v>34.81640999999945</v>
      </c>
      <c r="C959" s="13">
        <v>0.17773400000078254</v>
      </c>
      <c r="D959" s="13">
        <v>34.99414400000023</v>
      </c>
      <c r="E959" s="14"/>
      <c r="F959" s="65"/>
      <c r="G959" s="14"/>
      <c r="H959" s="14"/>
      <c r="I959" s="14"/>
      <c r="J959" s="14"/>
      <c r="K959" s="66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>
      <c r="A960" s="66"/>
      <c r="B960" s="14"/>
      <c r="C960" s="14"/>
      <c r="D960" s="14"/>
      <c r="E960" s="14"/>
      <c r="F960" s="65"/>
      <c r="G960" s="14"/>
      <c r="H960" s="14"/>
      <c r="I960" s="14"/>
      <c r="J960" s="14"/>
      <c r="K960" s="66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>
      <c r="A961" s="68">
        <v>45281.99430802083</v>
      </c>
      <c r="B961" s="13">
        <v>34.81640999999945</v>
      </c>
      <c r="C961" s="13">
        <v>0.17773400000078254</v>
      </c>
      <c r="D961" s="13">
        <v>34.99414400000023</v>
      </c>
      <c r="E961" s="14"/>
      <c r="F961" s="65"/>
      <c r="G961" s="14"/>
      <c r="H961" s="14"/>
      <c r="I961" s="14"/>
      <c r="J961" s="14"/>
      <c r="K961" s="66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>
      <c r="A962" s="66"/>
      <c r="B962" s="14"/>
      <c r="C962" s="14"/>
      <c r="D962" s="14"/>
      <c r="E962" s="14"/>
      <c r="F962" s="65"/>
      <c r="G962" s="14"/>
      <c r="H962" s="14"/>
      <c r="I962" s="14"/>
      <c r="J962" s="14"/>
      <c r="K962" s="66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>
      <c r="A963" s="68">
        <v>45282.99430366898</v>
      </c>
      <c r="B963" s="13">
        <v>34.81640999999945</v>
      </c>
      <c r="C963" s="13">
        <v>0.17773400000078254</v>
      </c>
      <c r="D963" s="13">
        <v>34.99414400000023</v>
      </c>
      <c r="E963" s="14"/>
      <c r="F963" s="65"/>
      <c r="G963" s="14"/>
      <c r="H963" s="14"/>
      <c r="I963" s="14"/>
      <c r="J963" s="14"/>
      <c r="K963" s="66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>
      <c r="A964" s="66"/>
      <c r="B964" s="14"/>
      <c r="C964" s="14"/>
      <c r="D964" s="14"/>
      <c r="E964" s="14"/>
      <c r="F964" s="65"/>
      <c r="G964" s="14"/>
      <c r="H964" s="14"/>
      <c r="I964" s="14"/>
      <c r="J964" s="14"/>
      <c r="K964" s="66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>
      <c r="A965" s="68">
        <v>45283.99430303241</v>
      </c>
      <c r="B965" s="13">
        <v>34.81640999999945</v>
      </c>
      <c r="C965" s="13">
        <v>0.17773400000078254</v>
      </c>
      <c r="D965" s="13">
        <v>34.99414400000023</v>
      </c>
      <c r="E965" s="14"/>
      <c r="F965" s="65"/>
      <c r="G965" s="14"/>
      <c r="H965" s="14"/>
      <c r="I965" s="14"/>
      <c r="J965" s="14"/>
      <c r="K965" s="66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>
      <c r="A966" s="66"/>
      <c r="B966" s="14"/>
      <c r="C966" s="14"/>
      <c r="D966" s="14"/>
      <c r="E966" s="14"/>
      <c r="F966" s="65"/>
      <c r="G966" s="14"/>
      <c r="H966" s="14"/>
      <c r="I966" s="14"/>
      <c r="J966" s="14"/>
      <c r="K966" s="66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A967" s="68">
        <v>45284.99430571759</v>
      </c>
      <c r="B967" s="13">
        <v>34.81640999999945</v>
      </c>
      <c r="C967" s="13">
        <v>0.17773400000078254</v>
      </c>
      <c r="D967" s="13">
        <v>34.99414400000023</v>
      </c>
      <c r="E967" s="14"/>
      <c r="F967" s="65"/>
      <c r="G967" s="14"/>
      <c r="H967" s="14"/>
      <c r="I967" s="14"/>
      <c r="J967" s="14"/>
      <c r="K967" s="66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A968" s="66"/>
      <c r="B968" s="14"/>
      <c r="C968" s="14"/>
      <c r="D968" s="14"/>
      <c r="E968" s="14"/>
      <c r="F968" s="65"/>
      <c r="G968" s="14"/>
      <c r="H968" s="14"/>
      <c r="I968" s="14"/>
      <c r="J968" s="14"/>
      <c r="K968" s="66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A969" s="68">
        <v>45285.99430265046</v>
      </c>
      <c r="B969" s="13">
        <v>34.81640999999945</v>
      </c>
      <c r="C969" s="13">
        <v>0.17773400000078254</v>
      </c>
      <c r="D969" s="13">
        <v>34.99414400000023</v>
      </c>
      <c r="E969" s="14"/>
      <c r="F969" s="65"/>
      <c r="G969" s="14"/>
      <c r="H969" s="14"/>
      <c r="I969" s="14"/>
      <c r="J969" s="14"/>
      <c r="K969" s="66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>
      <c r="A970" s="66"/>
      <c r="B970" s="14"/>
      <c r="C970" s="14"/>
      <c r="D970" s="14"/>
      <c r="E970" s="14"/>
      <c r="F970" s="65"/>
      <c r="G970" s="14"/>
      <c r="H970" s="14"/>
      <c r="I970" s="14"/>
      <c r="J970" s="14"/>
      <c r="K970" s="66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>
      <c r="A971" s="68">
        <v>45286.99430672453</v>
      </c>
      <c r="B971" s="13">
        <v>34.81640999999945</v>
      </c>
      <c r="C971" s="13">
        <v>0.17773400000078254</v>
      </c>
      <c r="D971" s="13">
        <v>34.99414400000023</v>
      </c>
      <c r="E971" s="14"/>
      <c r="F971" s="65"/>
      <c r="G971" s="14"/>
      <c r="H971" s="14"/>
      <c r="I971" s="14"/>
      <c r="J971" s="14"/>
      <c r="K971" s="66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>
      <c r="A972" s="66"/>
      <c r="B972" s="14"/>
      <c r="C972" s="14"/>
      <c r="D972" s="14"/>
      <c r="E972" s="14"/>
      <c r="F972" s="65"/>
      <c r="G972" s="14"/>
      <c r="H972" s="14"/>
      <c r="I972" s="14"/>
      <c r="J972" s="14"/>
      <c r="K972" s="66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>
      <c r="A973" s="68">
        <v>45287.99430003473</v>
      </c>
      <c r="B973" s="13">
        <v>34.81640999999945</v>
      </c>
      <c r="C973" s="13">
        <v>0.17773400000078254</v>
      </c>
      <c r="D973" s="13">
        <v>34.99414400000023</v>
      </c>
      <c r="E973" s="14"/>
      <c r="F973" s="65"/>
      <c r="G973" s="14"/>
      <c r="H973" s="14"/>
      <c r="I973" s="14"/>
      <c r="J973" s="14"/>
      <c r="K973" s="66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>
      <c r="A974" s="66"/>
      <c r="B974" s="14"/>
      <c r="C974" s="14"/>
      <c r="D974" s="14"/>
      <c r="E974" s="14"/>
      <c r="F974" s="65"/>
      <c r="G974" s="14"/>
      <c r="H974" s="14"/>
      <c r="I974" s="14"/>
      <c r="J974" s="14"/>
      <c r="K974" s="66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>
      <c r="A975" s="68">
        <v>45288.99430439815</v>
      </c>
      <c r="B975" s="13">
        <v>34.81640999999945</v>
      </c>
      <c r="C975" s="13">
        <v>0.17773400000078254</v>
      </c>
      <c r="D975" s="13">
        <v>34.99414400000023</v>
      </c>
      <c r="E975" s="14"/>
      <c r="F975" s="65"/>
      <c r="G975" s="14"/>
      <c r="H975" s="14"/>
      <c r="I975" s="14"/>
      <c r="J975" s="14"/>
      <c r="K975" s="66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>
      <c r="A976" s="66"/>
      <c r="B976" s="14"/>
      <c r="C976" s="14"/>
      <c r="D976" s="14"/>
      <c r="E976" s="14"/>
      <c r="F976" s="65"/>
      <c r="G976" s="14"/>
      <c r="H976" s="14"/>
      <c r="I976" s="14"/>
      <c r="J976" s="14"/>
      <c r="K976" s="66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>
      <c r="A977" s="68">
        <v>45289.99430048611</v>
      </c>
      <c r="B977" s="13">
        <v>34.81640999999945</v>
      </c>
      <c r="C977" s="13">
        <v>0.17773400000078254</v>
      </c>
      <c r="D977" s="13">
        <v>34.99414400000023</v>
      </c>
      <c r="E977" s="14"/>
      <c r="F977" s="65"/>
      <c r="G977" s="14"/>
      <c r="H977" s="14"/>
      <c r="I977" s="14"/>
      <c r="J977" s="14"/>
      <c r="K977" s="66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>
      <c r="A978" s="66"/>
      <c r="B978" s="14"/>
      <c r="C978" s="14"/>
      <c r="D978" s="14"/>
      <c r="E978" s="14"/>
      <c r="F978" s="65"/>
      <c r="G978" s="14"/>
      <c r="H978" s="14"/>
      <c r="I978" s="14"/>
      <c r="J978" s="14"/>
      <c r="K978" s="66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>
      <c r="A979" s="68">
        <v>45290.99430622685</v>
      </c>
      <c r="B979" s="13">
        <v>34.81640999999945</v>
      </c>
      <c r="C979" s="13">
        <v>0.17773400000078254</v>
      </c>
      <c r="D979" s="13">
        <v>34.99414400000023</v>
      </c>
      <c r="E979" s="14"/>
      <c r="F979" s="65"/>
      <c r="G979" s="14"/>
      <c r="H979" s="14"/>
      <c r="I979" s="14"/>
      <c r="J979" s="14"/>
      <c r="K979" s="66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>
      <c r="A980" s="66"/>
      <c r="B980" s="14"/>
      <c r="C980" s="14"/>
      <c r="D980" s="14"/>
      <c r="E980" s="14"/>
      <c r="F980" s="65"/>
      <c r="G980" s="14"/>
      <c r="H980" s="14"/>
      <c r="I980" s="14"/>
      <c r="J980" s="14"/>
      <c r="K980" s="66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>
      <c r="A981" s="68">
        <v>45291.994302858795</v>
      </c>
      <c r="B981" s="13">
        <v>34.81640999999945</v>
      </c>
      <c r="C981" s="13">
        <v>0.17773400000078254</v>
      </c>
      <c r="D981" s="13">
        <v>34.99414400000023</v>
      </c>
      <c r="E981" s="14"/>
      <c r="F981" s="65"/>
      <c r="G981" s="14"/>
      <c r="H981" s="14"/>
      <c r="I981" s="14"/>
      <c r="J981" s="14"/>
      <c r="K981" s="66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>
      <c r="A982" s="66"/>
      <c r="B982" s="14"/>
      <c r="C982" s="14"/>
      <c r="D982" s="14"/>
      <c r="E982" s="14"/>
      <c r="F982" s="65"/>
      <c r="G982" s="14"/>
      <c r="H982" s="14"/>
      <c r="I982" s="14"/>
      <c r="J982" s="14"/>
      <c r="K982" s="66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>
      <c r="A983" s="68">
        <v>45292.994305138884</v>
      </c>
      <c r="B983" s="13">
        <v>34.81640999999945</v>
      </c>
      <c r="C983" s="13">
        <v>0.17773400000078254</v>
      </c>
      <c r="D983" s="13">
        <v>34.99414400000023</v>
      </c>
      <c r="E983" s="14"/>
      <c r="F983" s="65"/>
      <c r="G983" s="14"/>
      <c r="H983" s="14"/>
      <c r="I983" s="14"/>
      <c r="J983" s="14"/>
      <c r="K983" s="66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>
      <c r="A984" s="66"/>
      <c r="B984" s="14"/>
      <c r="C984" s="14"/>
      <c r="D984" s="14"/>
      <c r="E984" s="14"/>
      <c r="F984" s="65"/>
      <c r="G984" s="14"/>
      <c r="H984" s="14"/>
      <c r="I984" s="14"/>
      <c r="J984" s="14"/>
      <c r="K984" s="66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>
      <c r="A985" s="68">
        <v>45293.99430681713</v>
      </c>
      <c r="B985" s="13">
        <v>34.81640999999945</v>
      </c>
      <c r="C985" s="13">
        <v>0.17773400000078254</v>
      </c>
      <c r="D985" s="13">
        <v>34.99414400000023</v>
      </c>
      <c r="E985" s="14"/>
      <c r="F985" s="65"/>
      <c r="G985" s="14"/>
      <c r="H985" s="14"/>
      <c r="I985" s="14"/>
      <c r="J985" s="14"/>
      <c r="K985" s="66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>
      <c r="A986" s="66"/>
      <c r="B986" s="14"/>
      <c r="C986" s="14"/>
      <c r="D986" s="14"/>
      <c r="E986" s="14"/>
      <c r="F986" s="65"/>
      <c r="G986" s="14"/>
      <c r="H986" s="14"/>
      <c r="I986" s="14"/>
      <c r="J986" s="14"/>
      <c r="K986" s="66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>
      <c r="A987" s="68">
        <v>45294.994304479165</v>
      </c>
      <c r="B987" s="13">
        <v>34.81640999999945</v>
      </c>
      <c r="C987" s="13">
        <v>0.17773400000078254</v>
      </c>
      <c r="D987" s="13">
        <v>34.99414400000023</v>
      </c>
      <c r="E987" s="14"/>
      <c r="F987" s="65"/>
      <c r="G987" s="14"/>
      <c r="H987" s="14"/>
      <c r="I987" s="14"/>
      <c r="J987" s="14"/>
      <c r="K987" s="66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>
      <c r="A988" s="66"/>
      <c r="B988" s="14"/>
      <c r="C988" s="14"/>
      <c r="D988" s="14"/>
      <c r="E988" s="14"/>
      <c r="F988" s="65"/>
      <c r="G988" s="14"/>
      <c r="H988" s="14"/>
      <c r="I988" s="14"/>
      <c r="J988" s="14"/>
      <c r="K988" s="66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>
      <c r="A989" s="68">
        <v>45295.99437875</v>
      </c>
      <c r="B989" s="13">
        <v>34.81640999999945</v>
      </c>
      <c r="C989" s="13">
        <v>0.17773400000078254</v>
      </c>
      <c r="D989" s="13">
        <v>34.99414400000023</v>
      </c>
      <c r="E989" s="14"/>
      <c r="F989" s="65"/>
      <c r="G989" s="14"/>
      <c r="H989" s="14"/>
      <c r="I989" s="14"/>
      <c r="J989" s="14"/>
      <c r="K989" s="66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>
      <c r="A990" s="66"/>
      <c r="B990" s="14"/>
      <c r="C990" s="14"/>
      <c r="D990" s="14"/>
      <c r="E990" s="14"/>
      <c r="F990" s="65"/>
      <c r="G990" s="14"/>
      <c r="H990" s="14"/>
      <c r="I990" s="14"/>
      <c r="J990" s="14"/>
      <c r="K990" s="66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>
      <c r="A991" s="68">
        <v>45296.99430561342</v>
      </c>
      <c r="B991" s="13">
        <v>34.81640999999945</v>
      </c>
      <c r="C991" s="13">
        <v>0.17773400000078254</v>
      </c>
      <c r="D991" s="13">
        <v>34.99414400000023</v>
      </c>
      <c r="E991" s="14"/>
      <c r="F991" s="65"/>
      <c r="G991" s="14"/>
      <c r="H991" s="14"/>
      <c r="I991" s="14"/>
      <c r="J991" s="14"/>
      <c r="K991" s="66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>
      <c r="A992" s="68">
        <v>45297.994313125004</v>
      </c>
      <c r="B992" s="13">
        <v>34.81640999999945</v>
      </c>
      <c r="C992" s="13">
        <v>0.17773400000078254</v>
      </c>
      <c r="D992" s="13">
        <v>34.99414400000023</v>
      </c>
      <c r="E992" s="14"/>
      <c r="F992" s="65"/>
      <c r="G992" s="14"/>
      <c r="H992" s="14"/>
      <c r="I992" s="14"/>
      <c r="J992" s="14"/>
      <c r="K992" s="66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>
      <c r="A993" s="68">
        <v>45298.99430150463</v>
      </c>
      <c r="B993" s="13">
        <v>34.81640999999945</v>
      </c>
      <c r="C993" s="13">
        <v>0.17773400000078254</v>
      </c>
      <c r="D993" s="13">
        <v>34.99414400000023</v>
      </c>
      <c r="E993" s="14"/>
      <c r="F993" s="65"/>
      <c r="G993" s="14"/>
      <c r="H993" s="14"/>
      <c r="I993" s="14"/>
      <c r="J993" s="14"/>
      <c r="K993" s="66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>
      <c r="A994" s="68">
        <v>45299.994302962965</v>
      </c>
      <c r="B994" s="13">
        <v>34.81640999999945</v>
      </c>
      <c r="C994" s="13">
        <v>0.17773400000078254</v>
      </c>
      <c r="D994" s="13">
        <v>34.99414400000023</v>
      </c>
      <c r="E994" s="14"/>
      <c r="F994" s="65"/>
      <c r="G994" s="14"/>
      <c r="H994" s="14"/>
      <c r="I994" s="14"/>
      <c r="J994" s="14"/>
      <c r="K994" s="66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>
      <c r="A995" s="68">
        <v>45300.99430143519</v>
      </c>
      <c r="B995" s="13">
        <v>34.81640999999945</v>
      </c>
      <c r="C995" s="13">
        <v>0.17773400000078254</v>
      </c>
      <c r="D995" s="13">
        <v>34.99414400000023</v>
      </c>
      <c r="E995" s="14"/>
      <c r="F995" s="65"/>
      <c r="G995" s="14"/>
      <c r="H995" s="14"/>
      <c r="I995" s="14"/>
      <c r="J995" s="14"/>
      <c r="K995" s="66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>
      <c r="A996" s="68">
        <v>45301.99430533565</v>
      </c>
      <c r="B996" s="13">
        <v>34.81640999999945</v>
      </c>
      <c r="C996" s="13">
        <v>0.17773400000078254</v>
      </c>
      <c r="D996" s="13">
        <v>34.99414400000023</v>
      </c>
      <c r="E996" s="14"/>
      <c r="F996" s="65"/>
      <c r="G996" s="14"/>
      <c r="H996" s="14"/>
      <c r="I996" s="14"/>
      <c r="J996" s="14"/>
      <c r="K996" s="66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>
      <c r="A997" s="68">
        <v>45302.99435525463</v>
      </c>
      <c r="B997" s="13">
        <v>34.81640999999945</v>
      </c>
      <c r="C997" s="13">
        <v>0.17773400000078254</v>
      </c>
      <c r="D997" s="13">
        <v>34.99414400000023</v>
      </c>
      <c r="E997" s="14"/>
      <c r="F997" s="65"/>
      <c r="G997" s="14"/>
      <c r="H997" s="14"/>
      <c r="I997" s="14"/>
      <c r="J997" s="14"/>
      <c r="K997" s="66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>
      <c r="A998" s="68">
        <v>45303.99430741898</v>
      </c>
      <c r="B998" s="13">
        <v>34.81640999999945</v>
      </c>
      <c r="C998" s="13">
        <v>0.17773400000078254</v>
      </c>
      <c r="D998" s="13">
        <v>34.99414400000023</v>
      </c>
      <c r="E998" s="14"/>
      <c r="F998" s="65"/>
      <c r="G998" s="14"/>
      <c r="H998" s="14"/>
      <c r="I998" s="14"/>
      <c r="J998" s="14"/>
      <c r="K998" s="66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>
      <c r="A999" s="68">
        <v>45304.994305127315</v>
      </c>
      <c r="B999" s="13">
        <v>34.81640999999945</v>
      </c>
      <c r="C999" s="13">
        <v>0.17773400000078254</v>
      </c>
      <c r="D999" s="13">
        <v>34.99414400000023</v>
      </c>
      <c r="E999" s="14"/>
      <c r="F999" s="65"/>
      <c r="G999" s="14"/>
      <c r="H999" s="14"/>
      <c r="I999" s="14"/>
      <c r="J999" s="14"/>
      <c r="K999" s="66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>
      <c r="A1000" s="68">
        <v>45305.99429982639</v>
      </c>
      <c r="B1000" s="13">
        <v>34.81640999999945</v>
      </c>
      <c r="C1000" s="13">
        <v>0.17773400000078254</v>
      </c>
      <c r="D1000" s="13">
        <v>34.99414400000023</v>
      </c>
      <c r="E1000" s="14"/>
      <c r="F1000" s="65"/>
      <c r="G1000" s="14"/>
      <c r="H1000" s="14"/>
      <c r="I1000" s="14"/>
      <c r="J1000" s="14"/>
      <c r="K1000" s="66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  <row r="1001">
      <c r="A1001" s="68">
        <v>45306.994307754634</v>
      </c>
      <c r="B1001" s="13">
        <v>34.81640999999945</v>
      </c>
      <c r="C1001" s="13">
        <v>0.17773400000078254</v>
      </c>
      <c r="D1001" s="13">
        <v>34.99414400000023</v>
      </c>
      <c r="E1001" s="14"/>
      <c r="F1001" s="65"/>
      <c r="G1001" s="14"/>
      <c r="H1001" s="14"/>
      <c r="I1001" s="14"/>
      <c r="J1001" s="14"/>
      <c r="K1001" s="66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</row>
    <row r="1002">
      <c r="A1002" s="68">
        <v>45307.994301238425</v>
      </c>
      <c r="B1002" s="13">
        <v>34.81640999999945</v>
      </c>
      <c r="C1002" s="13">
        <v>0.17773400000078254</v>
      </c>
      <c r="D1002" s="13">
        <v>34.99414400000023</v>
      </c>
      <c r="E1002" s="14"/>
      <c r="F1002" s="65"/>
      <c r="G1002" s="14"/>
      <c r="H1002" s="14"/>
      <c r="I1002" s="14"/>
      <c r="J1002" s="14"/>
      <c r="K1002" s="66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</row>
    <row r="1003">
      <c r="A1003" s="68">
        <v>45308.99429869213</v>
      </c>
      <c r="B1003" s="13">
        <v>34.81640999999945</v>
      </c>
      <c r="C1003" s="13">
        <v>0.17773400000078254</v>
      </c>
      <c r="D1003" s="13">
        <v>34.99414400000023</v>
      </c>
      <c r="E1003" s="14"/>
      <c r="F1003" s="65"/>
      <c r="G1003" s="14"/>
      <c r="H1003" s="14"/>
      <c r="I1003" s="14"/>
      <c r="J1003" s="14"/>
      <c r="K1003" s="66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</row>
    <row r="1004">
      <c r="A1004" s="68">
        <v>45309.9943049537</v>
      </c>
      <c r="B1004" s="13">
        <v>34.81640999999945</v>
      </c>
      <c r="C1004" s="13">
        <v>0.17773400000078254</v>
      </c>
      <c r="D1004" s="13">
        <v>34.99414400000023</v>
      </c>
      <c r="E1004" s="14"/>
      <c r="F1004" s="65"/>
      <c r="G1004" s="14"/>
      <c r="H1004" s="14"/>
      <c r="I1004" s="14"/>
      <c r="J1004" s="14"/>
      <c r="K1004" s="66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</row>
    <row r="1005">
      <c r="A1005" s="68">
        <v>45310.994306249995</v>
      </c>
      <c r="B1005" s="13">
        <v>34.81640999999945</v>
      </c>
      <c r="C1005" s="13">
        <v>0.17773400000078254</v>
      </c>
      <c r="D1005" s="13">
        <v>34.99414400000023</v>
      </c>
      <c r="E1005" s="14"/>
      <c r="F1005" s="65"/>
      <c r="G1005" s="14"/>
      <c r="H1005" s="14"/>
      <c r="I1005" s="14"/>
      <c r="J1005" s="14"/>
      <c r="K1005" s="66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</row>
    <row r="1006">
      <c r="A1006" s="68">
        <v>45311.99430027777</v>
      </c>
      <c r="B1006" s="13">
        <v>34.81640999999945</v>
      </c>
      <c r="C1006" s="13">
        <v>0.17773400000078254</v>
      </c>
      <c r="D1006" s="13">
        <v>34.99414400000023</v>
      </c>
      <c r="E1006" s="14"/>
      <c r="F1006" s="65"/>
      <c r="G1006" s="14"/>
      <c r="H1006" s="14"/>
      <c r="I1006" s="14"/>
      <c r="J1006" s="14"/>
      <c r="K1006" s="66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</row>
    <row r="1007">
      <c r="A1007" s="68">
        <v>45312.994300578706</v>
      </c>
      <c r="B1007" s="13">
        <v>34.81640999999945</v>
      </c>
      <c r="C1007" s="13">
        <v>0.17773400000078254</v>
      </c>
      <c r="D1007" s="13">
        <v>34.99414400000023</v>
      </c>
      <c r="E1007" s="14"/>
      <c r="F1007" s="65"/>
      <c r="G1007" s="14"/>
      <c r="H1007" s="14"/>
      <c r="I1007" s="14"/>
      <c r="J1007" s="14"/>
      <c r="K1007" s="66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</row>
    <row r="1008">
      <c r="A1008" s="68">
        <v>45313.99430866898</v>
      </c>
      <c r="B1008" s="13">
        <v>34.81640999999945</v>
      </c>
      <c r="C1008" s="13">
        <v>0.17773400000078254</v>
      </c>
      <c r="D1008" s="13">
        <v>34.99414400000023</v>
      </c>
      <c r="E1008" s="14"/>
      <c r="F1008" s="65"/>
      <c r="G1008" s="14"/>
      <c r="H1008" s="14"/>
      <c r="I1008" s="14"/>
      <c r="J1008" s="14"/>
      <c r="K1008" s="66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</row>
    <row r="1009">
      <c r="A1009" s="68">
        <v>45314.994302743056</v>
      </c>
      <c r="B1009" s="13">
        <v>34.81640999999945</v>
      </c>
      <c r="C1009" s="13">
        <v>0.17773400000078254</v>
      </c>
      <c r="D1009" s="13">
        <v>34.99414400000023</v>
      </c>
      <c r="E1009" s="14"/>
      <c r="F1009" s="65"/>
      <c r="G1009" s="14"/>
      <c r="H1009" s="14"/>
      <c r="I1009" s="14"/>
      <c r="J1009" s="14"/>
      <c r="K1009" s="66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</row>
    <row r="1010">
      <c r="A1010" s="68">
        <v>45315.99430399305</v>
      </c>
      <c r="B1010" s="13">
        <v>34.81640999999945</v>
      </c>
      <c r="C1010" s="13">
        <v>0.17773400000078254</v>
      </c>
      <c r="D1010" s="13">
        <v>34.99414400000023</v>
      </c>
      <c r="E1010" s="14"/>
      <c r="F1010" s="65"/>
      <c r="G1010" s="14"/>
      <c r="H1010" s="14"/>
      <c r="I1010" s="14"/>
      <c r="J1010" s="14"/>
      <c r="K1010" s="66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</row>
    <row r="1011">
      <c r="A1011" s="68">
        <v>45316.994308912035</v>
      </c>
      <c r="B1011" s="13">
        <v>34.81640999999945</v>
      </c>
      <c r="C1011" s="13">
        <v>0.17773400000078254</v>
      </c>
      <c r="D1011" s="13">
        <v>34.99414400000023</v>
      </c>
      <c r="E1011" s="14"/>
      <c r="F1011" s="65"/>
      <c r="G1011" s="14"/>
      <c r="H1011" s="14"/>
      <c r="I1011" s="14"/>
      <c r="J1011" s="14"/>
      <c r="K1011" s="66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</row>
    <row r="1012">
      <c r="A1012" s="68">
        <v>45317.99431087963</v>
      </c>
      <c r="B1012" s="13">
        <v>34.81640999999945</v>
      </c>
      <c r="C1012" s="13">
        <v>0.17773400000078254</v>
      </c>
      <c r="D1012" s="13">
        <v>34.99414400000023</v>
      </c>
      <c r="E1012" s="14"/>
      <c r="F1012" s="65"/>
      <c r="G1012" s="14"/>
      <c r="H1012" s="14"/>
      <c r="I1012" s="14"/>
      <c r="J1012" s="14"/>
      <c r="K1012" s="66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</row>
    <row r="1013">
      <c r="A1013" s="68">
        <v>45318.99430416667</v>
      </c>
      <c r="B1013" s="13">
        <v>34.81640999999945</v>
      </c>
      <c r="C1013" s="13">
        <v>0.17773400000078254</v>
      </c>
      <c r="D1013" s="13">
        <v>34.99414400000023</v>
      </c>
      <c r="E1013" s="14"/>
      <c r="F1013" s="65"/>
      <c r="G1013" s="14"/>
      <c r="H1013" s="14"/>
      <c r="I1013" s="14"/>
      <c r="J1013" s="14"/>
      <c r="K1013" s="66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</row>
    <row r="1014">
      <c r="A1014" s="68">
        <v>45319.99430525463</v>
      </c>
      <c r="B1014" s="13">
        <v>34.81640999999945</v>
      </c>
      <c r="C1014" s="13">
        <v>0.17773400000078254</v>
      </c>
      <c r="D1014" s="13">
        <v>34.99414400000023</v>
      </c>
      <c r="E1014" s="14"/>
      <c r="F1014" s="65"/>
      <c r="G1014" s="14"/>
      <c r="H1014" s="14"/>
      <c r="I1014" s="14"/>
      <c r="J1014" s="14"/>
      <c r="K1014" s="66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</row>
    <row r="1015">
      <c r="A1015" s="68">
        <v>45320.99430888889</v>
      </c>
      <c r="B1015" s="13">
        <v>34.81640999999945</v>
      </c>
      <c r="C1015" s="13">
        <v>0.17773400000078254</v>
      </c>
      <c r="D1015" s="13">
        <v>34.99414400000023</v>
      </c>
      <c r="E1015" s="14"/>
      <c r="F1015" s="65"/>
      <c r="G1015" s="14"/>
      <c r="H1015" s="14"/>
      <c r="I1015" s="14"/>
      <c r="J1015" s="14"/>
      <c r="K1015" s="66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</row>
    <row r="1016">
      <c r="A1016" s="68">
        <v>45321.99430820602</v>
      </c>
      <c r="B1016" s="13">
        <v>34.81640999999945</v>
      </c>
      <c r="C1016" s="13">
        <v>0.17773400000078254</v>
      </c>
      <c r="D1016" s="13">
        <v>34.99414400000023</v>
      </c>
      <c r="E1016" s="14"/>
      <c r="F1016" s="65"/>
      <c r="G1016" s="14"/>
      <c r="H1016" s="14"/>
      <c r="I1016" s="14"/>
      <c r="J1016" s="14"/>
      <c r="K1016" s="66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</row>
    <row r="1017">
      <c r="A1017" s="68">
        <v>45322.99430385417</v>
      </c>
      <c r="B1017" s="13">
        <v>34.81640999999945</v>
      </c>
      <c r="C1017" s="13">
        <v>0.17773400000078254</v>
      </c>
      <c r="D1017" s="13">
        <v>34.99414400000023</v>
      </c>
      <c r="E1017" s="14"/>
      <c r="F1017" s="65"/>
      <c r="G1017" s="14"/>
      <c r="H1017" s="14"/>
      <c r="I1017" s="14"/>
      <c r="J1017" s="14"/>
      <c r="K1017" s="66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</row>
    <row r="1018">
      <c r="A1018" s="68">
        <v>45323.99430451389</v>
      </c>
      <c r="B1018" s="13">
        <v>34.81640999999945</v>
      </c>
      <c r="C1018" s="13">
        <v>0.17773400000078254</v>
      </c>
      <c r="D1018" s="13">
        <v>34.99414400000023</v>
      </c>
      <c r="E1018" s="14"/>
      <c r="F1018" s="65"/>
      <c r="G1018" s="14"/>
      <c r="H1018" s="14"/>
      <c r="I1018" s="14"/>
      <c r="J1018" s="14"/>
      <c r="K1018" s="66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</row>
    <row r="1019">
      <c r="A1019" s="68">
        <v>45324.994302175925</v>
      </c>
      <c r="B1019" s="13">
        <v>34.81640999999945</v>
      </c>
      <c r="C1019" s="13">
        <v>0.17773400000078254</v>
      </c>
      <c r="D1019" s="13">
        <v>34.99414400000023</v>
      </c>
      <c r="E1019" s="14"/>
      <c r="F1019" s="65"/>
      <c r="G1019" s="14"/>
      <c r="H1019" s="14"/>
      <c r="I1019" s="14"/>
      <c r="J1019" s="14"/>
      <c r="K1019" s="66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</row>
    <row r="1020">
      <c r="A1020" s="68">
        <v>45325.99430695602</v>
      </c>
      <c r="B1020" s="13">
        <v>34.81640999999945</v>
      </c>
      <c r="C1020" s="13">
        <v>0.17773400000078254</v>
      </c>
      <c r="D1020" s="13">
        <v>34.99414400000023</v>
      </c>
      <c r="E1020" s="14"/>
      <c r="F1020" s="65"/>
      <c r="G1020" s="14"/>
      <c r="H1020" s="14"/>
      <c r="I1020" s="14"/>
      <c r="J1020" s="14"/>
      <c r="K1020" s="66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</row>
  </sheetData>
  <drawing r:id="rId1"/>
</worksheet>
</file>