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esktop\"/>
    </mc:Choice>
  </mc:AlternateContent>
  <workbookProtection workbookAlgorithmName="SHA-512" workbookHashValue="t3PaB180QO4fLvTzuRGwkAo6ZPiWzHyH6iLgDMypgJbsdhrHCRavsMpM0zBKMuvIDsWk6B4dJr9Im7qnlqCtlA==" workbookSaltValue="g7rtGIsSr/grnT0sshKUSA==" workbookSpinCount="100000" lockStructure="1"/>
  <bookViews>
    <workbookView xWindow="0" yWindow="0" windowWidth="24000" windowHeight="9735" activeTab="1"/>
  </bookViews>
  <sheets>
    <sheet name="Inf. Gerais" sheetId="2" r:id="rId1"/>
    <sheet name="Fernando.Motta" sheetId="3" r:id="rId2"/>
    <sheet name="Luia.Mantelli" sheetId="1" r:id="rId3"/>
    <sheet name="Daniel.Kroth" sheetId="4" r:id="rId4"/>
    <sheet name="Fabricio.Ronca" sheetId="5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5" i="5" l="1"/>
  <c r="E165" i="5"/>
  <c r="D165" i="5"/>
  <c r="C165" i="5"/>
  <c r="F164" i="5"/>
  <c r="E164" i="5"/>
  <c r="D164" i="5"/>
  <c r="C164" i="5"/>
  <c r="F163" i="5"/>
  <c r="E163" i="5"/>
  <c r="D163" i="5"/>
  <c r="C163" i="5"/>
  <c r="F162" i="5"/>
  <c r="E162" i="5"/>
  <c r="D162" i="5"/>
  <c r="C162" i="5"/>
  <c r="F161" i="5"/>
  <c r="E161" i="5"/>
  <c r="D161" i="5"/>
  <c r="C161" i="5"/>
  <c r="F160" i="5"/>
  <c r="E160" i="5"/>
  <c r="D160" i="5"/>
  <c r="C160" i="5"/>
  <c r="F159" i="5"/>
  <c r="E159" i="5"/>
  <c r="D159" i="5"/>
  <c r="C159" i="5"/>
  <c r="F158" i="5"/>
  <c r="E158" i="5"/>
  <c r="D158" i="5"/>
  <c r="C158" i="5"/>
  <c r="F157" i="5"/>
  <c r="E157" i="5"/>
  <c r="D157" i="5"/>
  <c r="C157" i="5"/>
  <c r="F156" i="5"/>
  <c r="E156" i="5"/>
  <c r="D156" i="5"/>
  <c r="C156" i="5"/>
  <c r="F155" i="5"/>
  <c r="E155" i="5"/>
  <c r="D155" i="5"/>
  <c r="C155" i="5"/>
  <c r="F154" i="5"/>
  <c r="E154" i="5"/>
  <c r="D154" i="5"/>
  <c r="C154" i="5"/>
  <c r="F153" i="5"/>
  <c r="E153" i="5"/>
  <c r="D153" i="5"/>
  <c r="C153" i="5"/>
  <c r="F152" i="5"/>
  <c r="E152" i="5"/>
  <c r="D152" i="5"/>
  <c r="C152" i="5"/>
  <c r="F151" i="5"/>
  <c r="E151" i="5"/>
  <c r="D151" i="5"/>
  <c r="C151" i="5"/>
  <c r="F150" i="5"/>
  <c r="E150" i="5"/>
  <c r="D150" i="5"/>
  <c r="C150" i="5"/>
  <c r="F149" i="5"/>
  <c r="E149" i="5"/>
  <c r="D149" i="5"/>
  <c r="C149" i="5"/>
  <c r="F148" i="5"/>
  <c r="E148" i="5"/>
  <c r="D148" i="5"/>
  <c r="C148" i="5"/>
  <c r="F147" i="5"/>
  <c r="E147" i="5"/>
  <c r="D147" i="5"/>
  <c r="C147" i="5"/>
  <c r="F146" i="5"/>
  <c r="E146" i="5"/>
  <c r="D146" i="5"/>
  <c r="C146" i="5"/>
  <c r="F145" i="5"/>
  <c r="E145" i="5"/>
  <c r="D145" i="5"/>
  <c r="C145" i="5"/>
  <c r="F144" i="5"/>
  <c r="E144" i="5"/>
  <c r="D144" i="5"/>
  <c r="C144" i="5"/>
  <c r="F143" i="5"/>
  <c r="E143" i="5"/>
  <c r="D143" i="5"/>
  <c r="C143" i="5"/>
  <c r="F142" i="5"/>
  <c r="E142" i="5"/>
  <c r="D142" i="5"/>
  <c r="C142" i="5"/>
  <c r="D135" i="5"/>
  <c r="C135" i="5"/>
  <c r="B135" i="5"/>
  <c r="D134" i="5"/>
  <c r="C134" i="5"/>
  <c r="B134" i="5"/>
  <c r="D133" i="5"/>
  <c r="C133" i="5"/>
  <c r="B133" i="5"/>
  <c r="D132" i="5"/>
  <c r="C132" i="5"/>
  <c r="B132" i="5"/>
  <c r="D130" i="5"/>
  <c r="C130" i="5"/>
  <c r="B130" i="5"/>
  <c r="D129" i="5"/>
  <c r="C129" i="5"/>
  <c r="B129" i="5"/>
  <c r="D128" i="5"/>
  <c r="C128" i="5"/>
  <c r="B128" i="5"/>
  <c r="D127" i="5"/>
  <c r="C127" i="5"/>
  <c r="B127" i="5"/>
  <c r="D125" i="5"/>
  <c r="C125" i="5"/>
  <c r="B125" i="5"/>
  <c r="D124" i="5"/>
  <c r="C124" i="5"/>
  <c r="B124" i="5"/>
  <c r="D123" i="5"/>
  <c r="C123" i="5"/>
  <c r="B123" i="5"/>
  <c r="D122" i="5"/>
  <c r="C122" i="5"/>
  <c r="B122" i="5"/>
  <c r="C115" i="5"/>
  <c r="C114" i="5"/>
  <c r="C113" i="5"/>
  <c r="C112" i="5"/>
  <c r="C111" i="5"/>
  <c r="C110" i="5"/>
  <c r="C109" i="5"/>
  <c r="C108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E79" i="5"/>
  <c r="D79" i="5"/>
  <c r="C79" i="5"/>
  <c r="B79" i="5"/>
  <c r="E78" i="5"/>
  <c r="D78" i="5"/>
  <c r="C78" i="5"/>
  <c r="B78" i="5"/>
  <c r="E77" i="5"/>
  <c r="D77" i="5"/>
  <c r="C77" i="5"/>
  <c r="B77" i="5"/>
  <c r="E76" i="5"/>
  <c r="D76" i="5"/>
  <c r="C76" i="5"/>
  <c r="B76" i="5"/>
  <c r="E75" i="5"/>
  <c r="D75" i="5"/>
  <c r="C75" i="5"/>
  <c r="B75" i="5"/>
  <c r="E74" i="5"/>
  <c r="D74" i="5"/>
  <c r="C74" i="5"/>
  <c r="B74" i="5"/>
  <c r="E73" i="5"/>
  <c r="D73" i="5"/>
  <c r="C73" i="5"/>
  <c r="B73" i="5"/>
  <c r="E71" i="5"/>
  <c r="D71" i="5"/>
  <c r="C71" i="5"/>
  <c r="B71" i="5"/>
  <c r="E70" i="5"/>
  <c r="D70" i="5"/>
  <c r="C70" i="5"/>
  <c r="B70" i="5"/>
  <c r="E69" i="5"/>
  <c r="D69" i="5"/>
  <c r="C69" i="5"/>
  <c r="B69" i="5"/>
  <c r="E68" i="5"/>
  <c r="D68" i="5"/>
  <c r="C68" i="5"/>
  <c r="B68" i="5"/>
  <c r="E67" i="5"/>
  <c r="D67" i="5"/>
  <c r="C67" i="5"/>
  <c r="B67" i="5"/>
  <c r="E66" i="5"/>
  <c r="D66" i="5"/>
  <c r="C66" i="5"/>
  <c r="B66" i="5"/>
  <c r="E65" i="5"/>
  <c r="D65" i="5"/>
  <c r="C65" i="5"/>
  <c r="B65" i="5"/>
  <c r="E59" i="5"/>
  <c r="D59" i="5"/>
  <c r="C59" i="5"/>
  <c r="B59" i="5"/>
  <c r="E58" i="5"/>
  <c r="D58" i="5"/>
  <c r="C58" i="5"/>
  <c r="B58" i="5"/>
  <c r="E57" i="5"/>
  <c r="D57" i="5"/>
  <c r="C57" i="5"/>
  <c r="B57" i="5"/>
  <c r="E56" i="5"/>
  <c r="D56" i="5"/>
  <c r="C56" i="5"/>
  <c r="B56" i="5"/>
  <c r="E55" i="5"/>
  <c r="D55" i="5"/>
  <c r="C55" i="5"/>
  <c r="B55" i="5"/>
  <c r="E54" i="5"/>
  <c r="D54" i="5"/>
  <c r="C54" i="5"/>
  <c r="B54" i="5"/>
  <c r="E53" i="5"/>
  <c r="D53" i="5"/>
  <c r="C53" i="5"/>
  <c r="B53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3" i="5"/>
  <c r="D43" i="5"/>
  <c r="C43" i="5"/>
  <c r="E42" i="5"/>
  <c r="D42" i="5"/>
  <c r="C42" i="5"/>
  <c r="E41" i="5"/>
  <c r="D41" i="5"/>
  <c r="C41" i="5"/>
  <c r="E40" i="5"/>
  <c r="D40" i="5"/>
  <c r="C40" i="5"/>
  <c r="E39" i="5"/>
  <c r="D39" i="5"/>
  <c r="C39" i="5"/>
  <c r="E38" i="5"/>
  <c r="D38" i="5"/>
  <c r="C38" i="5"/>
  <c r="E37" i="5"/>
  <c r="D37" i="5"/>
  <c r="C37" i="5"/>
  <c r="B43" i="5"/>
  <c r="B42" i="5"/>
  <c r="B41" i="5"/>
  <c r="B40" i="5"/>
  <c r="B39" i="5"/>
  <c r="B38" i="5"/>
  <c r="B37" i="5"/>
  <c r="D29" i="5"/>
  <c r="C29" i="5"/>
  <c r="B29" i="5"/>
  <c r="D26" i="5"/>
  <c r="C26" i="5"/>
  <c r="B26" i="5"/>
  <c r="D23" i="5"/>
  <c r="C23" i="5"/>
  <c r="B23" i="5"/>
  <c r="D20" i="5"/>
  <c r="C20" i="5"/>
  <c r="B20" i="5"/>
  <c r="D17" i="5"/>
  <c r="C17" i="5"/>
  <c r="B17" i="5"/>
  <c r="D14" i="5"/>
  <c r="C14" i="5"/>
  <c r="B14" i="5"/>
  <c r="D11" i="5"/>
  <c r="C11" i="5"/>
  <c r="B11" i="5"/>
  <c r="B178" i="3" l="1"/>
  <c r="B177" i="3"/>
  <c r="B174" i="3"/>
  <c r="B167" i="3"/>
  <c r="B156" i="3"/>
  <c r="B153" i="3"/>
  <c r="B146" i="3"/>
  <c r="B157" i="3"/>
  <c r="B136" i="3"/>
  <c r="B134" i="3"/>
  <c r="B131" i="3"/>
  <c r="B124" i="3"/>
  <c r="B53" i="1"/>
  <c r="B50" i="1"/>
  <c r="B47" i="1"/>
  <c r="B44" i="1"/>
  <c r="B41" i="1"/>
  <c r="B38" i="1"/>
  <c r="B35" i="1"/>
  <c r="B28" i="1"/>
  <c r="B25" i="1"/>
  <c r="B22" i="1"/>
  <c r="B19" i="1"/>
  <c r="B16" i="1"/>
  <c r="B13" i="1"/>
  <c r="B10" i="1"/>
  <c r="B10" i="3"/>
  <c r="E57" i="1"/>
  <c r="E58" i="1"/>
  <c r="E59" i="1"/>
  <c r="E60" i="1"/>
  <c r="E61" i="1"/>
  <c r="E62" i="1"/>
  <c r="E63" i="1"/>
  <c r="E65" i="1"/>
  <c r="E66" i="1"/>
  <c r="E67" i="1"/>
  <c r="E68" i="1"/>
  <c r="E69" i="1"/>
  <c r="E71" i="1"/>
  <c r="F90" i="4" l="1"/>
  <c r="E90" i="4"/>
  <c r="D90" i="4"/>
  <c r="C90" i="4"/>
  <c r="F89" i="4"/>
  <c r="E89" i="4"/>
  <c r="D89" i="4"/>
  <c r="C89" i="4"/>
  <c r="F88" i="4"/>
  <c r="E88" i="4"/>
  <c r="D88" i="4"/>
  <c r="C88" i="4"/>
  <c r="F87" i="4"/>
  <c r="E87" i="4"/>
  <c r="D87" i="4"/>
  <c r="C87" i="4"/>
  <c r="F86" i="4"/>
  <c r="E86" i="4"/>
  <c r="D86" i="4"/>
  <c r="C86" i="4"/>
  <c r="F85" i="4"/>
  <c r="E85" i="4"/>
  <c r="D85" i="4"/>
  <c r="C85" i="4"/>
  <c r="F84" i="4"/>
  <c r="E84" i="4"/>
  <c r="D84" i="4"/>
  <c r="C84" i="4"/>
  <c r="F83" i="4"/>
  <c r="E83" i="4"/>
  <c r="D83" i="4"/>
  <c r="C83" i="4"/>
  <c r="F82" i="4"/>
  <c r="E82" i="4"/>
  <c r="D82" i="4"/>
  <c r="C82" i="4"/>
  <c r="F81" i="4"/>
  <c r="E81" i="4"/>
  <c r="D81" i="4"/>
  <c r="C81" i="4"/>
  <c r="F80" i="4"/>
  <c r="E80" i="4"/>
  <c r="D80" i="4"/>
  <c r="C80" i="4"/>
  <c r="F79" i="4"/>
  <c r="E79" i="4"/>
  <c r="D79" i="4"/>
  <c r="C79" i="4"/>
  <c r="F78" i="4"/>
  <c r="E78" i="4"/>
  <c r="D78" i="4"/>
  <c r="C78" i="4"/>
  <c r="F77" i="4"/>
  <c r="E77" i="4"/>
  <c r="D77" i="4"/>
  <c r="C77" i="4"/>
  <c r="F76" i="4"/>
  <c r="E76" i="4"/>
  <c r="D76" i="4"/>
  <c r="C76" i="4"/>
  <c r="F75" i="4"/>
  <c r="E75" i="4"/>
  <c r="D75" i="4"/>
  <c r="C75" i="4"/>
  <c r="F68" i="4"/>
  <c r="E68" i="4"/>
  <c r="D68" i="4"/>
  <c r="C68" i="4"/>
  <c r="F67" i="4"/>
  <c r="E67" i="4"/>
  <c r="D67" i="4"/>
  <c r="C67" i="4"/>
  <c r="F66" i="4"/>
  <c r="E66" i="4"/>
  <c r="D66" i="4"/>
  <c r="C66" i="4"/>
  <c r="F65" i="4"/>
  <c r="E65" i="4"/>
  <c r="D65" i="4"/>
  <c r="C65" i="4"/>
  <c r="F64" i="4"/>
  <c r="E64" i="4"/>
  <c r="D64" i="4"/>
  <c r="C64" i="4"/>
  <c r="F63" i="4"/>
  <c r="E63" i="4"/>
  <c r="D63" i="4"/>
  <c r="C63" i="4"/>
  <c r="F62" i="4"/>
  <c r="E62" i="4"/>
  <c r="D62" i="4"/>
  <c r="C62" i="4"/>
  <c r="F61" i="4"/>
  <c r="E61" i="4"/>
  <c r="D61" i="4"/>
  <c r="C61" i="4"/>
  <c r="C52" i="4"/>
  <c r="B52" i="4"/>
  <c r="C49" i="4"/>
  <c r="B49" i="4"/>
  <c r="C46" i="4"/>
  <c r="B46" i="4"/>
  <c r="C43" i="4"/>
  <c r="B43" i="4"/>
  <c r="C40" i="4"/>
  <c r="B40" i="4"/>
  <c r="C37" i="4"/>
  <c r="B37" i="4"/>
  <c r="C34" i="4"/>
  <c r="B34" i="4"/>
  <c r="D27" i="4"/>
  <c r="C27" i="4"/>
  <c r="B27" i="4"/>
  <c r="D24" i="4"/>
  <c r="C24" i="4"/>
  <c r="B24" i="4"/>
  <c r="D21" i="4"/>
  <c r="C21" i="4"/>
  <c r="B21" i="4"/>
  <c r="D18" i="4"/>
  <c r="C18" i="4"/>
  <c r="B18" i="4"/>
  <c r="D15" i="4"/>
  <c r="C15" i="4"/>
  <c r="B15" i="4"/>
  <c r="D12" i="4"/>
  <c r="C12" i="4"/>
  <c r="B12" i="4"/>
  <c r="D9" i="4"/>
  <c r="C9" i="4"/>
  <c r="B9" i="4"/>
  <c r="E109" i="1"/>
  <c r="E108" i="1"/>
  <c r="E107" i="1"/>
  <c r="E106" i="1"/>
  <c r="E104" i="1"/>
  <c r="E103" i="1"/>
  <c r="E102" i="1"/>
  <c r="E101" i="1"/>
  <c r="E100" i="1"/>
  <c r="E99" i="1"/>
  <c r="E98" i="1"/>
  <c r="E97" i="1"/>
  <c r="E93" i="1"/>
  <c r="E92" i="1"/>
  <c r="E91" i="1"/>
  <c r="E90" i="1"/>
  <c r="E82" i="1"/>
  <c r="E80" i="1"/>
  <c r="E79" i="1"/>
  <c r="E78" i="1"/>
  <c r="E77" i="1"/>
  <c r="E75" i="1"/>
  <c r="E74" i="1"/>
  <c r="E73" i="1"/>
  <c r="E72" i="1"/>
  <c r="D116" i="3"/>
  <c r="C116" i="3"/>
  <c r="C100" i="3"/>
  <c r="C95" i="3"/>
  <c r="C92" i="3"/>
  <c r="C77" i="3"/>
  <c r="C76" i="3"/>
  <c r="D74" i="3"/>
  <c r="B39" i="3"/>
  <c r="B35" i="3"/>
  <c r="B34" i="3"/>
  <c r="B30" i="3"/>
  <c r="B24" i="3"/>
  <c r="B21" i="3"/>
  <c r="B15" i="3"/>
  <c r="B12" i="3"/>
  <c r="D83" i="3"/>
  <c r="C83" i="3"/>
  <c r="B40" i="3"/>
  <c r="B38" i="3"/>
  <c r="B37" i="3"/>
  <c r="B36" i="3"/>
  <c r="B32" i="3"/>
  <c r="B31" i="3"/>
  <c r="B29" i="3"/>
  <c r="B28" i="3"/>
  <c r="B27" i="3"/>
  <c r="B26" i="3"/>
  <c r="B23" i="3"/>
  <c r="B22" i="3"/>
  <c r="B20" i="3"/>
  <c r="B19" i="3"/>
  <c r="B18" i="3"/>
  <c r="B16" i="3"/>
  <c r="B14" i="3"/>
  <c r="B13" i="3"/>
  <c r="B11" i="3"/>
  <c r="D117" i="3"/>
  <c r="C109" i="3"/>
  <c r="C108" i="3"/>
  <c r="C101" i="3"/>
  <c r="C99" i="3"/>
  <c r="C98" i="3"/>
  <c r="C97" i="3"/>
  <c r="C96" i="3"/>
  <c r="C94" i="3"/>
  <c r="C93" i="3"/>
  <c r="C91" i="3"/>
  <c r="C90" i="3"/>
  <c r="C74" i="3"/>
  <c r="D77" i="3"/>
  <c r="D76" i="3"/>
  <c r="D75" i="3"/>
  <c r="C75" i="3"/>
  <c r="C68" i="3"/>
  <c r="C67" i="3"/>
  <c r="C66" i="3"/>
  <c r="D68" i="3"/>
  <c r="D67" i="3"/>
  <c r="D66" i="3"/>
  <c r="D65" i="3"/>
  <c r="C65" i="3"/>
  <c r="D64" i="3"/>
  <c r="C64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</calcChain>
</file>

<file path=xl/comments1.xml><?xml version="1.0" encoding="utf-8"?>
<comments xmlns="http://schemas.openxmlformats.org/spreadsheetml/2006/main">
  <authors>
    <author>luis</author>
  </authors>
  <commentList>
    <comment ref="F6" authorId="0" shapeId="0">
      <text>
        <r>
          <rPr>
            <b/>
            <sz val="9"/>
            <color indexed="81"/>
            <rFont val="Tahoma"/>
            <family val="2"/>
          </rPr>
          <t>Insira seu Markup 
EXEMPLO:
1,8 quando + 80%
2 quando +100%
...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<sst xmlns="http://schemas.openxmlformats.org/spreadsheetml/2006/main" count="1093" uniqueCount="310">
  <si>
    <t>LOURO FREIJO</t>
  </si>
  <si>
    <t>TECIDO</t>
  </si>
  <si>
    <t>1800 x 1000 x H 750</t>
  </si>
  <si>
    <t>2000 x 1100 x H 750</t>
  </si>
  <si>
    <t>2200 x 1100 x H 750</t>
  </si>
  <si>
    <t>2400 x 1100 x H 750</t>
  </si>
  <si>
    <r>
      <t xml:space="preserve">2600 x </t>
    </r>
    <r>
      <rPr>
        <sz val="11"/>
        <rFont val="Calibri"/>
        <family val="2"/>
      </rPr>
      <t>1150</t>
    </r>
    <r>
      <rPr>
        <sz val="11"/>
        <color theme="1"/>
        <rFont val="Calibri"/>
        <family val="2"/>
        <scheme val="minor"/>
      </rPr>
      <t xml:space="preserve"> x H 750</t>
    </r>
  </si>
  <si>
    <t>Ø 600 x H 500</t>
  </si>
  <si>
    <t>Ø 700 x H 500</t>
  </si>
  <si>
    <t>Ø 700 x H 600</t>
  </si>
  <si>
    <t>Ø 800 x H 600</t>
  </si>
  <si>
    <t>900 x 500 x H 600 OVAL</t>
  </si>
  <si>
    <t>Ø 600 x H 600</t>
  </si>
  <si>
    <t>Ø 500 x H 600</t>
  </si>
  <si>
    <t>Ø 800 x H 500</t>
  </si>
  <si>
    <t>Ø 500 x H 500</t>
  </si>
  <si>
    <t xml:space="preserve">Opção de Acabamento  Natural ou Preto, com ampla variedade de revestimentos. </t>
  </si>
  <si>
    <t>Pés em madeira maciça e tampo em MDF revestido em lâmina Louro Freijó. Opção de Acabamento  Natural ou Preto. Detalhe e fixação dos pés em Latão polido com proteção em verniz.</t>
  </si>
  <si>
    <t xml:space="preserve">Pés em madeira maciça e tampo em MDF revestido em lâmina Louro Freijó. Opção de Acabamento  Natural ou Preto.  </t>
  </si>
  <si>
    <t>Pés em madeira maciça e caixa em MDF revestido em lâmina Louro Freijó. Opção de Acabamento  Natural ou Preto. Puxador, detalhe e fixação dos pés em Latão polido com proteção em verniz.</t>
  </si>
  <si>
    <t>Pés em madeira maciça e caixa em MDF revestido em lâmina Louro Freijó. Opção de Acabamento  Natural ou Preto. Puxador, detalhe e fixação dos pés em Latão polido com proteção em verniz. Portas com sistema de abertura invísivel.</t>
  </si>
  <si>
    <t>Pés em madeira maciça e quadro em MDF revestido em lâmina Louro Freijó. Opção de Acabamento  Natural ou Preto. Dobradiças e detalhe de fixação dos pés em Latão polido com proteção em verniz. Vidro Incolor de 8mm encaixados</t>
  </si>
  <si>
    <t>Ø 1100 x H 750</t>
  </si>
  <si>
    <t>Ø 1200 X H 750</t>
  </si>
  <si>
    <t>Ø 1400 X H 750</t>
  </si>
  <si>
    <t>Ø 1600 X H 750</t>
  </si>
  <si>
    <t>Ø 1800 X H 750</t>
  </si>
  <si>
    <t>1800 x 480 x H 750</t>
  </si>
  <si>
    <t>2000 x 480 x H 750</t>
  </si>
  <si>
    <t>2200 x 480 x H 750</t>
  </si>
  <si>
    <t>2400 x 480 x H 750</t>
  </si>
  <si>
    <t>2600 x 480 x H 750</t>
  </si>
  <si>
    <t>1100 x 1100 X H 350</t>
  </si>
  <si>
    <t>1400 x 1400 X H 350</t>
  </si>
  <si>
    <t>1600 x 600 X H 350</t>
  </si>
  <si>
    <t>1800 x 900 X H 350</t>
  </si>
  <si>
    <t>120 x 50 x 140</t>
  </si>
  <si>
    <t>SUPREMA NOG/CAST/PTO</t>
  </si>
  <si>
    <t>ESTOFADA</t>
  </si>
  <si>
    <t xml:space="preserve"> LINHA 400</t>
  </si>
  <si>
    <t xml:space="preserve"> LINHA 600</t>
  </si>
  <si>
    <t xml:space="preserve"> LINHA 800</t>
  </si>
  <si>
    <t xml:space="preserve"> LINHA 1000</t>
  </si>
  <si>
    <t xml:space="preserve"> LINHA 1500</t>
  </si>
  <si>
    <t xml:space="preserve"> LINHA 2000</t>
  </si>
  <si>
    <t xml:space="preserve">COURO NATURAL </t>
  </si>
  <si>
    <t>COURO NATURAL</t>
  </si>
  <si>
    <t>POLTRONA</t>
  </si>
  <si>
    <r>
      <t xml:space="preserve">BANCO </t>
    </r>
    <r>
      <rPr>
        <b/>
        <sz val="9"/>
        <color indexed="30"/>
        <rFont val="Arial"/>
        <family val="2"/>
      </rPr>
      <t xml:space="preserve">LINN </t>
    </r>
  </si>
  <si>
    <t>BANCO</t>
  </si>
  <si>
    <t>MEDIDA (LxPxA): 160 X 50 x 48</t>
  </si>
  <si>
    <t>MEDIDA (LxPxA):  180 X 50 x 48</t>
  </si>
  <si>
    <t>MEDIDA (LxPxA):  200 X 50 x 48</t>
  </si>
  <si>
    <t>MEDIDA (LxPxA):  220 X 50 x 48</t>
  </si>
  <si>
    <r>
      <t xml:space="preserve">MESA </t>
    </r>
    <r>
      <rPr>
        <b/>
        <sz val="9"/>
        <color indexed="30"/>
        <rFont val="Calibri"/>
        <family val="2"/>
      </rPr>
      <t xml:space="preserve">LINN </t>
    </r>
  </si>
  <si>
    <t>OPÇÃO TAMPO</t>
  </si>
  <si>
    <t>MESA</t>
  </si>
  <si>
    <t xml:space="preserve">MEDIDA (LxPxA): </t>
  </si>
  <si>
    <t>LINN</t>
  </si>
  <si>
    <t>180X100X76</t>
  </si>
  <si>
    <t>WALNUT SEM VIDRO</t>
  </si>
  <si>
    <t>WALNUT COM TS</t>
  </si>
  <si>
    <t>200X110X76</t>
  </si>
  <si>
    <t>220X110X76</t>
  </si>
  <si>
    <t>240X110X76</t>
  </si>
  <si>
    <t>260X115X76</t>
  </si>
  <si>
    <t>280X120X76</t>
  </si>
  <si>
    <t>300X120X76</t>
  </si>
  <si>
    <t>GAVETAS</t>
  </si>
  <si>
    <t>WALNUT</t>
  </si>
  <si>
    <t>TS</t>
  </si>
  <si>
    <t>APARADOR</t>
  </si>
  <si>
    <t>180X45X78</t>
  </si>
  <si>
    <t>PÉ SUPREMA</t>
  </si>
  <si>
    <t>NOG/CAST/PRETO</t>
  </si>
  <si>
    <t>200X45X78</t>
  </si>
  <si>
    <t>220X45X78</t>
  </si>
  <si>
    <t>240X45X78</t>
  </si>
  <si>
    <t>260X45X78</t>
  </si>
  <si>
    <t>CAIXA E TAMPO</t>
  </si>
  <si>
    <t>PORTAS</t>
  </si>
  <si>
    <t>BALCÃO</t>
  </si>
  <si>
    <t>200X50X78</t>
  </si>
  <si>
    <t>220X50X78</t>
  </si>
  <si>
    <t>240X50X78</t>
  </si>
  <si>
    <t>260X50X78</t>
  </si>
  <si>
    <t>CAIXA</t>
  </si>
  <si>
    <t>BALCÃO BAR</t>
  </si>
  <si>
    <t>120 X 50 X 170</t>
  </si>
  <si>
    <t xml:space="preserve">WALNUT </t>
  </si>
  <si>
    <r>
      <t xml:space="preserve">MESA CENTRO </t>
    </r>
    <r>
      <rPr>
        <b/>
        <sz val="9"/>
        <color indexed="30"/>
        <rFont val="Calibri"/>
        <family val="2"/>
      </rPr>
      <t xml:space="preserve">LINN </t>
    </r>
  </si>
  <si>
    <t>MESA CENTRO</t>
  </si>
  <si>
    <t>120X60X25</t>
  </si>
  <si>
    <t>120X60X??</t>
  </si>
  <si>
    <t>140X70X25</t>
  </si>
  <si>
    <t>140X70X ??</t>
  </si>
  <si>
    <t>160X70X25</t>
  </si>
  <si>
    <t>160X70X ??</t>
  </si>
  <si>
    <t>180X90X25</t>
  </si>
  <si>
    <t>180X90X ??</t>
  </si>
  <si>
    <t>100X100X25</t>
  </si>
  <si>
    <t>100X100X ?</t>
  </si>
  <si>
    <t>120X120X25</t>
  </si>
  <si>
    <t>120X120X ?</t>
  </si>
  <si>
    <r>
      <t xml:space="preserve">MESA APOIO </t>
    </r>
    <r>
      <rPr>
        <b/>
        <sz val="9"/>
        <color indexed="30"/>
        <rFont val="Calibri"/>
        <family val="2"/>
      </rPr>
      <t xml:space="preserve">LINN </t>
    </r>
  </si>
  <si>
    <t>MESA APOIO</t>
  </si>
  <si>
    <t>60X60X60</t>
  </si>
  <si>
    <r>
      <t xml:space="preserve">CARRINHO BAR </t>
    </r>
    <r>
      <rPr>
        <b/>
        <sz val="9"/>
        <color indexed="30"/>
        <rFont val="Calibri"/>
        <family val="2"/>
      </rPr>
      <t xml:space="preserve">LINN </t>
    </r>
  </si>
  <si>
    <t>BANDEJA SUPERIOR E INFERIOR</t>
  </si>
  <si>
    <t>ESTRUTURA WALNUT NATURAL</t>
  </si>
  <si>
    <t>ESTRUTURA SUPREMA PRETO</t>
  </si>
  <si>
    <t>CARRINHO BAR</t>
  </si>
  <si>
    <t>RODAS SEMPRE WALNUT NATURAL</t>
  </si>
  <si>
    <t>105x60x75</t>
  </si>
  <si>
    <t>MACIÇO</t>
  </si>
  <si>
    <t xml:space="preserve"> ??</t>
  </si>
  <si>
    <t>Esta peça se caracteriza por uma estética muito simplificada, foi concebida com inspiração em tronos da antiguidade, mas amparada nos dias atuais por grande tecnologia em sua produção para torna-la confortável e resistente em sua beleza.</t>
  </si>
  <si>
    <t>L- 75 P-67  A-71</t>
  </si>
  <si>
    <t>A chaise Lounge Calliope abusa da fluidez, harmonia e continuidade de formas e materiais. Suas curvas sinuosas como as do corpo de uma bela mulher trazem o significado de seu nome - CALLIOPE - considerada na mitologia a rainha, a mais sábia e a primeira das musas.</t>
  </si>
  <si>
    <t>CHAISE CALLIOPE</t>
  </si>
  <si>
    <t>ROLO EM COURO NATURAL OU TECIDOS DEFINIDOS</t>
  </si>
  <si>
    <r>
      <t xml:space="preserve">CHAISE </t>
    </r>
    <r>
      <rPr>
        <b/>
        <sz val="9"/>
        <color indexed="30"/>
        <rFont val="Arial"/>
        <family val="2"/>
      </rPr>
      <t xml:space="preserve">CALLIOPE </t>
    </r>
  </si>
  <si>
    <t>TECIDO ROLO</t>
  </si>
  <si>
    <r>
      <t xml:space="preserve">POLTRONA </t>
    </r>
    <r>
      <rPr>
        <b/>
        <sz val="9"/>
        <color indexed="30"/>
        <rFont val="Arial"/>
        <family val="2"/>
      </rPr>
      <t>BRISE</t>
    </r>
  </si>
  <si>
    <t>LACA FOSCA</t>
  </si>
  <si>
    <t>A-79 P-80 L-65</t>
  </si>
  <si>
    <t>BRISE</t>
  </si>
  <si>
    <r>
      <t xml:space="preserve">BANCO </t>
    </r>
    <r>
      <rPr>
        <b/>
        <sz val="9"/>
        <color indexed="30"/>
        <rFont val="Arial"/>
        <family val="2"/>
      </rPr>
      <t>BRISE</t>
    </r>
  </si>
  <si>
    <t>A-42 P-45 L-65</t>
  </si>
  <si>
    <r>
      <t xml:space="preserve">MESA APOIO </t>
    </r>
    <r>
      <rPr>
        <b/>
        <sz val="10"/>
        <color indexed="30"/>
        <rFont val="Calibri"/>
        <family val="2"/>
      </rPr>
      <t xml:space="preserve">BRISE </t>
    </r>
  </si>
  <si>
    <t>OPÇÃO DETALHE INTERNO TAMPO</t>
  </si>
  <si>
    <t>ACABAMENTO PÉ E BORDA TAMPO</t>
  </si>
  <si>
    <t>CARVALHO NOGUEIRA/ CASTANHO OU PRETO</t>
  </si>
  <si>
    <t>WALNUT NATURAL</t>
  </si>
  <si>
    <t>LACA BRILHO</t>
  </si>
  <si>
    <t>MEDIDAS</t>
  </si>
  <si>
    <r>
      <rPr>
        <b/>
        <sz val="10"/>
        <rFont val="Angsana New"/>
        <family val="1"/>
      </rPr>
      <t>Ø</t>
    </r>
    <r>
      <rPr>
        <b/>
        <sz val="10"/>
        <rFont val="Calibri"/>
        <family val="2"/>
      </rPr>
      <t xml:space="preserve"> x A</t>
    </r>
  </si>
  <si>
    <t>54X50</t>
  </si>
  <si>
    <t>CARVALHO C/ VIDRO INCOLOR</t>
  </si>
  <si>
    <t>54x50</t>
  </si>
  <si>
    <t>WALNUT C/ VIDRO INCOLOR</t>
  </si>
  <si>
    <t>LACA FOSCA C/ VIDRO INCOLOR</t>
  </si>
  <si>
    <t>LACA BRILHO/METAL. C/ VIDRO INCOLOR</t>
  </si>
  <si>
    <t>64X60</t>
  </si>
  <si>
    <t xml:space="preserve">MESA CENTRO </t>
  </si>
  <si>
    <t>74X33</t>
  </si>
  <si>
    <t>74x33</t>
  </si>
  <si>
    <t>84X33</t>
  </si>
  <si>
    <t>84x33</t>
  </si>
  <si>
    <t>94X33</t>
  </si>
  <si>
    <t>94x33</t>
  </si>
  <si>
    <t>104X33</t>
  </si>
  <si>
    <t>104x33</t>
  </si>
  <si>
    <r>
      <t xml:space="preserve">2800 x </t>
    </r>
    <r>
      <rPr>
        <sz val="11"/>
        <rFont val="Calibri"/>
        <family val="2"/>
      </rPr>
      <t>1200</t>
    </r>
    <r>
      <rPr>
        <sz val="11"/>
        <color theme="1"/>
        <rFont val="Calibri"/>
        <family val="2"/>
        <scheme val="minor"/>
      </rPr>
      <t xml:space="preserve"> x H 750</t>
    </r>
  </si>
  <si>
    <t>3000 x 1200 x H 750</t>
  </si>
  <si>
    <r>
      <t xml:space="preserve">APARADOR </t>
    </r>
    <r>
      <rPr>
        <b/>
        <sz val="12"/>
        <color indexed="30"/>
        <rFont val="Calibri"/>
        <family val="2"/>
      </rPr>
      <t xml:space="preserve">LINN </t>
    </r>
  </si>
  <si>
    <r>
      <t xml:space="preserve">BALCÃO </t>
    </r>
    <r>
      <rPr>
        <b/>
        <sz val="12"/>
        <color indexed="30"/>
        <rFont val="Calibri"/>
        <family val="2"/>
      </rPr>
      <t xml:space="preserve">LINN </t>
    </r>
  </si>
  <si>
    <r>
      <t xml:space="preserve">BALCÃO BAR </t>
    </r>
    <r>
      <rPr>
        <b/>
        <sz val="12"/>
        <color indexed="30"/>
        <rFont val="Calibri"/>
        <family val="2"/>
      </rPr>
      <t xml:space="preserve">LINN </t>
    </r>
  </si>
  <si>
    <r>
      <t xml:space="preserve">Diâmetro Vidro </t>
    </r>
    <r>
      <rPr>
        <sz val="8"/>
        <rFont val="Angsana New"/>
        <family val="1"/>
      </rPr>
      <t>Ø</t>
    </r>
    <r>
      <rPr>
        <sz val="8"/>
        <rFont val="Calibri"/>
        <family val="2"/>
      </rPr>
      <t xml:space="preserve"> 70</t>
    </r>
  </si>
  <si>
    <r>
      <t xml:space="preserve">Diâmetro Vidro </t>
    </r>
    <r>
      <rPr>
        <sz val="8"/>
        <rFont val="Angsana New"/>
        <family val="1"/>
      </rPr>
      <t>Ø</t>
    </r>
    <r>
      <rPr>
        <sz val="8"/>
        <rFont val="Calibri"/>
        <family val="2"/>
      </rPr>
      <t xml:space="preserve"> 80</t>
    </r>
  </si>
  <si>
    <r>
      <t xml:space="preserve">Diâmetro Vidro </t>
    </r>
    <r>
      <rPr>
        <sz val="8"/>
        <rFont val="Angsana New"/>
        <family val="1"/>
      </rPr>
      <t>Ø</t>
    </r>
    <r>
      <rPr>
        <sz val="8"/>
        <rFont val="Calibri"/>
        <family val="2"/>
      </rPr>
      <t xml:space="preserve"> 90</t>
    </r>
  </si>
  <si>
    <r>
      <t xml:space="preserve">Diâmetro Vidro </t>
    </r>
    <r>
      <rPr>
        <sz val="8"/>
        <rFont val="Angsana New"/>
        <family val="1"/>
      </rPr>
      <t>Ø</t>
    </r>
    <r>
      <rPr>
        <sz val="8"/>
        <rFont val="Calibri"/>
        <family val="2"/>
      </rPr>
      <t xml:space="preserve"> 100</t>
    </r>
  </si>
  <si>
    <r>
      <t xml:space="preserve">CHAISE </t>
    </r>
    <r>
      <rPr>
        <b/>
        <sz val="8"/>
        <color indexed="30"/>
        <rFont val="Arial"/>
        <family val="2"/>
      </rPr>
      <t>CALLIOPE ESTOFADA</t>
    </r>
  </si>
  <si>
    <r>
      <t xml:space="preserve">POLTRONA </t>
    </r>
    <r>
      <rPr>
        <b/>
        <sz val="9"/>
        <color indexed="30"/>
        <rFont val="Arial"/>
        <family val="2"/>
      </rPr>
      <t>AMON DUO</t>
    </r>
  </si>
  <si>
    <t>AMON DUO</t>
  </si>
  <si>
    <t>SUPREMA NAT/ROSE NAT</t>
  </si>
  <si>
    <t>COM CAPA/ALMOFADA</t>
  </si>
  <si>
    <t>1087/21 | 1088/21</t>
  </si>
  <si>
    <t>SUPREMA NOGUEIRA/ CASTANHO OU PRETO</t>
  </si>
  <si>
    <t xml:space="preserve">PÉ </t>
  </si>
  <si>
    <t xml:space="preserve">MESA APOIO </t>
  </si>
  <si>
    <t>SUPREMA PRETO</t>
  </si>
  <si>
    <t>ESTRUTURA</t>
  </si>
  <si>
    <t>LINHA 2000</t>
  </si>
  <si>
    <t>L-70 P-180 A- 92</t>
  </si>
  <si>
    <t xml:space="preserve">CHAISE </t>
  </si>
  <si>
    <t>CALLIOPE ESTOFADA</t>
  </si>
  <si>
    <t>CALLIOPE PALHA NATURAL</t>
  </si>
  <si>
    <r>
      <t xml:space="preserve">MESA </t>
    </r>
    <r>
      <rPr>
        <b/>
        <sz val="8"/>
        <color indexed="30"/>
        <rFont val="Arial"/>
        <family val="2"/>
      </rPr>
      <t>X</t>
    </r>
  </si>
  <si>
    <r>
      <t xml:space="preserve">MESA </t>
    </r>
    <r>
      <rPr>
        <b/>
        <sz val="8"/>
        <color indexed="30"/>
        <rFont val="Arial"/>
        <family val="2"/>
      </rPr>
      <t>REDONDA TRAMA</t>
    </r>
  </si>
  <si>
    <r>
      <t>APARADOR</t>
    </r>
    <r>
      <rPr>
        <b/>
        <sz val="8"/>
        <color indexed="30"/>
        <rFont val="Arial"/>
        <family val="2"/>
      </rPr>
      <t xml:space="preserve"> X</t>
    </r>
  </si>
  <si>
    <r>
      <t xml:space="preserve">BUFFET </t>
    </r>
    <r>
      <rPr>
        <b/>
        <sz val="8"/>
        <color indexed="30"/>
        <rFont val="Arial"/>
        <family val="2"/>
      </rPr>
      <t>X</t>
    </r>
  </si>
  <si>
    <r>
      <t xml:space="preserve">BALCAO BAR </t>
    </r>
    <r>
      <rPr>
        <b/>
        <sz val="8"/>
        <color indexed="30"/>
        <rFont val="Arial"/>
        <family val="2"/>
      </rPr>
      <t>X</t>
    </r>
  </si>
  <si>
    <r>
      <t xml:space="preserve">MESA CENTRO </t>
    </r>
    <r>
      <rPr>
        <b/>
        <sz val="8"/>
        <color indexed="30"/>
        <rFont val="Arial"/>
        <family val="2"/>
      </rPr>
      <t xml:space="preserve"> X</t>
    </r>
  </si>
  <si>
    <r>
      <t xml:space="preserve">MESA LATERAL </t>
    </r>
    <r>
      <rPr>
        <b/>
        <sz val="8"/>
        <color indexed="30"/>
        <rFont val="Arial"/>
        <family val="2"/>
      </rPr>
      <t>X</t>
    </r>
  </si>
  <si>
    <r>
      <t xml:space="preserve">MESA </t>
    </r>
    <r>
      <rPr>
        <b/>
        <sz val="8"/>
        <color indexed="30"/>
        <rFont val="Arial"/>
        <family val="2"/>
      </rPr>
      <t>LATERAL TRAMA</t>
    </r>
  </si>
  <si>
    <t>LACA BRILHO/METALIZADA</t>
  </si>
  <si>
    <t>ARES</t>
  </si>
  <si>
    <r>
      <t xml:space="preserve">POLTRONA </t>
    </r>
    <r>
      <rPr>
        <b/>
        <sz val="9"/>
        <color indexed="30"/>
        <rFont val="Arial"/>
        <family val="2"/>
      </rPr>
      <t>IDEM</t>
    </r>
  </si>
  <si>
    <t>LOURO FREIJO NATURAL OU EBANIZADO</t>
  </si>
  <si>
    <t>IDEM</t>
  </si>
  <si>
    <t>A- 74 P-63  L-76</t>
  </si>
  <si>
    <r>
      <t xml:space="preserve">BANQUETA </t>
    </r>
    <r>
      <rPr>
        <b/>
        <sz val="9"/>
        <color indexed="30"/>
        <rFont val="Arial"/>
        <family val="2"/>
      </rPr>
      <t>IDEM</t>
    </r>
  </si>
  <si>
    <t>BANQUETA</t>
  </si>
  <si>
    <t>A- 87 P-47 L-49</t>
  </si>
  <si>
    <t>linha 600</t>
  </si>
  <si>
    <t>Opção de Acabamento  Natural ou Preto, com ampla variedade de revestimentos. Acompanha almofadas revestidas no tecido do assento. Assento e encosto no mesmo revestimento.</t>
  </si>
  <si>
    <t>LINHA 1500</t>
  </si>
  <si>
    <t>802/22  | 804/15</t>
  </si>
  <si>
    <t>2081/22</t>
  </si>
  <si>
    <t>TABELA 06/2022 - LINHA FERNANDO MOTTA</t>
  </si>
  <si>
    <t>TABELA 06/2022 - LINHA LUIA MANTELLI</t>
  </si>
  <si>
    <t>TABELA 06/2022 - LINHA DANIEL KROTH</t>
  </si>
  <si>
    <r>
      <t xml:space="preserve">POLTRONA </t>
    </r>
    <r>
      <rPr>
        <b/>
        <sz val="9"/>
        <color indexed="30"/>
        <rFont val="Arial"/>
        <family val="2"/>
      </rPr>
      <t>SILLA</t>
    </r>
  </si>
  <si>
    <t>LACA BRILHO OU METALIZADO/ SUP NAT OU ROSE NAT</t>
  </si>
  <si>
    <t>A- 74 P- 71 L- 85</t>
  </si>
  <si>
    <t>SILLA</t>
  </si>
  <si>
    <t>ROLINHO:</t>
  </si>
  <si>
    <t>QUALQUER TECIDO/COURO EM LINHA</t>
  </si>
  <si>
    <t>DETALHE:</t>
  </si>
  <si>
    <t>LACA FOSCA/ LACA BRILHO OU METALIZADA</t>
  </si>
  <si>
    <r>
      <t xml:space="preserve">BANCO  </t>
    </r>
    <r>
      <rPr>
        <b/>
        <sz val="9"/>
        <color indexed="30"/>
        <rFont val="Arial"/>
        <family val="2"/>
      </rPr>
      <t>SILLA</t>
    </r>
  </si>
  <si>
    <t>TAMPO</t>
  </si>
  <si>
    <t>CARVALHO NOG/CAST/PTO/NAT/ROSE NAT</t>
  </si>
  <si>
    <t>LACA BRILHO OU METALIZADA/ SUP NAT OU ROSE NAT</t>
  </si>
  <si>
    <t xml:space="preserve">MEDIDA: </t>
  </si>
  <si>
    <t>140X45x48</t>
  </si>
  <si>
    <t>LINHA 600</t>
  </si>
  <si>
    <t>PÉ SUPREMA:</t>
  </si>
  <si>
    <t>LINHA 800</t>
  </si>
  <si>
    <t>NOG/CAST/PTO/</t>
  </si>
  <si>
    <t>LINHA 1000</t>
  </si>
  <si>
    <t>ROSE NAT/NAT</t>
  </si>
  <si>
    <t>LATÃO/ LACA FOSCA</t>
  </si>
  <si>
    <t>COURO NAT</t>
  </si>
  <si>
    <t>LC BRILHO/ METALIZADA</t>
  </si>
  <si>
    <t>180X45x48</t>
  </si>
  <si>
    <t>200X45x48</t>
  </si>
  <si>
    <t>220X45x48</t>
  </si>
  <si>
    <r>
      <t xml:space="preserve">APARADOR </t>
    </r>
    <r>
      <rPr>
        <b/>
        <sz val="8"/>
        <color rgb="FF0070C0"/>
        <rFont val="Arial"/>
        <family val="2"/>
      </rPr>
      <t>SILLA</t>
    </r>
  </si>
  <si>
    <t>GAVETAS E TAMPO</t>
  </si>
  <si>
    <t>PÉ</t>
  </si>
  <si>
    <t>AYLA</t>
  </si>
  <si>
    <t>SUPREMA NOG/CAST/PTO/NAT/ROSE NAT</t>
  </si>
  <si>
    <t>SUPREMA</t>
  </si>
  <si>
    <t>LXPXA</t>
  </si>
  <si>
    <t>DETALHE CENTRAL:</t>
  </si>
  <si>
    <t>CARVALHO COM TS</t>
  </si>
  <si>
    <t>LACA FOSCA C/  TS</t>
  </si>
  <si>
    <t>LACA BRILHO/MET. C/  TS</t>
  </si>
  <si>
    <r>
      <t xml:space="preserve">DESK </t>
    </r>
    <r>
      <rPr>
        <b/>
        <sz val="8"/>
        <color rgb="FF0070C0"/>
        <rFont val="Arial"/>
        <family val="2"/>
      </rPr>
      <t>SILLA</t>
    </r>
  </si>
  <si>
    <t>DESK</t>
  </si>
  <si>
    <t>160X45X78</t>
  </si>
  <si>
    <r>
      <t xml:space="preserve">CARRO BAR  </t>
    </r>
    <r>
      <rPr>
        <b/>
        <sz val="8"/>
        <color rgb="FF0070C0"/>
        <rFont val="Arial"/>
        <family val="2"/>
      </rPr>
      <t>SILLA</t>
    </r>
  </si>
  <si>
    <t>PÉS</t>
  </si>
  <si>
    <t xml:space="preserve">LACA BRILHO OU METALIZADA/ </t>
  </si>
  <si>
    <t>CARRO BAR</t>
  </si>
  <si>
    <t>PRATELEIRA SUPERIOR E OPCAO TAMPO</t>
  </si>
  <si>
    <t>120X55X76</t>
  </si>
  <si>
    <t>CARVALHO MACIÇO OU C/ TS</t>
  </si>
  <si>
    <t>PRATELEIRA INFERIOR E RODAS:</t>
  </si>
  <si>
    <t>WALNUT MACIÇO OU C/ TS</t>
  </si>
  <si>
    <t>ACOMPANHAM ACABAMENTO PRAT SUPERIOR</t>
  </si>
  <si>
    <t>LACA FOSCA MACIÇO OU C/ TS</t>
  </si>
  <si>
    <t>LACA BRILHO/MET. MACIÇO OU C/ TS</t>
  </si>
  <si>
    <t>160X55X76</t>
  </si>
  <si>
    <t>200X55X76</t>
  </si>
  <si>
    <r>
      <t xml:space="preserve">MESA APOIO </t>
    </r>
    <r>
      <rPr>
        <b/>
        <sz val="10"/>
        <color indexed="30"/>
        <rFont val="Calibri"/>
        <family val="2"/>
      </rPr>
      <t xml:space="preserve">LAPIDA </t>
    </r>
  </si>
  <si>
    <t>LAPIDA</t>
  </si>
  <si>
    <t>40X60</t>
  </si>
  <si>
    <t>CARVALHO  MACICO OU C/ VIDRO CORES OU TS</t>
  </si>
  <si>
    <t>CARVALHO C/ ESPELHO PRATA</t>
  </si>
  <si>
    <t>CARVALHO C/ ESPELHO BRONZE</t>
  </si>
  <si>
    <t>WALNUT MACIÇO OU C/ VIDRO CORES OU TS</t>
  </si>
  <si>
    <t>WALNUT C/ ESPELHO PRATA</t>
  </si>
  <si>
    <t>WALNUT C/ ESPELHO BRONZE</t>
  </si>
  <si>
    <t>LACA FOSCA MACIÇO OU C/ VIDRO CORES OU TS</t>
  </si>
  <si>
    <t>LACA FOSCA C/ ESPELHO PRATA</t>
  </si>
  <si>
    <t>LACA FOSCA C/ ESPELHO BRONZE</t>
  </si>
  <si>
    <t>LACA BRILHO/METAL. MACIÇO OU C/ VIDRO CORES OU TS</t>
  </si>
  <si>
    <t>LACA BRILHO/MET. C/ ESPELHO PRATA</t>
  </si>
  <si>
    <t>LACA BRILHO/MET. C/ ESPELHO BRONZE</t>
  </si>
  <si>
    <t>50X50</t>
  </si>
  <si>
    <t>CARVALHO MAC. OU C/ TS</t>
  </si>
  <si>
    <t>WALNUT MAC. OU C/ TS</t>
  </si>
  <si>
    <t>LACA FOSCA MAC. OU C/ TS</t>
  </si>
  <si>
    <t>LACA BRILHO/MET. MAC. OU C/ TS</t>
  </si>
  <si>
    <t>CARVALHO  MAC. OU C/ VIDRO CORES OU TS</t>
  </si>
  <si>
    <t>WALNUT MAC. OU C/ VIDRO CORES OU TS</t>
  </si>
  <si>
    <t>LACA FOSCA MAC. OU C/ VIDRO CORES OU TS</t>
  </si>
  <si>
    <t>LACA BRILHO/METAL. MAC. OU C/ VIDRO CORES OU TS</t>
  </si>
  <si>
    <t>TABELA 06/2022 - LINHA FABRICIO RONCCA</t>
  </si>
  <si>
    <t>SUPREMA NOGUEIRA/ CAST. OU PRETO</t>
  </si>
  <si>
    <t>LACA BRILHO OU MET./ SUP NAT OU ROSE NAT</t>
  </si>
  <si>
    <t>CARVALHO NOGUEIRA/ CASTANHO OU PRETO/NATURAL OU ROSE NATURAL</t>
  </si>
  <si>
    <t>LACA BRILHO OU METALIZADA</t>
  </si>
  <si>
    <t>LACA BRILHO/ METALIZADA</t>
  </si>
  <si>
    <t>40X50</t>
  </si>
  <si>
    <t>50X60</t>
  </si>
  <si>
    <t>813/23 | 815/23</t>
  </si>
  <si>
    <t>818/23 | 819/23</t>
  </si>
  <si>
    <t>820 | 823/23</t>
  </si>
  <si>
    <t>824/23 | 825/23</t>
  </si>
  <si>
    <t>871/13</t>
  </si>
  <si>
    <t xml:space="preserve"> 1086/21</t>
  </si>
  <si>
    <t>1086/21</t>
  </si>
  <si>
    <t>140X45x56</t>
  </si>
  <si>
    <t>160X45x56</t>
  </si>
  <si>
    <t>180X45x56</t>
  </si>
  <si>
    <t>200X45x56</t>
  </si>
  <si>
    <t>220X45x56</t>
  </si>
  <si>
    <t>160X45X83                    3 GAVETAS</t>
  </si>
  <si>
    <t>180X45X83                            3 GAVETAS</t>
  </si>
  <si>
    <t>200X45X83                                3 GAVETAS</t>
  </si>
  <si>
    <t>220X45X83                                     4 GAVETAS</t>
  </si>
  <si>
    <t>160X45X83</t>
  </si>
  <si>
    <t>180X45X83</t>
  </si>
  <si>
    <t>120X55X85</t>
  </si>
  <si>
    <t>160X55X85</t>
  </si>
  <si>
    <t>200X55X85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</si>
</sst>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\ * #,##0.00_-;\-&quot;R$&quot;\ * #,##0.00_-;_-&quot;R$&quot;\ * &quot;-&quot;??_-;_-@_-"/>
    <numFmt numFmtId="164" formatCode="&quot;R$ &quot;#,##0.00"/>
    <numFmt numFmtId="165" formatCode=";;;"/>
  </numFmts>
  <fonts count="89"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Arial"/>
      <family val="2"/>
    </font>
    <font>
      <b/>
      <sz val="12"/>
      <color indexed="17"/>
      <name val="Calibri"/>
      <family val="2"/>
    </font>
    <font>
      <sz val="12"/>
      <color indexed="17"/>
      <name val="Calibri"/>
      <family val="2"/>
    </font>
    <font>
      <b/>
      <sz val="9"/>
      <name val="Arial"/>
      <family val="2"/>
    </font>
    <font>
      <b/>
      <sz val="9"/>
      <color indexed="30"/>
      <name val="Arial"/>
      <family val="2"/>
    </font>
    <font>
      <b/>
      <sz val="10"/>
      <color indexed="8"/>
      <name val="Calibri"/>
      <family val="2"/>
    </font>
    <font>
      <b/>
      <sz val="12"/>
      <color indexed="30"/>
      <name val="Calibri"/>
      <family val="2"/>
    </font>
    <font>
      <sz val="8"/>
      <name val="Calibri"/>
      <family val="2"/>
    </font>
    <font>
      <b/>
      <sz val="10"/>
      <color indexed="40"/>
      <name val="Cambria"/>
      <family val="1"/>
    </font>
    <font>
      <sz val="12"/>
      <name val="Calibri"/>
      <family val="2"/>
    </font>
    <font>
      <b/>
      <sz val="9"/>
      <color indexed="30"/>
      <name val="Calibri"/>
      <family val="2"/>
    </font>
    <font>
      <b/>
      <sz val="9"/>
      <color indexed="40"/>
      <name val="Cambria"/>
      <family val="1"/>
    </font>
    <font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0"/>
      <color indexed="30"/>
      <name val="Calibri"/>
      <family val="2"/>
    </font>
    <font>
      <b/>
      <sz val="10"/>
      <name val="Angsana New"/>
      <family val="1"/>
    </font>
    <font>
      <b/>
      <sz val="9"/>
      <color indexed="8"/>
      <name val="Calibri"/>
      <family val="2"/>
    </font>
    <font>
      <sz val="8"/>
      <name val="Angsana New"/>
      <family val="1"/>
    </font>
    <font>
      <b/>
      <sz val="8"/>
      <name val="Arial"/>
      <family val="2"/>
    </font>
    <font>
      <b/>
      <sz val="8"/>
      <color indexed="30"/>
      <name val="Arial"/>
      <family val="2"/>
    </font>
    <font>
      <sz val="11"/>
      <color indexed="22"/>
      <name val="Arial"/>
      <family val="2"/>
    </font>
    <font>
      <sz val="8"/>
      <name val="Arial"/>
      <family val="2"/>
    </font>
    <font>
      <b/>
      <sz val="7"/>
      <color indexed="8"/>
      <name val="Arial"/>
      <family val="2"/>
    </font>
    <font>
      <sz val="9"/>
      <name val="Arial"/>
      <family val="2"/>
    </font>
    <font>
      <b/>
      <sz val="10"/>
      <color indexed="10"/>
      <name val="Calibri"/>
      <family val="2"/>
    </font>
    <font>
      <sz val="7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9"/>
      <color rgb="FFFF0000"/>
      <name val="Calibri"/>
      <family val="2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FF0000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indexed="30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8"/>
      <color theme="1"/>
      <name val="Calibri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sz val="10"/>
      <color theme="0"/>
      <name val="Arial"/>
      <family val="2"/>
    </font>
    <font>
      <b/>
      <sz val="8"/>
      <color theme="1"/>
      <name val="Arial"/>
      <family val="2"/>
    </font>
    <font>
      <b/>
      <sz val="8"/>
      <color theme="5" tint="-0.249977111117893"/>
      <name val="Arial"/>
      <family val="2"/>
    </font>
    <font>
      <b/>
      <sz val="7"/>
      <color rgb="FF0070C0"/>
      <name val="Arial"/>
      <family val="2"/>
    </font>
    <font>
      <b/>
      <sz val="8"/>
      <color rgb="FFC00000"/>
      <name val="Arial"/>
      <family val="2"/>
    </font>
    <font>
      <b/>
      <sz val="10"/>
      <color theme="5" tint="-0.249977111117893"/>
      <name val="Calibri"/>
      <family val="2"/>
      <scheme val="minor"/>
    </font>
    <font>
      <b/>
      <sz val="9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7"/>
      <name val="Calibri"/>
      <family val="2"/>
      <scheme val="minor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indexed="60"/>
      <name val="Calibri"/>
      <family val="2"/>
      <scheme val="minor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11"/>
      <color rgb="FFFF0000"/>
      <name val="Calibri"/>
      <family val="2"/>
    </font>
    <font>
      <b/>
      <sz val="8"/>
      <color rgb="FF0070C0"/>
      <name val="Arial"/>
      <family val="2"/>
    </font>
    <font>
      <b/>
      <sz val="10"/>
      <color rgb="FF0070C0"/>
      <name val="Arial"/>
      <family val="2"/>
    </font>
    <font>
      <b/>
      <sz val="9"/>
      <color theme="1"/>
      <name val="Arial"/>
      <family val="2"/>
    </font>
    <font>
      <b/>
      <sz val="10"/>
      <color indexed="60"/>
      <name val="Cambria"/>
      <family val="1"/>
    </font>
    <font>
      <b/>
      <sz val="9"/>
      <color indexed="56"/>
      <name val="Calibri"/>
      <family val="2"/>
    </font>
    <font>
      <b/>
      <sz val="9"/>
      <name val="Calibri"/>
      <family val="2"/>
    </font>
    <font>
      <b/>
      <sz val="10"/>
      <color indexed="56"/>
      <name val="Calibri"/>
      <family val="2"/>
    </font>
    <font>
      <b/>
      <sz val="9"/>
      <color indexed="10"/>
      <name val="Calibri"/>
      <family val="2"/>
    </font>
    <font>
      <b/>
      <sz val="6"/>
      <color theme="1"/>
      <name val="Arial"/>
      <family val="2"/>
    </font>
    <font>
      <sz val="11"/>
      <color indexed="8"/>
      <name val="Calibri"/>
      <family val="2"/>
    </font>
    <font>
      <b/>
      <sz val="8"/>
      <color indexed="60"/>
      <name val="Cambria"/>
      <family val="1"/>
    </font>
    <font>
      <sz val="6"/>
      <color theme="1"/>
      <name val="Arial"/>
      <family val="2"/>
    </font>
    <font>
      <b/>
      <sz val="10"/>
      <color theme="4" tint="-0.249977111117893"/>
      <name val="Cambria"/>
      <family val="1"/>
    </font>
    <font>
      <sz val="8"/>
      <color indexed="8"/>
      <name val="Calibri"/>
      <family val="2"/>
    </font>
    <font>
      <b/>
      <sz val="12"/>
      <color indexed="8"/>
      <name val="Calibri"/>
      <family val="2"/>
    </font>
    <font>
      <b/>
      <sz val="8"/>
      <color indexed="8"/>
      <name val="Calibri"/>
      <family val="2"/>
    </font>
    <font>
      <sz val="6"/>
      <name val="Arial"/>
      <family val="2"/>
    </font>
    <font>
      <sz val="8"/>
      <color indexed="60"/>
      <name val="Cambria"/>
      <family val="1"/>
    </font>
    <font>
      <b/>
      <sz val="9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27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27"/>
      </patternFill>
    </fill>
    <fill>
      <patternFill patternType="solid">
        <fgColor theme="0"/>
        <bgColor indexed="27"/>
      </patternFill>
    </fill>
    <fill>
      <patternFill patternType="solid">
        <fgColor theme="1" tint="0.499984740745262"/>
        <bgColor indexed="27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/>
      <right/>
      <top/>
      <bottom style="thick">
        <color theme="0" tint="-0.14999847407452621"/>
      </bottom>
      <diagonal/>
    </border>
    <border>
      <left/>
      <right/>
      <top style="thick">
        <color theme="0" tint="-0.14999847407452621"/>
      </top>
      <bottom/>
      <diagonal/>
    </border>
    <border>
      <left/>
      <right/>
      <top style="thick">
        <color theme="0" tint="-0.14999847407452621"/>
      </top>
      <bottom style="thick">
        <color theme="0" tint="-0.14999847407452621"/>
      </bottom>
      <diagonal/>
    </border>
    <border>
      <left/>
      <right/>
      <top style="thick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theme="0" tint="-0.14999847407452621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theme="0" tint="-0.14999847407452621"/>
      </right>
      <top style="dotted">
        <color indexed="64"/>
      </top>
      <bottom style="thin">
        <color theme="0" tint="-0.14999847407452621"/>
      </bottom>
      <diagonal/>
    </border>
    <border>
      <left/>
      <right/>
      <top style="dotted">
        <color indexed="64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dotted">
        <color indexed="64"/>
      </bottom>
      <diagonal/>
    </border>
    <border>
      <left/>
      <right/>
      <top style="thin">
        <color theme="0" tint="-0.14999847407452621"/>
      </top>
      <bottom style="dotted">
        <color indexed="64"/>
      </bottom>
      <diagonal/>
    </border>
    <border>
      <left/>
      <right style="thin">
        <color theme="0" tint="-0.14999847407452621"/>
      </right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/>
      <top style="medium">
        <color theme="0" tint="-0.249977111117893"/>
      </top>
      <bottom style="thin">
        <color theme="0" tint="-0.14999847407452621"/>
      </bottom>
      <diagonal/>
    </border>
    <border>
      <left/>
      <right/>
      <top style="medium">
        <color theme="0" tint="-0.249977111117893"/>
      </top>
      <bottom/>
      <diagonal/>
    </border>
    <border>
      <left/>
      <right/>
      <top/>
      <bottom style="medium">
        <color theme="0" tint="-0.249977111117893"/>
      </bottom>
      <diagonal/>
    </border>
    <border>
      <left/>
      <right/>
      <top style="thin">
        <color theme="0" tint="-0.14999847407452621"/>
      </top>
      <bottom style="medium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/>
      <top/>
      <bottom style="thin">
        <color theme="0" tint="-0.249977111117893"/>
      </bottom>
      <diagonal/>
    </border>
  </borders>
  <cellStyleXfs count="6">
    <xf numFmtId="0" fontId="0" fillId="0" borderId="0"/>
    <xf numFmtId="44" fontId="35" fillId="0" borderId="0" applyFont="0" applyFill="0" applyBorder="0" applyAlignment="0" applyProtection="0"/>
    <xf numFmtId="0" fontId="2" fillId="0" borderId="0"/>
    <xf numFmtId="0" fontId="2" fillId="0" borderId="0"/>
    <xf numFmtId="9" fontId="35" fillId="0" borderId="0" applyFont="0" applyFill="0" applyBorder="0" applyAlignment="0" applyProtection="0"/>
    <xf numFmtId="0" fontId="79" fillId="0" borderId="0"/>
  </cellStyleXfs>
  <cellXfs count="389">
    <xf numFmtId="0" fontId="0" fillId="0" borderId="0" xfId="0"/>
    <xf numFmtId="0" fontId="0" fillId="0" borderId="0" xfId="0" applyProtection="1">
      <protection hidden="1"/>
    </xf>
    <xf numFmtId="0" fontId="36" fillId="0" borderId="0" xfId="0" applyFont="1" applyProtection="1">
      <protection hidden="1"/>
    </xf>
    <xf numFmtId="0" fontId="0" fillId="0" borderId="0" xfId="0" applyAlignment="1" applyProtection="1">
      <alignment vertical="center"/>
      <protection hidden="1"/>
    </xf>
    <xf numFmtId="44" fontId="35" fillId="0" borderId="0" xfId="1" applyFont="1" applyAlignment="1" applyProtection="1">
      <alignment horizontal="center" vertical="center"/>
      <protection hidden="1"/>
    </xf>
    <xf numFmtId="9" fontId="35" fillId="0" borderId="0" xfId="4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3" applyProtection="1">
      <protection hidden="1"/>
    </xf>
    <xf numFmtId="0" fontId="46" fillId="2" borderId="0" xfId="0" applyFont="1" applyFill="1" applyAlignment="1" applyProtection="1">
      <alignment vertical="center"/>
      <protection hidden="1"/>
    </xf>
    <xf numFmtId="0" fontId="43" fillId="2" borderId="0" xfId="0" applyFont="1" applyFill="1" applyAlignment="1" applyProtection="1">
      <alignment vertical="center"/>
      <protection hidden="1"/>
    </xf>
    <xf numFmtId="0" fontId="15" fillId="2" borderId="0" xfId="0" applyFont="1" applyFill="1" applyAlignment="1" applyProtection="1">
      <alignment horizontal="center" vertical="center"/>
      <protection hidden="1"/>
    </xf>
    <xf numFmtId="0" fontId="4" fillId="0" borderId="0" xfId="2" applyFont="1" applyProtection="1">
      <protection hidden="1"/>
    </xf>
    <xf numFmtId="0" fontId="10" fillId="0" borderId="0" xfId="2" applyFont="1" applyProtection="1">
      <protection hidden="1"/>
    </xf>
    <xf numFmtId="0" fontId="11" fillId="0" borderId="0" xfId="2" applyFont="1" applyProtection="1">
      <protection hidden="1"/>
    </xf>
    <xf numFmtId="0" fontId="54" fillId="4" borderId="0" xfId="0" applyFont="1" applyFill="1" applyAlignment="1" applyProtection="1">
      <alignment horizontal="center" vertical="center"/>
      <protection hidden="1"/>
    </xf>
    <xf numFmtId="0" fontId="30" fillId="3" borderId="8" xfId="0" applyFont="1" applyFill="1" applyBorder="1" applyAlignment="1" applyProtection="1">
      <alignment horizontal="center" vertical="center"/>
      <protection hidden="1"/>
    </xf>
    <xf numFmtId="164" fontId="27" fillId="3" borderId="8" xfId="0" applyNumberFormat="1" applyFont="1" applyFill="1" applyBorder="1" applyAlignment="1" applyProtection="1">
      <alignment horizontal="center" vertical="center"/>
      <protection hidden="1"/>
    </xf>
    <xf numFmtId="0" fontId="15" fillId="3" borderId="0" xfId="0" applyFont="1" applyFill="1" applyAlignment="1" applyProtection="1">
      <alignment horizontal="center" vertical="center"/>
      <protection hidden="1"/>
    </xf>
    <xf numFmtId="164" fontId="27" fillId="3" borderId="0" xfId="0" applyNumberFormat="1" applyFont="1" applyFill="1" applyAlignment="1" applyProtection="1">
      <alignment horizontal="center" vertical="center"/>
      <protection hidden="1"/>
    </xf>
    <xf numFmtId="164" fontId="16" fillId="2" borderId="0" xfId="2" applyNumberFormat="1" applyFont="1" applyFill="1" applyAlignment="1" applyProtection="1">
      <alignment horizontal="left" vertical="center"/>
      <protection hidden="1"/>
    </xf>
    <xf numFmtId="164" fontId="4" fillId="2" borderId="0" xfId="3" applyNumberFormat="1" applyFont="1" applyFill="1" applyAlignment="1" applyProtection="1">
      <alignment horizontal="center" vertical="center"/>
      <protection hidden="1"/>
    </xf>
    <xf numFmtId="164" fontId="18" fillId="2" borderId="0" xfId="3" applyNumberFormat="1" applyFont="1" applyFill="1" applyAlignment="1" applyProtection="1">
      <alignment horizontal="center" vertical="center"/>
      <protection hidden="1"/>
    </xf>
    <xf numFmtId="0" fontId="0" fillId="2" borderId="0" xfId="0" applyFill="1" applyProtection="1">
      <protection hidden="1"/>
    </xf>
    <xf numFmtId="0" fontId="15" fillId="3" borderId="8" xfId="0" applyFont="1" applyFill="1" applyBorder="1" applyAlignment="1" applyProtection="1">
      <alignment horizontal="center" vertical="center"/>
      <protection hidden="1"/>
    </xf>
    <xf numFmtId="0" fontId="56" fillId="5" borderId="0" xfId="0" applyFont="1" applyFill="1" applyAlignment="1" applyProtection="1">
      <alignment horizontal="center" vertical="center"/>
      <protection hidden="1"/>
    </xf>
    <xf numFmtId="0" fontId="46" fillId="2" borderId="0" xfId="0" applyFont="1" applyFill="1" applyAlignment="1" applyProtection="1">
      <alignment horizontal="center" vertical="center"/>
      <protection hidden="1"/>
    </xf>
    <xf numFmtId="0" fontId="30" fillId="3" borderId="8" xfId="0" applyFont="1" applyFill="1" applyBorder="1" applyAlignment="1" applyProtection="1">
      <alignment horizontal="left" vertical="center"/>
      <protection hidden="1"/>
    </xf>
    <xf numFmtId="0" fontId="30" fillId="3" borderId="9" xfId="0" applyFont="1" applyFill="1" applyBorder="1" applyAlignment="1" applyProtection="1">
      <alignment horizontal="left" vertical="center"/>
      <protection hidden="1"/>
    </xf>
    <xf numFmtId="0" fontId="30" fillId="3" borderId="0" xfId="0" applyFont="1" applyFill="1" applyAlignment="1" applyProtection="1">
      <alignment horizontal="left" vertical="center"/>
      <protection hidden="1"/>
    </xf>
    <xf numFmtId="164" fontId="27" fillId="3" borderId="9" xfId="0" applyNumberFormat="1" applyFont="1" applyFill="1" applyBorder="1" applyAlignment="1" applyProtection="1">
      <alignment horizontal="center" vertical="center"/>
      <protection hidden="1"/>
    </xf>
    <xf numFmtId="0" fontId="30" fillId="3" borderId="10" xfId="0" applyFont="1" applyFill="1" applyBorder="1" applyAlignment="1" applyProtection="1">
      <alignment horizontal="left" vertical="center"/>
      <protection hidden="1"/>
    </xf>
    <xf numFmtId="164" fontId="27" fillId="3" borderId="10" xfId="0" applyNumberFormat="1" applyFont="1" applyFill="1" applyBorder="1" applyAlignment="1" applyProtection="1">
      <alignment horizontal="center" vertical="center"/>
      <protection hidden="1"/>
    </xf>
    <xf numFmtId="0" fontId="30" fillId="3" borderId="9" xfId="0" applyFont="1" applyFill="1" applyBorder="1" applyAlignment="1" applyProtection="1">
      <alignment horizontal="center" vertical="center"/>
      <protection hidden="1"/>
    </xf>
    <xf numFmtId="164" fontId="32" fillId="0" borderId="9" xfId="2" applyNumberFormat="1" applyFont="1" applyBorder="1" applyAlignment="1" applyProtection="1">
      <alignment horizontal="center" vertical="center"/>
      <protection hidden="1"/>
    </xf>
    <xf numFmtId="0" fontId="30" fillId="3" borderId="11" xfId="0" applyFont="1" applyFill="1" applyBorder="1" applyAlignment="1" applyProtection="1">
      <alignment horizontal="center" vertical="center"/>
      <protection hidden="1"/>
    </xf>
    <xf numFmtId="164" fontId="27" fillId="3" borderId="11" xfId="0" applyNumberFormat="1" applyFont="1" applyFill="1" applyBorder="1" applyAlignment="1" applyProtection="1">
      <alignment horizontal="center" vertical="center"/>
      <protection hidden="1"/>
    </xf>
    <xf numFmtId="164" fontId="32" fillId="0" borderId="11" xfId="2" applyNumberFormat="1" applyFont="1" applyBorder="1" applyAlignment="1" applyProtection="1">
      <alignment horizontal="center" vertical="center"/>
      <protection hidden="1"/>
    </xf>
    <xf numFmtId="0" fontId="30" fillId="3" borderId="12" xfId="0" applyFont="1" applyFill="1" applyBorder="1" applyAlignment="1" applyProtection="1">
      <alignment horizontal="center" vertical="center"/>
      <protection hidden="1"/>
    </xf>
    <xf numFmtId="164" fontId="27" fillId="3" borderId="12" xfId="0" applyNumberFormat="1" applyFont="1" applyFill="1" applyBorder="1" applyAlignment="1" applyProtection="1">
      <alignment horizontal="center" vertical="center"/>
      <protection hidden="1"/>
    </xf>
    <xf numFmtId="164" fontId="32" fillId="0" borderId="12" xfId="2" applyNumberFormat="1" applyFont="1" applyBorder="1" applyAlignment="1" applyProtection="1">
      <alignment horizontal="center" vertical="center"/>
      <protection hidden="1"/>
    </xf>
    <xf numFmtId="164" fontId="32" fillId="0" borderId="0" xfId="2" applyNumberFormat="1" applyFont="1" applyAlignment="1" applyProtection="1">
      <alignment horizontal="center" vertical="center"/>
      <protection hidden="1"/>
    </xf>
    <xf numFmtId="0" fontId="30" fillId="3" borderId="0" xfId="0" applyFont="1" applyFill="1" applyAlignment="1" applyProtection="1">
      <alignment horizontal="center" vertical="center"/>
      <protection hidden="1"/>
    </xf>
    <xf numFmtId="164" fontId="32" fillId="0" borderId="8" xfId="2" applyNumberFormat="1" applyFont="1" applyBorder="1" applyAlignment="1" applyProtection="1">
      <alignment horizontal="center" vertical="center"/>
      <protection hidden="1"/>
    </xf>
    <xf numFmtId="0" fontId="17" fillId="2" borderId="0" xfId="2" applyFont="1" applyFill="1" applyAlignment="1" applyProtection="1">
      <alignment vertical="center"/>
      <protection hidden="1"/>
    </xf>
    <xf numFmtId="0" fontId="59" fillId="2" borderId="0" xfId="0" applyFont="1" applyFill="1" applyAlignment="1" applyProtection="1">
      <alignment horizontal="center" vertical="center"/>
      <protection hidden="1"/>
    </xf>
    <xf numFmtId="0" fontId="60" fillId="2" borderId="0" xfId="0" applyFont="1" applyFill="1" applyAlignment="1" applyProtection="1">
      <alignment horizontal="center" vertical="center"/>
      <protection hidden="1"/>
    </xf>
    <xf numFmtId="0" fontId="61" fillId="2" borderId="0" xfId="0" applyFont="1" applyFill="1" applyAlignment="1" applyProtection="1">
      <alignment horizontal="center" vertical="center"/>
      <protection hidden="1"/>
    </xf>
    <xf numFmtId="0" fontId="16" fillId="0" borderId="13" xfId="0" applyFont="1" applyBorder="1" applyAlignment="1" applyProtection="1">
      <alignment horizontal="center" vertical="center"/>
      <protection hidden="1"/>
    </xf>
    <xf numFmtId="0" fontId="27" fillId="6" borderId="14" xfId="2" applyFont="1" applyFill="1" applyBorder="1" applyAlignment="1" applyProtection="1">
      <alignment horizontal="center" vertical="center"/>
      <protection locked="0"/>
    </xf>
    <xf numFmtId="0" fontId="27" fillId="6" borderId="8" xfId="2" applyFont="1" applyFill="1" applyBorder="1" applyAlignment="1" applyProtection="1">
      <alignment horizontal="center" vertical="center"/>
      <protection locked="0"/>
    </xf>
    <xf numFmtId="0" fontId="57" fillId="2" borderId="0" xfId="0" applyFont="1" applyFill="1" applyAlignment="1" applyProtection="1">
      <alignment horizontal="center" vertical="center"/>
      <protection hidden="1"/>
    </xf>
    <xf numFmtId="0" fontId="33" fillId="7" borderId="0" xfId="0" applyFont="1" applyFill="1" applyAlignment="1" applyProtection="1">
      <alignment horizontal="center" vertical="center"/>
      <protection hidden="1"/>
    </xf>
    <xf numFmtId="164" fontId="12" fillId="0" borderId="10" xfId="2" applyNumberFormat="1" applyFont="1" applyBorder="1" applyAlignment="1" applyProtection="1">
      <alignment horizontal="center" vertical="center"/>
      <protection hidden="1"/>
    </xf>
    <xf numFmtId="0" fontId="34" fillId="0" borderId="0" xfId="2" applyFont="1" applyAlignment="1" applyProtection="1">
      <alignment vertical="center" wrapText="1"/>
      <protection hidden="1"/>
    </xf>
    <xf numFmtId="164" fontId="12" fillId="0" borderId="0" xfId="2" applyNumberFormat="1" applyFont="1" applyAlignment="1" applyProtection="1">
      <alignment horizontal="center" vertical="center"/>
      <protection hidden="1"/>
    </xf>
    <xf numFmtId="0" fontId="34" fillId="0" borderId="9" xfId="2" applyFont="1" applyBorder="1" applyAlignment="1" applyProtection="1">
      <alignment vertical="center" wrapText="1"/>
      <protection hidden="1"/>
    </xf>
    <xf numFmtId="164" fontId="12" fillId="0" borderId="9" xfId="2" applyNumberFormat="1" applyFont="1" applyBorder="1" applyAlignment="1" applyProtection="1">
      <alignment horizontal="center" vertical="center"/>
      <protection hidden="1"/>
    </xf>
    <xf numFmtId="0" fontId="34" fillId="0" borderId="8" xfId="2" applyFont="1" applyBorder="1" applyAlignment="1" applyProtection="1">
      <alignment vertical="center" wrapText="1"/>
      <protection hidden="1"/>
    </xf>
    <xf numFmtId="0" fontId="34" fillId="0" borderId="10" xfId="2" applyFont="1" applyBorder="1" applyAlignment="1" applyProtection="1">
      <alignment vertical="center" wrapText="1"/>
      <protection hidden="1"/>
    </xf>
    <xf numFmtId="164" fontId="32" fillId="0" borderId="10" xfId="2" applyNumberFormat="1" applyFont="1" applyBorder="1" applyAlignment="1" applyProtection="1">
      <alignment horizontal="center" vertical="center"/>
      <protection hidden="1"/>
    </xf>
    <xf numFmtId="164" fontId="12" fillId="0" borderId="8" xfId="2" applyNumberFormat="1" applyFont="1" applyBorder="1" applyAlignment="1" applyProtection="1">
      <alignment horizontal="center" vertical="center"/>
      <protection hidden="1"/>
    </xf>
    <xf numFmtId="0" fontId="30" fillId="0" borderId="9" xfId="2" applyFont="1" applyBorder="1" applyAlignment="1" applyProtection="1">
      <alignment horizontal="center" vertical="center" wrapText="1"/>
      <protection hidden="1"/>
    </xf>
    <xf numFmtId="0" fontId="30" fillId="0" borderId="8" xfId="2" applyFont="1" applyBorder="1" applyAlignment="1" applyProtection="1">
      <alignment horizontal="center" vertical="center" wrapText="1"/>
      <protection hidden="1"/>
    </xf>
    <xf numFmtId="0" fontId="67" fillId="0" borderId="0" xfId="0" applyFont="1" applyAlignment="1" applyProtection="1">
      <alignment horizontal="center" vertical="center"/>
      <protection hidden="1"/>
    </xf>
    <xf numFmtId="164" fontId="72" fillId="0" borderId="0" xfId="0" applyNumberFormat="1" applyFont="1" applyAlignment="1" applyProtection="1">
      <alignment horizontal="center" vertical="center"/>
      <protection hidden="1"/>
    </xf>
    <xf numFmtId="0" fontId="4" fillId="2" borderId="3" xfId="2" applyFont="1" applyFill="1" applyBorder="1" applyProtection="1">
      <protection locked="0"/>
    </xf>
    <xf numFmtId="0" fontId="10" fillId="2" borderId="4" xfId="2" applyFont="1" applyFill="1" applyBorder="1" applyProtection="1">
      <protection locked="0"/>
    </xf>
    <xf numFmtId="0" fontId="11" fillId="2" borderId="4" xfId="2" applyFont="1" applyFill="1" applyBorder="1" applyProtection="1">
      <protection locked="0"/>
    </xf>
    <xf numFmtId="0" fontId="12" fillId="6" borderId="0" xfId="2" applyFont="1" applyFill="1" applyAlignment="1" applyProtection="1">
      <alignment horizontal="center" vertical="center"/>
      <protection locked="0"/>
    </xf>
    <xf numFmtId="0" fontId="55" fillId="5" borderId="0" xfId="0" applyFont="1" applyFill="1" applyAlignment="1" applyProtection="1">
      <alignment horizontal="center" vertical="center"/>
      <protection locked="0"/>
    </xf>
    <xf numFmtId="0" fontId="6" fillId="3" borderId="0" xfId="2" applyFont="1" applyFill="1" applyAlignment="1" applyProtection="1">
      <alignment horizontal="center"/>
      <protection hidden="1"/>
    </xf>
    <xf numFmtId="0" fontId="29" fillId="0" borderId="0" xfId="0" applyFont="1" applyAlignment="1" applyProtection="1">
      <alignment horizontal="right" vertical="center"/>
      <protection locked="0"/>
    </xf>
    <xf numFmtId="0" fontId="31" fillId="3" borderId="0" xfId="0" applyFont="1" applyFill="1" applyAlignment="1" applyProtection="1">
      <alignment horizontal="center" vertical="center"/>
      <protection hidden="1"/>
    </xf>
    <xf numFmtId="0" fontId="58" fillId="2" borderId="0" xfId="0" applyFont="1" applyFill="1" applyAlignment="1" applyProtection="1">
      <alignment vertical="center"/>
      <protection hidden="1"/>
    </xf>
    <xf numFmtId="0" fontId="20" fillId="2" borderId="0" xfId="2" applyFont="1" applyFill="1" applyAlignment="1" applyProtection="1">
      <alignment horizontal="center" vertical="center"/>
      <protection hidden="1"/>
    </xf>
    <xf numFmtId="0" fontId="73" fillId="7" borderId="0" xfId="0" applyFont="1" applyFill="1" applyAlignment="1" applyProtection="1">
      <alignment horizontal="center" vertical="center"/>
      <protection hidden="1"/>
    </xf>
    <xf numFmtId="0" fontId="74" fillId="7" borderId="0" xfId="0" applyFont="1" applyFill="1" applyAlignment="1" applyProtection="1">
      <alignment horizontal="center" vertical="center"/>
      <protection hidden="1"/>
    </xf>
    <xf numFmtId="0" fontId="76" fillId="7" borderId="0" xfId="0" applyFont="1" applyFill="1" applyAlignment="1" applyProtection="1">
      <alignment horizontal="center" vertical="center"/>
      <protection hidden="1"/>
    </xf>
    <xf numFmtId="0" fontId="77" fillId="7" borderId="0" xfId="0" applyFont="1" applyFill="1" applyAlignment="1" applyProtection="1">
      <alignment horizontal="center" vertical="center"/>
      <protection hidden="1"/>
    </xf>
    <xf numFmtId="0" fontId="75" fillId="7" borderId="0" xfId="0" applyFont="1" applyFill="1" applyAlignment="1" applyProtection="1">
      <alignment horizontal="center" vertical="center"/>
      <protection hidden="1"/>
    </xf>
    <xf numFmtId="0" fontId="0" fillId="7" borderId="0" xfId="0" applyFill="1" applyAlignment="1" applyProtection="1">
      <alignment vertical="center"/>
      <protection hidden="1"/>
    </xf>
    <xf numFmtId="164" fontId="27" fillId="3" borderId="0" xfId="0" applyNumberFormat="1" applyFont="1" applyFill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27" fillId="6" borderId="25" xfId="2" applyFont="1" applyFill="1" applyBorder="1" applyAlignment="1" applyProtection="1">
      <alignment horizontal="center" vertical="center"/>
      <protection locked="0"/>
    </xf>
    <xf numFmtId="0" fontId="16" fillId="0" borderId="28" xfId="0" applyFont="1" applyBorder="1" applyAlignment="1" applyProtection="1">
      <alignment horizontal="center" vertical="center"/>
      <protection hidden="1"/>
    </xf>
    <xf numFmtId="0" fontId="15" fillId="2" borderId="29" xfId="0" applyFont="1" applyFill="1" applyBorder="1" applyAlignment="1" applyProtection="1">
      <alignment horizontal="center" vertical="center"/>
      <protection hidden="1"/>
    </xf>
    <xf numFmtId="164" fontId="27" fillId="3" borderId="28" xfId="0" applyNumberFormat="1" applyFont="1" applyFill="1" applyBorder="1" applyAlignment="1" applyProtection="1">
      <alignment horizontal="center" vertical="center"/>
      <protection hidden="1"/>
    </xf>
    <xf numFmtId="164" fontId="27" fillId="3" borderId="27" xfId="0" applyNumberFormat="1" applyFont="1" applyFill="1" applyBorder="1" applyAlignment="1" applyProtection="1">
      <alignment horizontal="center" vertical="center"/>
      <protection hidden="1"/>
    </xf>
    <xf numFmtId="165" fontId="53" fillId="0" borderId="0" xfId="3" applyNumberFormat="1" applyFont="1" applyProtection="1">
      <protection hidden="1"/>
    </xf>
    <xf numFmtId="165" fontId="47" fillId="0" borderId="0" xfId="3" applyNumberFormat="1" applyFont="1" applyAlignment="1" applyProtection="1">
      <alignment horizontal="center"/>
      <protection hidden="1"/>
    </xf>
    <xf numFmtId="165" fontId="48" fillId="0" borderId="0" xfId="3" applyNumberFormat="1" applyFont="1" applyProtection="1">
      <protection hidden="1"/>
    </xf>
    <xf numFmtId="165" fontId="0" fillId="0" borderId="0" xfId="0" applyNumberFormat="1"/>
    <xf numFmtId="165" fontId="49" fillId="0" borderId="0" xfId="3" applyNumberFormat="1" applyFont="1" applyProtection="1">
      <protection hidden="1"/>
    </xf>
    <xf numFmtId="165" fontId="49" fillId="0" borderId="0" xfId="4" applyNumberFormat="1" applyFont="1" applyProtection="1">
      <protection hidden="1"/>
    </xf>
    <xf numFmtId="165" fontId="0" fillId="0" borderId="0" xfId="0" applyNumberFormat="1" applyProtection="1">
      <protection hidden="1"/>
    </xf>
    <xf numFmtId="165" fontId="50" fillId="0" borderId="0" xfId="0" applyNumberFormat="1" applyFont="1" applyAlignment="1" applyProtection="1">
      <alignment vertical="center"/>
      <protection hidden="1"/>
    </xf>
    <xf numFmtId="165" fontId="48" fillId="0" borderId="0" xfId="0" applyNumberFormat="1" applyFont="1" applyAlignment="1" applyProtection="1">
      <alignment vertical="center" wrapText="1"/>
      <protection hidden="1"/>
    </xf>
    <xf numFmtId="165" fontId="52" fillId="0" borderId="0" xfId="0" applyNumberFormat="1" applyFont="1" applyAlignment="1" applyProtection="1">
      <alignment horizontal="center" vertical="center"/>
      <protection hidden="1"/>
    </xf>
    <xf numFmtId="165" fontId="41" fillId="0" borderId="0" xfId="0" applyNumberFormat="1" applyFont="1" applyAlignment="1" applyProtection="1">
      <alignment horizontal="center" vertical="center" wrapText="1"/>
      <protection hidden="1"/>
    </xf>
    <xf numFmtId="165" fontId="51" fillId="0" borderId="0" xfId="2" applyNumberFormat="1" applyFont="1" applyAlignment="1" applyProtection="1">
      <alignment vertical="center"/>
      <protection hidden="1"/>
    </xf>
    <xf numFmtId="165" fontId="48" fillId="0" borderId="0" xfId="2" applyNumberFormat="1" applyFont="1" applyAlignment="1" applyProtection="1">
      <alignment horizontal="center" vertical="center" wrapText="1"/>
      <protection hidden="1"/>
    </xf>
    <xf numFmtId="165" fontId="43" fillId="0" borderId="0" xfId="0" applyNumberFormat="1" applyFont="1" applyProtection="1">
      <protection hidden="1"/>
    </xf>
    <xf numFmtId="165" fontId="12" fillId="6" borderId="0" xfId="2" applyNumberFormat="1" applyFont="1" applyFill="1" applyAlignment="1" applyProtection="1">
      <alignment vertical="center"/>
      <protection locked="0"/>
    </xf>
    <xf numFmtId="165" fontId="55" fillId="5" borderId="0" xfId="0" applyNumberFormat="1" applyFont="1" applyFill="1" applyAlignment="1" applyProtection="1">
      <alignment vertical="center"/>
      <protection locked="0"/>
    </xf>
    <xf numFmtId="165" fontId="43" fillId="0" borderId="0" xfId="0" applyNumberFormat="1" applyFont="1" applyAlignment="1" applyProtection="1">
      <alignment horizontal="center" vertical="center"/>
      <protection hidden="1"/>
    </xf>
    <xf numFmtId="165" fontId="45" fillId="0" borderId="0" xfId="2" applyNumberFormat="1" applyFont="1" applyAlignment="1" applyProtection="1">
      <alignment horizontal="center" vertical="center"/>
      <protection hidden="1"/>
    </xf>
    <xf numFmtId="165" fontId="43" fillId="0" borderId="0" xfId="2" applyNumberFormat="1" applyFont="1" applyAlignment="1" applyProtection="1">
      <alignment horizontal="left" vertical="center"/>
      <protection hidden="1"/>
    </xf>
    <xf numFmtId="165" fontId="35" fillId="0" borderId="0" xfId="2" applyNumberFormat="1" applyFont="1" applyAlignment="1" applyProtection="1">
      <alignment horizontal="center" vertical="center"/>
      <protection hidden="1"/>
    </xf>
    <xf numFmtId="165" fontId="48" fillId="0" borderId="0" xfId="0" applyNumberFormat="1" applyFont="1" applyAlignment="1" applyProtection="1">
      <alignment vertical="center"/>
      <protection hidden="1"/>
    </xf>
    <xf numFmtId="165" fontId="43" fillId="0" borderId="1" xfId="2" applyNumberFormat="1" applyFont="1" applyBorder="1" applyAlignment="1" applyProtection="1">
      <alignment horizontal="left" vertical="center"/>
      <protection hidden="1"/>
    </xf>
    <xf numFmtId="165" fontId="48" fillId="0" borderId="1" xfId="0" applyNumberFormat="1" applyFont="1" applyBorder="1" applyAlignment="1" applyProtection="1">
      <alignment horizontal="center" vertical="center" wrapText="1"/>
      <protection hidden="1"/>
    </xf>
    <xf numFmtId="165" fontId="41" fillId="0" borderId="1" xfId="0" applyNumberFormat="1" applyFont="1" applyBorder="1" applyAlignment="1" applyProtection="1">
      <alignment vertical="center"/>
      <protection hidden="1"/>
    </xf>
    <xf numFmtId="165" fontId="41" fillId="0" borderId="0" xfId="0" applyNumberFormat="1" applyFont="1" applyAlignment="1" applyProtection="1">
      <alignment vertical="center"/>
      <protection hidden="1"/>
    </xf>
    <xf numFmtId="165" fontId="5" fillId="0" borderId="0" xfId="0" applyNumberFormat="1" applyFont="1" applyAlignment="1" applyProtection="1">
      <alignment vertical="center"/>
      <protection hidden="1"/>
    </xf>
    <xf numFmtId="165" fontId="35" fillId="0" borderId="0" xfId="1" applyNumberFormat="1" applyFont="1" applyFill="1" applyBorder="1" applyAlignment="1">
      <alignment horizontal="center" vertical="center"/>
    </xf>
    <xf numFmtId="165" fontId="35" fillId="0" borderId="0" xfId="1" applyNumberFormat="1" applyFont="1" applyFill="1" applyBorder="1" applyAlignment="1" applyProtection="1">
      <alignment horizontal="center" vertical="center"/>
      <protection hidden="1"/>
    </xf>
    <xf numFmtId="165" fontId="35" fillId="0" borderId="0" xfId="4" applyNumberFormat="1" applyFont="1" applyFill="1" applyBorder="1" applyAlignment="1" applyProtection="1">
      <alignment horizontal="center" vertical="center"/>
      <protection hidden="1"/>
    </xf>
    <xf numFmtId="165" fontId="0" fillId="0" borderId="0" xfId="0" applyNumberFormat="1" applyAlignment="1" applyProtection="1">
      <alignment horizontal="center"/>
      <protection hidden="1"/>
    </xf>
    <xf numFmtId="165" fontId="21" fillId="0" borderId="0" xfId="3" applyNumberFormat="1" applyFont="1" applyAlignment="1" applyProtection="1">
      <alignment horizontal="center"/>
      <protection hidden="1"/>
    </xf>
    <xf numFmtId="165" fontId="14" fillId="0" borderId="0" xfId="3" applyNumberFormat="1" applyFont="1" applyProtection="1">
      <protection hidden="1"/>
    </xf>
    <xf numFmtId="165" fontId="9" fillId="0" borderId="0" xfId="3" applyNumberFormat="1" applyFont="1" applyProtection="1">
      <protection hidden="1"/>
    </xf>
    <xf numFmtId="165" fontId="9" fillId="0" borderId="0" xfId="3" applyNumberFormat="1" applyFont="1" applyAlignment="1" applyProtection="1">
      <alignment horizontal="center"/>
      <protection hidden="1"/>
    </xf>
    <xf numFmtId="165" fontId="22" fillId="0" borderId="0" xfId="0" applyNumberFormat="1" applyFont="1" applyAlignment="1" applyProtection="1">
      <alignment horizontal="center" vertical="center"/>
      <protection hidden="1"/>
    </xf>
    <xf numFmtId="165" fontId="14" fillId="0" borderId="0" xfId="0" applyNumberFormat="1" applyFont="1" applyAlignment="1" applyProtection="1">
      <alignment vertical="center" wrapText="1"/>
      <protection hidden="1"/>
    </xf>
    <xf numFmtId="165" fontId="37" fillId="0" borderId="0" xfId="2" applyNumberFormat="1" applyFont="1" applyAlignment="1" applyProtection="1">
      <alignment horizontal="left" vertical="center" wrapText="1"/>
      <protection hidden="1"/>
    </xf>
    <xf numFmtId="165" fontId="38" fillId="0" borderId="0" xfId="0" applyNumberFormat="1" applyFont="1" applyAlignment="1" applyProtection="1">
      <alignment vertical="center"/>
      <protection hidden="1"/>
    </xf>
    <xf numFmtId="165" fontId="39" fillId="0" borderId="0" xfId="0" applyNumberFormat="1" applyFont="1" applyProtection="1">
      <protection hidden="1"/>
    </xf>
    <xf numFmtId="165" fontId="45" fillId="0" borderId="0" xfId="0" applyNumberFormat="1" applyFont="1"/>
    <xf numFmtId="165" fontId="37" fillId="0" borderId="0" xfId="0" applyNumberFormat="1" applyFont="1" applyAlignment="1" applyProtection="1">
      <alignment horizontal="center" vertical="center"/>
      <protection hidden="1"/>
    </xf>
    <xf numFmtId="165" fontId="40" fillId="0" borderId="0" xfId="0" applyNumberFormat="1" applyFont="1" applyAlignment="1" applyProtection="1">
      <alignment horizontal="center" vertical="center"/>
      <protection hidden="1"/>
    </xf>
    <xf numFmtId="165" fontId="40" fillId="0" borderId="1" xfId="2" applyNumberFormat="1" applyFont="1" applyBorder="1" applyAlignment="1" applyProtection="1">
      <alignment horizontal="left" vertical="center" wrapText="1"/>
      <protection hidden="1"/>
    </xf>
    <xf numFmtId="165" fontId="38" fillId="0" borderId="1" xfId="0" applyNumberFormat="1" applyFont="1" applyBorder="1" applyAlignment="1" applyProtection="1">
      <alignment vertical="center"/>
      <protection hidden="1"/>
    </xf>
    <xf numFmtId="165" fontId="39" fillId="0" borderId="1" xfId="0" applyNumberFormat="1" applyFont="1" applyBorder="1" applyProtection="1">
      <protection hidden="1"/>
    </xf>
    <xf numFmtId="165" fontId="45" fillId="0" borderId="1" xfId="0" applyNumberFormat="1" applyFont="1" applyBorder="1"/>
    <xf numFmtId="165" fontId="42" fillId="0" borderId="0" xfId="0" applyNumberFormat="1" applyFont="1" applyProtection="1">
      <protection hidden="1"/>
    </xf>
    <xf numFmtId="165" fontId="40" fillId="0" borderId="0" xfId="2" applyNumberFormat="1" applyFont="1" applyAlignment="1" applyProtection="1">
      <alignment horizontal="left" vertical="center" wrapText="1"/>
      <protection hidden="1"/>
    </xf>
    <xf numFmtId="165" fontId="14" fillId="0" borderId="0" xfId="2" applyNumberFormat="1" applyFont="1" applyAlignment="1" applyProtection="1">
      <alignment horizontal="center" vertical="center" wrapText="1"/>
      <protection hidden="1"/>
    </xf>
    <xf numFmtId="165" fontId="37" fillId="0" borderId="2" xfId="2" applyNumberFormat="1" applyFont="1" applyBorder="1" applyAlignment="1" applyProtection="1">
      <alignment horizontal="left" vertical="center" wrapText="1"/>
      <protection hidden="1"/>
    </xf>
    <xf numFmtId="165" fontId="14" fillId="0" borderId="2" xfId="0" applyNumberFormat="1" applyFont="1" applyBorder="1" applyAlignment="1" applyProtection="1">
      <alignment horizontal="center" vertical="center"/>
      <protection hidden="1"/>
    </xf>
    <xf numFmtId="165" fontId="43" fillId="0" borderId="2" xfId="0" applyNumberFormat="1" applyFont="1" applyBorder="1" applyAlignment="1" applyProtection="1">
      <alignment horizontal="center" vertical="center"/>
      <protection hidden="1"/>
    </xf>
    <xf numFmtId="165" fontId="14" fillId="0" borderId="0" xfId="0" applyNumberFormat="1" applyFont="1" applyAlignment="1" applyProtection="1">
      <alignment horizontal="center" vertical="center"/>
      <protection hidden="1"/>
    </xf>
    <xf numFmtId="165" fontId="42" fillId="0" borderId="0" xfId="0" applyNumberFormat="1" applyFont="1" applyAlignment="1" applyProtection="1">
      <alignment horizontal="center"/>
      <protection hidden="1"/>
    </xf>
    <xf numFmtId="165" fontId="45" fillId="0" borderId="0" xfId="0" applyNumberFormat="1" applyFont="1" applyAlignment="1">
      <alignment horizontal="center"/>
    </xf>
    <xf numFmtId="165" fontId="25" fillId="0" borderId="1" xfId="0" applyNumberFormat="1" applyFont="1" applyBorder="1" applyAlignment="1" applyProtection="1">
      <alignment horizontal="center" vertical="center"/>
      <protection hidden="1"/>
    </xf>
    <xf numFmtId="165" fontId="44" fillId="0" borderId="1" xfId="0" applyNumberFormat="1" applyFont="1" applyBorder="1" applyAlignment="1" applyProtection="1">
      <alignment horizontal="center" vertical="center"/>
      <protection hidden="1"/>
    </xf>
    <xf numFmtId="165" fontId="25" fillId="0" borderId="0" xfId="0" applyNumberFormat="1" applyFont="1" applyAlignment="1" applyProtection="1">
      <alignment horizontal="center" vertical="center"/>
      <protection hidden="1"/>
    </xf>
    <xf numFmtId="165" fontId="44" fillId="0" borderId="0" xfId="0" applyNumberFormat="1" applyFont="1" applyAlignment="1" applyProtection="1">
      <alignment horizontal="center" vertical="center"/>
      <protection hidden="1"/>
    </xf>
    <xf numFmtId="0" fontId="34" fillId="3" borderId="0" xfId="0" applyFont="1" applyFill="1" applyAlignment="1" applyProtection="1">
      <alignment horizontal="left" vertical="center"/>
      <protection hidden="1"/>
    </xf>
    <xf numFmtId="0" fontId="34" fillId="3" borderId="9" xfId="0" applyFont="1" applyFill="1" applyBorder="1" applyAlignment="1" applyProtection="1">
      <alignment horizontal="left" vertical="center"/>
      <protection hidden="1"/>
    </xf>
    <xf numFmtId="0" fontId="34" fillId="3" borderId="10" xfId="0" applyFont="1" applyFill="1" applyBorder="1" applyAlignment="1" applyProtection="1">
      <alignment horizontal="left" vertical="center"/>
      <protection hidden="1"/>
    </xf>
    <xf numFmtId="0" fontId="34" fillId="3" borderId="8" xfId="0" applyFont="1" applyFill="1" applyBorder="1" applyAlignment="1" applyProtection="1">
      <alignment horizontal="left" vertical="center"/>
      <protection hidden="1"/>
    </xf>
    <xf numFmtId="0" fontId="54" fillId="4" borderId="0" xfId="5" applyFont="1" applyFill="1" applyAlignment="1" applyProtection="1">
      <alignment horizontal="center" vertical="center"/>
      <protection hidden="1"/>
    </xf>
    <xf numFmtId="0" fontId="54" fillId="4" borderId="0" xfId="5" applyFont="1" applyFill="1" applyAlignment="1" applyProtection="1">
      <alignment horizontal="right" vertical="center"/>
      <protection hidden="1"/>
    </xf>
    <xf numFmtId="0" fontId="30" fillId="3" borderId="8" xfId="5" applyFont="1" applyFill="1" applyBorder="1" applyAlignment="1" applyProtection="1">
      <alignment horizontal="center" vertical="center"/>
      <protection hidden="1"/>
    </xf>
    <xf numFmtId="164" fontId="27" fillId="3" borderId="8" xfId="5" applyNumberFormat="1" applyFont="1" applyFill="1" applyBorder="1" applyAlignment="1" applyProtection="1">
      <alignment horizontal="center" vertical="center"/>
      <protection hidden="1"/>
    </xf>
    <xf numFmtId="164" fontId="30" fillId="3" borderId="8" xfId="5" applyNumberFormat="1" applyFont="1" applyFill="1" applyBorder="1" applyAlignment="1" applyProtection="1">
      <alignment horizontal="center" vertical="center"/>
      <protection hidden="1"/>
    </xf>
    <xf numFmtId="0" fontId="82" fillId="3" borderId="0" xfId="2" applyFont="1" applyFill="1" applyAlignment="1" applyProtection="1">
      <alignment horizontal="center" vertical="center"/>
      <protection hidden="1"/>
    </xf>
    <xf numFmtId="165" fontId="83" fillId="0" borderId="0" xfId="5" applyNumberFormat="1" applyFont="1" applyAlignment="1" applyProtection="1">
      <alignment vertical="center"/>
      <protection hidden="1"/>
    </xf>
    <xf numFmtId="0" fontId="30" fillId="3" borderId="14" xfId="5" applyFont="1" applyFill="1" applyBorder="1" applyAlignment="1" applyProtection="1">
      <alignment horizontal="center" vertical="center"/>
      <protection hidden="1"/>
    </xf>
    <xf numFmtId="164" fontId="27" fillId="3" borderId="14" xfId="5" applyNumberFormat="1" applyFont="1" applyFill="1" applyBorder="1" applyAlignment="1" applyProtection="1">
      <alignment horizontal="center" vertical="center"/>
      <protection hidden="1"/>
    </xf>
    <xf numFmtId="164" fontId="30" fillId="3" borderId="14" xfId="5" applyNumberFormat="1" applyFont="1" applyFill="1" applyBorder="1" applyAlignment="1" applyProtection="1">
      <alignment horizontal="center" vertical="center"/>
      <protection hidden="1"/>
    </xf>
    <xf numFmtId="0" fontId="30" fillId="3" borderId="0" xfId="5" applyFont="1" applyFill="1" applyAlignment="1" applyProtection="1">
      <alignment horizontal="center" vertical="center"/>
      <protection hidden="1"/>
    </xf>
    <xf numFmtId="164" fontId="27" fillId="3" borderId="0" xfId="5" applyNumberFormat="1" applyFont="1" applyFill="1" applyAlignment="1" applyProtection="1">
      <alignment horizontal="center" vertical="center"/>
      <protection hidden="1"/>
    </xf>
    <xf numFmtId="164" fontId="30" fillId="3" borderId="13" xfId="5" applyNumberFormat="1" applyFont="1" applyFill="1" applyBorder="1" applyAlignment="1" applyProtection="1">
      <alignment horizontal="center" vertical="center"/>
      <protection hidden="1"/>
    </xf>
    <xf numFmtId="164" fontId="27" fillId="3" borderId="13" xfId="5" applyNumberFormat="1" applyFont="1" applyFill="1" applyBorder="1" applyAlignment="1" applyProtection="1">
      <alignment horizontal="center" vertical="center"/>
      <protection hidden="1"/>
    </xf>
    <xf numFmtId="0" fontId="15" fillId="3" borderId="0" xfId="5" applyFont="1" applyFill="1" applyAlignment="1" applyProtection="1">
      <alignment horizontal="center" vertical="center"/>
      <protection hidden="1"/>
    </xf>
    <xf numFmtId="0" fontId="70" fillId="5" borderId="0" xfId="5" applyFont="1" applyFill="1" applyAlignment="1" applyProtection="1">
      <alignment horizontal="center" vertical="center"/>
      <protection hidden="1"/>
    </xf>
    <xf numFmtId="165" fontId="84" fillId="0" borderId="0" xfId="2" applyNumberFormat="1" applyFont="1" applyAlignment="1" applyProtection="1">
      <alignment horizontal="right" vertical="center"/>
      <protection hidden="1"/>
    </xf>
    <xf numFmtId="165" fontId="79" fillId="0" borderId="0" xfId="5" applyNumberFormat="1" applyAlignment="1" applyProtection="1">
      <alignment horizontal="right"/>
      <protection hidden="1"/>
    </xf>
    <xf numFmtId="165" fontId="22" fillId="0" borderId="0" xfId="2" applyNumberFormat="1" applyFont="1" applyAlignment="1" applyProtection="1">
      <alignment horizontal="right" vertical="center"/>
      <protection hidden="1"/>
    </xf>
    <xf numFmtId="165" fontId="22" fillId="0" borderId="0" xfId="2" applyNumberFormat="1" applyFont="1" applyAlignment="1" applyProtection="1">
      <alignment horizontal="right" vertical="center" wrapText="1"/>
      <protection hidden="1"/>
    </xf>
    <xf numFmtId="165" fontId="85" fillId="0" borderId="0" xfId="2" applyNumberFormat="1" applyFont="1" applyAlignment="1" applyProtection="1">
      <alignment horizontal="right" vertical="center"/>
      <protection hidden="1"/>
    </xf>
    <xf numFmtId="0" fontId="30" fillId="0" borderId="0" xfId="2" applyFont="1" applyAlignment="1" applyProtection="1">
      <alignment vertical="center" wrapText="1"/>
      <protection hidden="1"/>
    </xf>
    <xf numFmtId="164" fontId="27" fillId="0" borderId="0" xfId="2" applyNumberFormat="1" applyFont="1" applyAlignment="1" applyProtection="1">
      <alignment horizontal="center" vertical="center"/>
      <protection hidden="1"/>
    </xf>
    <xf numFmtId="0" fontId="80" fillId="3" borderId="0" xfId="5" applyFont="1" applyFill="1" applyAlignment="1" applyProtection="1">
      <alignment horizontal="center" vertical="center"/>
      <protection hidden="1"/>
    </xf>
    <xf numFmtId="0" fontId="30" fillId="0" borderId="9" xfId="2" applyFont="1" applyBorder="1" applyAlignment="1" applyProtection="1">
      <alignment vertical="center" wrapText="1"/>
      <protection hidden="1"/>
    </xf>
    <xf numFmtId="164" fontId="27" fillId="0" borderId="9" xfId="2" applyNumberFormat="1" applyFont="1" applyBorder="1" applyAlignment="1" applyProtection="1">
      <alignment horizontal="center" vertical="center"/>
      <protection hidden="1"/>
    </xf>
    <xf numFmtId="164" fontId="4" fillId="3" borderId="0" xfId="3" applyNumberFormat="1" applyFont="1" applyFill="1" applyAlignment="1" applyProtection="1">
      <alignment horizontal="center" vertical="center"/>
      <protection hidden="1"/>
    </xf>
    <xf numFmtId="0" fontId="30" fillId="0" borderId="10" xfId="2" applyFont="1" applyBorder="1" applyAlignment="1" applyProtection="1">
      <alignment vertical="center" wrapText="1"/>
      <protection hidden="1"/>
    </xf>
    <xf numFmtId="164" fontId="27" fillId="0" borderId="10" xfId="2" applyNumberFormat="1" applyFont="1" applyBorder="1" applyAlignment="1" applyProtection="1">
      <alignment horizontal="center" vertical="center"/>
      <protection hidden="1"/>
    </xf>
    <xf numFmtId="0" fontId="30" fillId="0" borderId="30" xfId="2" applyFont="1" applyBorder="1" applyAlignment="1" applyProtection="1">
      <alignment vertical="center" wrapText="1"/>
      <protection hidden="1"/>
    </xf>
    <xf numFmtId="164" fontId="27" fillId="0" borderId="30" xfId="2" applyNumberFormat="1" applyFont="1" applyBorder="1" applyAlignment="1" applyProtection="1">
      <alignment horizontal="center" vertical="center"/>
      <protection hidden="1"/>
    </xf>
    <xf numFmtId="0" fontId="70" fillId="5" borderId="30" xfId="5" applyFont="1" applyFill="1" applyBorder="1" applyAlignment="1" applyProtection="1">
      <alignment horizontal="center" vertical="center"/>
      <protection hidden="1"/>
    </xf>
    <xf numFmtId="0" fontId="79" fillId="0" borderId="0" xfId="5"/>
    <xf numFmtId="165" fontId="14" fillId="0" borderId="0" xfId="5" applyNumberFormat="1" applyFont="1" applyAlignment="1" applyProtection="1">
      <alignment vertical="center" wrapText="1"/>
      <protection hidden="1"/>
    </xf>
    <xf numFmtId="0" fontId="79" fillId="0" borderId="0" xfId="5" applyProtection="1">
      <protection hidden="1"/>
    </xf>
    <xf numFmtId="0" fontId="30" fillId="3" borderId="13" xfId="5" applyFont="1" applyFill="1" applyBorder="1" applyAlignment="1" applyProtection="1">
      <alignment horizontal="center" vertical="center" wrapText="1"/>
      <protection hidden="1"/>
    </xf>
    <xf numFmtId="0" fontId="30" fillId="3" borderId="28" xfId="5" applyFont="1" applyFill="1" applyBorder="1" applyAlignment="1" applyProtection="1">
      <alignment horizontal="center" vertical="center" wrapText="1"/>
      <protection hidden="1"/>
    </xf>
    <xf numFmtId="0" fontId="54" fillId="4" borderId="25" xfId="5" applyFont="1" applyFill="1" applyBorder="1" applyAlignment="1" applyProtection="1">
      <alignment horizontal="right" vertical="center"/>
      <protection hidden="1"/>
    </xf>
    <xf numFmtId="0" fontId="27" fillId="6" borderId="0" xfId="2" applyFont="1" applyFill="1" applyAlignment="1" applyProtection="1">
      <alignment horizontal="center" vertical="center"/>
      <protection locked="0"/>
    </xf>
    <xf numFmtId="0" fontId="87" fillId="3" borderId="0" xfId="5" applyFont="1" applyFill="1" applyAlignment="1" applyProtection="1">
      <alignment horizontal="center" vertical="center" wrapText="1"/>
      <protection hidden="1"/>
    </xf>
    <xf numFmtId="0" fontId="30" fillId="0" borderId="10" xfId="2" applyFont="1" applyBorder="1" applyAlignment="1" applyProtection="1">
      <alignment horizontal="left" vertical="center" wrapText="1"/>
      <protection hidden="1"/>
    </xf>
    <xf numFmtId="0" fontId="73" fillId="3" borderId="0" xfId="5" applyFont="1" applyFill="1" applyAlignment="1" applyProtection="1">
      <alignment horizontal="center" vertical="center" wrapText="1"/>
      <protection hidden="1"/>
    </xf>
    <xf numFmtId="0" fontId="30" fillId="0" borderId="0" xfId="2" applyFont="1" applyAlignment="1" applyProtection="1">
      <alignment horizontal="left" vertical="center" wrapText="1"/>
      <protection hidden="1"/>
    </xf>
    <xf numFmtId="0" fontId="30" fillId="0" borderId="8" xfId="2" applyFont="1" applyBorder="1" applyAlignment="1" applyProtection="1">
      <alignment vertical="center" wrapText="1"/>
      <protection hidden="1"/>
    </xf>
    <xf numFmtId="164" fontId="12" fillId="0" borderId="30" xfId="2" applyNumberFormat="1" applyFont="1" applyBorder="1" applyAlignment="1" applyProtection="1">
      <alignment horizontal="center" vertical="center"/>
      <protection hidden="1"/>
    </xf>
    <xf numFmtId="164" fontId="32" fillId="0" borderId="30" xfId="2" applyNumberFormat="1" applyFont="1" applyBorder="1" applyAlignment="1" applyProtection="1">
      <alignment horizontal="center" vertical="center"/>
      <protection hidden="1"/>
    </xf>
    <xf numFmtId="0" fontId="10" fillId="2" borderId="0" xfId="2" applyFont="1" applyFill="1" applyProtection="1">
      <protection locked="0"/>
    </xf>
    <xf numFmtId="165" fontId="5" fillId="0" borderId="0" xfId="0" applyNumberFormat="1" applyFont="1" applyAlignment="1" applyProtection="1">
      <alignment horizontal="center" vertical="center"/>
      <protection hidden="1"/>
    </xf>
    <xf numFmtId="165" fontId="48" fillId="0" borderId="0" xfId="0" applyNumberFormat="1" applyFont="1" applyAlignment="1" applyProtection="1">
      <alignment horizontal="center" vertical="center" wrapText="1"/>
      <protection hidden="1"/>
    </xf>
    <xf numFmtId="165" fontId="48" fillId="0" borderId="0" xfId="0" applyNumberFormat="1" applyFont="1" applyAlignment="1" applyProtection="1">
      <alignment horizontal="center" vertical="center"/>
      <protection hidden="1"/>
    </xf>
    <xf numFmtId="165" fontId="50" fillId="0" borderId="0" xfId="0" applyNumberFormat="1" applyFont="1" applyAlignment="1" applyProtection="1">
      <alignment horizontal="center" vertical="center"/>
      <protection hidden="1"/>
    </xf>
    <xf numFmtId="165" fontId="43" fillId="0" borderId="0" xfId="2" applyNumberFormat="1" applyFont="1" applyAlignment="1" applyProtection="1">
      <alignment horizontal="center" vertical="center"/>
      <protection hidden="1"/>
    </xf>
    <xf numFmtId="165" fontId="14" fillId="0" borderId="0" xfId="0" applyNumberFormat="1" applyFont="1" applyAlignment="1" applyProtection="1">
      <alignment horizontal="center" vertical="center" wrapText="1"/>
      <protection hidden="1"/>
    </xf>
    <xf numFmtId="165" fontId="16" fillId="0" borderId="0" xfId="0" applyNumberFormat="1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5" fontId="54" fillId="4" borderId="0" xfId="5" applyNumberFormat="1" applyFont="1" applyFill="1" applyAlignment="1" applyProtection="1">
      <alignment horizontal="center" vertical="center"/>
      <protection hidden="1"/>
    </xf>
    <xf numFmtId="165" fontId="54" fillId="4" borderId="0" xfId="5" applyNumberFormat="1" applyFont="1" applyFill="1" applyAlignment="1" applyProtection="1">
      <alignment horizontal="right" vertical="center"/>
      <protection hidden="1"/>
    </xf>
    <xf numFmtId="165" fontId="30" fillId="3" borderId="8" xfId="5" applyNumberFormat="1" applyFont="1" applyFill="1" applyBorder="1" applyAlignment="1" applyProtection="1">
      <alignment horizontal="center" vertical="center"/>
      <protection hidden="1"/>
    </xf>
    <xf numFmtId="165" fontId="27" fillId="3" borderId="8" xfId="5" applyNumberFormat="1" applyFont="1" applyFill="1" applyBorder="1" applyAlignment="1" applyProtection="1">
      <alignment horizontal="center" vertical="center"/>
      <protection hidden="1"/>
    </xf>
    <xf numFmtId="165" fontId="30" fillId="3" borderId="14" xfId="5" applyNumberFormat="1" applyFont="1" applyFill="1" applyBorder="1" applyAlignment="1" applyProtection="1">
      <alignment horizontal="center" vertical="center"/>
      <protection hidden="1"/>
    </xf>
    <xf numFmtId="165" fontId="27" fillId="3" borderId="14" xfId="5" applyNumberFormat="1" applyFont="1" applyFill="1" applyBorder="1" applyAlignment="1" applyProtection="1">
      <alignment horizontal="center" vertical="center"/>
      <protection hidden="1"/>
    </xf>
    <xf numFmtId="165" fontId="30" fillId="3" borderId="0" xfId="5" applyNumberFormat="1" applyFont="1" applyFill="1" applyAlignment="1" applyProtection="1">
      <alignment horizontal="center" vertical="center"/>
      <protection hidden="1"/>
    </xf>
    <xf numFmtId="165" fontId="27" fillId="3" borderId="0" xfId="5" applyNumberFormat="1" applyFont="1" applyFill="1" applyAlignment="1" applyProtection="1">
      <alignment horizontal="center" vertical="center"/>
      <protection hidden="1"/>
    </xf>
    <xf numFmtId="165" fontId="30" fillId="3" borderId="13" xfId="5" applyNumberFormat="1" applyFont="1" applyFill="1" applyBorder="1" applyAlignment="1" applyProtection="1">
      <alignment horizontal="center" vertical="center"/>
      <protection hidden="1"/>
    </xf>
    <xf numFmtId="165" fontId="27" fillId="3" borderId="13" xfId="5" applyNumberFormat="1" applyFont="1" applyFill="1" applyBorder="1" applyAlignment="1" applyProtection="1">
      <alignment horizontal="center" vertical="center"/>
      <protection hidden="1"/>
    </xf>
    <xf numFmtId="165" fontId="70" fillId="5" borderId="0" xfId="5" applyNumberFormat="1" applyFont="1" applyFill="1" applyAlignment="1" applyProtection="1">
      <alignment horizontal="center" vertical="center"/>
      <protection hidden="1"/>
    </xf>
    <xf numFmtId="165" fontId="86" fillId="0" borderId="0" xfId="2" applyNumberFormat="1" applyFont="1" applyAlignment="1" applyProtection="1">
      <alignment vertical="center" wrapText="1"/>
      <protection hidden="1"/>
    </xf>
    <xf numFmtId="165" fontId="27" fillId="0" borderId="0" xfId="2" applyNumberFormat="1" applyFont="1" applyAlignment="1" applyProtection="1">
      <alignment horizontal="center" vertical="center"/>
      <protection hidden="1"/>
    </xf>
    <xf numFmtId="165" fontId="86" fillId="0" borderId="9" xfId="2" applyNumberFormat="1" applyFont="1" applyBorder="1" applyAlignment="1" applyProtection="1">
      <alignment vertical="center" wrapText="1"/>
      <protection hidden="1"/>
    </xf>
    <xf numFmtId="165" fontId="27" fillId="0" borderId="9" xfId="2" applyNumberFormat="1" applyFont="1" applyBorder="1" applyAlignment="1" applyProtection="1">
      <alignment horizontal="center" vertical="center"/>
      <protection hidden="1"/>
    </xf>
    <xf numFmtId="165" fontId="79" fillId="0" borderId="0" xfId="5" applyNumberFormat="1"/>
    <xf numFmtId="165" fontId="79" fillId="0" borderId="0" xfId="5" applyNumberFormat="1" applyProtection="1">
      <protection hidden="1"/>
    </xf>
    <xf numFmtId="165" fontId="30" fillId="3" borderId="13" xfId="5" applyNumberFormat="1" applyFont="1" applyFill="1" applyBorder="1" applyAlignment="1" applyProtection="1">
      <alignment horizontal="center" vertical="center" wrapText="1"/>
      <protection hidden="1"/>
    </xf>
    <xf numFmtId="165" fontId="30" fillId="3" borderId="28" xfId="5" applyNumberFormat="1" applyFont="1" applyFill="1" applyBorder="1" applyAlignment="1" applyProtection="1">
      <alignment horizontal="center" vertical="center" wrapText="1"/>
      <protection hidden="1"/>
    </xf>
    <xf numFmtId="165" fontId="54" fillId="4" borderId="25" xfId="5" applyNumberFormat="1" applyFont="1" applyFill="1" applyBorder="1" applyAlignment="1" applyProtection="1">
      <alignment horizontal="right" vertical="center"/>
      <protection hidden="1"/>
    </xf>
    <xf numFmtId="165" fontId="30" fillId="0" borderId="0" xfId="2" applyNumberFormat="1" applyFont="1" applyAlignment="1" applyProtection="1">
      <alignment horizontal="center" vertical="center"/>
      <protection hidden="1"/>
    </xf>
    <xf numFmtId="165" fontId="30" fillId="0" borderId="10" xfId="2" applyNumberFormat="1" applyFont="1" applyBorder="1" applyAlignment="1" applyProtection="1">
      <alignment horizontal="left" vertical="center" wrapText="1"/>
      <protection hidden="1"/>
    </xf>
    <xf numFmtId="165" fontId="88" fillId="0" borderId="0" xfId="0" applyNumberFormat="1" applyFont="1" applyAlignment="1" applyProtection="1">
      <alignment horizontal="center" vertical="center"/>
      <protection hidden="1"/>
    </xf>
    <xf numFmtId="165" fontId="0" fillId="0" borderId="0" xfId="0" applyNumberFormat="1" applyAlignment="1">
      <alignment horizontal="center" vertical="center"/>
    </xf>
    <xf numFmtId="165" fontId="30" fillId="0" borderId="0" xfId="2" applyNumberFormat="1" applyFont="1" applyAlignment="1" applyProtection="1">
      <alignment horizontal="left" vertical="center" wrapText="1"/>
      <protection hidden="1"/>
    </xf>
    <xf numFmtId="165" fontId="30" fillId="0" borderId="0" xfId="2" applyNumberFormat="1" applyFont="1" applyAlignment="1" applyProtection="1">
      <alignment vertical="center" wrapText="1"/>
      <protection hidden="1"/>
    </xf>
    <xf numFmtId="165" fontId="34" fillId="0" borderId="8" xfId="2" applyNumberFormat="1" applyFont="1" applyBorder="1" applyAlignment="1" applyProtection="1">
      <alignment vertical="center" wrapText="1"/>
      <protection hidden="1"/>
    </xf>
    <xf numFmtId="165" fontId="30" fillId="0" borderId="8" xfId="2" applyNumberFormat="1" applyFont="1" applyBorder="1" applyAlignment="1" applyProtection="1">
      <alignment vertical="center" wrapText="1"/>
      <protection hidden="1"/>
    </xf>
    <xf numFmtId="165" fontId="88" fillId="0" borderId="1" xfId="0" applyNumberFormat="1" applyFont="1" applyBorder="1" applyAlignment="1" applyProtection="1">
      <alignment horizontal="center" vertical="center"/>
      <protection hidden="1"/>
    </xf>
    <xf numFmtId="165" fontId="0" fillId="0" borderId="1" xfId="0" applyNumberFormat="1" applyBorder="1" applyAlignment="1">
      <alignment horizontal="center" vertical="center"/>
    </xf>
    <xf numFmtId="0" fontId="27" fillId="6" borderId="26" xfId="2" applyFont="1" applyFill="1" applyBorder="1" applyAlignment="1" applyProtection="1">
      <alignment horizontal="center" vertical="center"/>
      <protection locked="0"/>
    </xf>
    <xf numFmtId="0" fontId="27" fillId="6" borderId="0" xfId="2" applyFont="1" applyFill="1" applyAlignment="1" applyProtection="1">
      <alignment horizontal="center" vertical="center"/>
      <protection locked="0"/>
    </xf>
    <xf numFmtId="0" fontId="27" fillId="6" borderId="8" xfId="2" applyFont="1" applyFill="1" applyBorder="1" applyAlignment="1" applyProtection="1">
      <alignment horizontal="center" vertical="center"/>
      <protection locked="0"/>
    </xf>
    <xf numFmtId="0" fontId="57" fillId="2" borderId="0" xfId="0" applyFont="1" applyFill="1" applyAlignment="1" applyProtection="1">
      <alignment horizontal="center" vertical="center"/>
      <protection hidden="1"/>
    </xf>
    <xf numFmtId="165" fontId="41" fillId="0" borderId="0" xfId="0" applyNumberFormat="1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center" vertical="center" wrapText="1"/>
      <protection hidden="1"/>
    </xf>
    <xf numFmtId="0" fontId="54" fillId="4" borderId="0" xfId="0" applyFont="1" applyFill="1" applyAlignment="1" applyProtection="1">
      <alignment horizontal="center" vertical="center"/>
      <protection locked="0"/>
    </xf>
    <xf numFmtId="0" fontId="55" fillId="5" borderId="0" xfId="0" applyFont="1" applyFill="1" applyAlignment="1" applyProtection="1">
      <alignment horizontal="center" vertical="center"/>
      <protection locked="0"/>
    </xf>
    <xf numFmtId="165" fontId="43" fillId="0" borderId="0" xfId="0" applyNumberFormat="1" applyFont="1" applyAlignment="1" applyProtection="1">
      <alignment horizontal="center" vertical="center"/>
      <protection hidden="1"/>
    </xf>
    <xf numFmtId="0" fontId="54" fillId="4" borderId="0" xfId="0" applyFont="1" applyFill="1" applyAlignment="1" applyProtection="1">
      <alignment horizontal="center" vertical="center"/>
      <protection hidden="1"/>
    </xf>
    <xf numFmtId="0" fontId="54" fillId="4" borderId="8" xfId="0" applyFont="1" applyFill="1" applyBorder="1" applyAlignment="1" applyProtection="1">
      <alignment horizontal="center" vertical="center"/>
      <protection hidden="1"/>
    </xf>
    <xf numFmtId="0" fontId="59" fillId="2" borderId="0" xfId="0" applyFont="1" applyFill="1" applyAlignment="1" applyProtection="1">
      <alignment horizontal="center" vertical="center" wrapText="1"/>
      <protection hidden="1"/>
    </xf>
    <xf numFmtId="0" fontId="62" fillId="4" borderId="0" xfId="0" applyFont="1" applyFill="1" applyAlignment="1" applyProtection="1">
      <alignment horizontal="center" vertical="center" wrapText="1"/>
      <protection hidden="1"/>
    </xf>
    <xf numFmtId="165" fontId="48" fillId="0" borderId="0" xfId="0" applyNumberFormat="1" applyFont="1" applyAlignment="1" applyProtection="1">
      <alignment horizontal="center" vertical="center"/>
      <protection hidden="1"/>
    </xf>
    <xf numFmtId="164" fontId="27" fillId="3" borderId="13" xfId="0" applyNumberFormat="1" applyFont="1" applyFill="1" applyBorder="1" applyAlignment="1" applyProtection="1">
      <alignment horizontal="center" vertical="center"/>
      <protection hidden="1"/>
    </xf>
    <xf numFmtId="164" fontId="27" fillId="3" borderId="0" xfId="0" applyNumberFormat="1" applyFont="1" applyFill="1" applyAlignment="1" applyProtection="1">
      <alignment horizontal="center" vertical="center"/>
      <protection hidden="1"/>
    </xf>
    <xf numFmtId="164" fontId="27" fillId="3" borderId="27" xfId="0" applyNumberFormat="1" applyFont="1" applyFill="1" applyBorder="1" applyAlignment="1" applyProtection="1">
      <alignment horizontal="center" vertical="center"/>
      <protection hidden="1"/>
    </xf>
    <xf numFmtId="165" fontId="48" fillId="0" borderId="0" xfId="0" applyNumberFormat="1" applyFont="1" applyAlignment="1" applyProtection="1">
      <alignment horizontal="center" vertical="center" wrapText="1"/>
      <protection hidden="1"/>
    </xf>
    <xf numFmtId="0" fontId="16" fillId="0" borderId="8" xfId="0" applyFont="1" applyBorder="1" applyAlignment="1" applyProtection="1">
      <alignment horizontal="center" vertical="center" wrapText="1"/>
      <protection hidden="1"/>
    </xf>
    <xf numFmtId="165" fontId="5" fillId="0" borderId="0" xfId="0" applyNumberFormat="1" applyFont="1" applyAlignment="1" applyProtection="1">
      <alignment horizontal="center" vertical="center"/>
      <protection hidden="1"/>
    </xf>
    <xf numFmtId="0" fontId="59" fillId="2" borderId="0" xfId="0" applyFont="1" applyFill="1" applyAlignment="1" applyProtection="1">
      <alignment horizontal="center" vertical="center"/>
      <protection hidden="1"/>
    </xf>
    <xf numFmtId="165" fontId="43" fillId="0" borderId="1" xfId="0" applyNumberFormat="1" applyFont="1" applyBorder="1" applyAlignment="1" applyProtection="1">
      <alignment horizontal="center" vertical="center"/>
      <protection hidden="1"/>
    </xf>
    <xf numFmtId="165" fontId="64" fillId="0" borderId="0" xfId="0" applyNumberFormat="1" applyFont="1" applyAlignment="1" applyProtection="1">
      <alignment horizontal="center" vertical="center" wrapText="1"/>
      <protection hidden="1"/>
    </xf>
    <xf numFmtId="165" fontId="50" fillId="0" borderId="0" xfId="0" applyNumberFormat="1" applyFont="1" applyAlignment="1" applyProtection="1">
      <alignment horizontal="center" vertical="center"/>
      <protection hidden="1"/>
    </xf>
    <xf numFmtId="165" fontId="64" fillId="0" borderId="0" xfId="0" applyNumberFormat="1" applyFont="1" applyAlignment="1" applyProtection="1">
      <alignment horizontal="center" vertical="center"/>
      <protection hidden="1"/>
    </xf>
    <xf numFmtId="165" fontId="43" fillId="0" borderId="0" xfId="2" applyNumberFormat="1" applyFont="1" applyAlignment="1" applyProtection="1">
      <alignment horizontal="center" vertical="center"/>
      <protection hidden="1"/>
    </xf>
    <xf numFmtId="165" fontId="35" fillId="0" borderId="0" xfId="2" applyNumberFormat="1" applyFont="1" applyAlignment="1" applyProtection="1">
      <alignment horizontal="center" vertical="center"/>
      <protection hidden="1"/>
    </xf>
    <xf numFmtId="165" fontId="52" fillId="0" borderId="0" xfId="0" applyNumberFormat="1" applyFont="1" applyAlignment="1" applyProtection="1">
      <alignment horizontal="center" vertical="center"/>
      <protection hidden="1"/>
    </xf>
    <xf numFmtId="0" fontId="63" fillId="4" borderId="0" xfId="0" applyFont="1" applyFill="1" applyAlignment="1" applyProtection="1">
      <alignment horizontal="center" vertical="center" wrapText="1"/>
      <protection hidden="1"/>
    </xf>
    <xf numFmtId="0" fontId="56" fillId="5" borderId="0" xfId="0" applyFont="1" applyFill="1" applyAlignment="1" applyProtection="1">
      <alignment horizontal="center" vertical="center"/>
      <protection hidden="1"/>
    </xf>
    <xf numFmtId="0" fontId="57" fillId="2" borderId="0" xfId="2" applyFont="1" applyFill="1" applyAlignment="1" applyProtection="1">
      <alignment horizontal="center" vertical="center" wrapText="1"/>
      <protection hidden="1"/>
    </xf>
    <xf numFmtId="165" fontId="43" fillId="0" borderId="5" xfId="0" applyNumberFormat="1" applyFont="1" applyBorder="1" applyAlignment="1" applyProtection="1">
      <alignment horizontal="center" vertical="center"/>
      <protection hidden="1"/>
    </xf>
    <xf numFmtId="165" fontId="43" fillId="0" borderId="6" xfId="0" applyNumberFormat="1" applyFont="1" applyBorder="1" applyAlignment="1" applyProtection="1">
      <alignment horizontal="center" vertical="center"/>
      <protection hidden="1"/>
    </xf>
    <xf numFmtId="165" fontId="43" fillId="0" borderId="7" xfId="0" applyNumberFormat="1" applyFont="1" applyBorder="1" applyAlignment="1" applyProtection="1">
      <alignment horizontal="center" vertical="center"/>
      <protection hidden="1"/>
    </xf>
    <xf numFmtId="0" fontId="2" fillId="0" borderId="10" xfId="2" applyBorder="1" applyAlignment="1" applyProtection="1">
      <alignment horizontal="center" vertical="center"/>
      <protection hidden="1"/>
    </xf>
    <xf numFmtId="0" fontId="2" fillId="0" borderId="0" xfId="2" applyAlignment="1" applyProtection="1">
      <alignment horizontal="center" vertical="center"/>
      <protection hidden="1"/>
    </xf>
    <xf numFmtId="0" fontId="65" fillId="2" borderId="0" xfId="0" applyFont="1" applyFill="1" applyAlignment="1" applyProtection="1">
      <alignment horizontal="center" vertical="center"/>
      <protection hidden="1"/>
    </xf>
    <xf numFmtId="0" fontId="2" fillId="0" borderId="9" xfId="2" applyBorder="1" applyAlignment="1" applyProtection="1">
      <alignment horizontal="center" vertical="center"/>
      <protection hidden="1"/>
    </xf>
    <xf numFmtId="0" fontId="56" fillId="5" borderId="0" xfId="0" applyFont="1" applyFill="1" applyAlignment="1" applyProtection="1">
      <alignment horizontal="center" vertical="center" wrapText="1"/>
      <protection hidden="1"/>
    </xf>
    <xf numFmtId="0" fontId="2" fillId="0" borderId="8" xfId="2" applyBorder="1" applyAlignment="1" applyProtection="1">
      <alignment horizontal="center" vertical="center"/>
      <protection hidden="1"/>
    </xf>
    <xf numFmtId="0" fontId="17" fillId="2" borderId="0" xfId="2" applyFont="1" applyFill="1" applyAlignment="1" applyProtection="1">
      <alignment horizontal="center" vertical="center"/>
      <protection hidden="1"/>
    </xf>
    <xf numFmtId="164" fontId="27" fillId="3" borderId="8" xfId="0" applyNumberFormat="1" applyFont="1" applyFill="1" applyBorder="1" applyAlignment="1" applyProtection="1">
      <alignment horizontal="center" vertical="center"/>
      <protection hidden="1"/>
    </xf>
    <xf numFmtId="164" fontId="32" fillId="0" borderId="0" xfId="2" applyNumberFormat="1" applyFont="1" applyAlignment="1" applyProtection="1">
      <alignment horizontal="center" vertical="center"/>
      <protection hidden="1"/>
    </xf>
    <xf numFmtId="164" fontId="32" fillId="0" borderId="8" xfId="2" applyNumberFormat="1" applyFont="1" applyBorder="1" applyAlignment="1" applyProtection="1">
      <alignment horizontal="center" vertical="center"/>
      <protection hidden="1"/>
    </xf>
    <xf numFmtId="0" fontId="54" fillId="5" borderId="0" xfId="0" applyFont="1" applyFill="1" applyAlignment="1" applyProtection="1">
      <alignment horizontal="center" vertical="center" wrapText="1"/>
      <protection hidden="1"/>
    </xf>
    <xf numFmtId="0" fontId="30" fillId="3" borderId="0" xfId="0" applyFont="1" applyFill="1" applyAlignment="1" applyProtection="1">
      <alignment horizontal="center" vertical="center"/>
      <protection hidden="1"/>
    </xf>
    <xf numFmtId="0" fontId="30" fillId="3" borderId="8" xfId="0" applyFont="1" applyFill="1" applyBorder="1" applyAlignment="1" applyProtection="1">
      <alignment horizontal="center" vertical="center"/>
      <protection hidden="1"/>
    </xf>
    <xf numFmtId="0" fontId="46" fillId="2" borderId="0" xfId="0" applyFont="1" applyFill="1" applyAlignment="1" applyProtection="1">
      <alignment horizontal="center" vertical="center"/>
      <protection hidden="1"/>
    </xf>
    <xf numFmtId="0" fontId="43" fillId="2" borderId="0" xfId="0" applyFont="1" applyFill="1" applyAlignment="1" applyProtection="1">
      <alignment horizontal="center" vertical="center"/>
      <protection hidden="1"/>
    </xf>
    <xf numFmtId="0" fontId="78" fillId="4" borderId="0" xfId="0" applyFont="1" applyFill="1" applyAlignment="1" applyProtection="1">
      <alignment horizontal="center" vertical="center" wrapText="1"/>
      <protection hidden="1"/>
    </xf>
    <xf numFmtId="0" fontId="57" fillId="3" borderId="0" xfId="0" applyFont="1" applyFill="1" applyAlignment="1" applyProtection="1">
      <alignment horizontal="center" vertical="center"/>
      <protection hidden="1"/>
    </xf>
    <xf numFmtId="0" fontId="12" fillId="6" borderId="0" xfId="2" applyFont="1" applyFill="1" applyAlignment="1" applyProtection="1">
      <alignment horizontal="center" vertical="center"/>
      <protection locked="0"/>
    </xf>
    <xf numFmtId="0" fontId="31" fillId="3" borderId="0" xfId="0" applyFont="1" applyFill="1" applyAlignment="1" applyProtection="1">
      <alignment horizontal="center" vertical="center"/>
      <protection hidden="1"/>
    </xf>
    <xf numFmtId="0" fontId="53" fillId="8" borderId="0" xfId="0" applyFont="1" applyFill="1" applyAlignment="1" applyProtection="1">
      <alignment horizontal="center" vertical="center"/>
      <protection hidden="1"/>
    </xf>
    <xf numFmtId="0" fontId="66" fillId="0" borderId="0" xfId="0" applyFont="1" applyAlignment="1" applyProtection="1">
      <alignment horizontal="center" vertical="center"/>
      <protection hidden="1"/>
    </xf>
    <xf numFmtId="0" fontId="54" fillId="4" borderId="0" xfId="0" applyFont="1" applyFill="1" applyAlignment="1" applyProtection="1">
      <alignment horizontal="center" vertical="center" wrapText="1"/>
      <protection hidden="1"/>
    </xf>
    <xf numFmtId="164" fontId="5" fillId="3" borderId="26" xfId="0" applyNumberFormat="1" applyFont="1" applyFill="1" applyBorder="1" applyAlignment="1" applyProtection="1">
      <alignment horizontal="center" vertical="center"/>
      <protection hidden="1"/>
    </xf>
    <xf numFmtId="164" fontId="5" fillId="3" borderId="0" xfId="0" applyNumberFormat="1" applyFont="1" applyFill="1" applyAlignment="1" applyProtection="1">
      <alignment horizontal="center" vertical="center"/>
      <protection hidden="1"/>
    </xf>
    <xf numFmtId="164" fontId="5" fillId="3" borderId="30" xfId="0" applyNumberFormat="1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/>
      <protection hidden="1"/>
    </xf>
    <xf numFmtId="0" fontId="67" fillId="5" borderId="0" xfId="0" applyFont="1" applyFill="1" applyAlignment="1" applyProtection="1">
      <alignment horizontal="center" vertical="center" wrapText="1"/>
      <protection hidden="1"/>
    </xf>
    <xf numFmtId="0" fontId="0" fillId="0" borderId="8" xfId="0" applyBorder="1" applyAlignment="1" applyProtection="1">
      <alignment horizontal="center"/>
      <protection hidden="1"/>
    </xf>
    <xf numFmtId="0" fontId="67" fillId="7" borderId="0" xfId="0" applyFont="1" applyFill="1" applyAlignment="1" applyProtection="1">
      <alignment horizontal="center" vertical="center" wrapText="1"/>
      <protection hidden="1"/>
    </xf>
    <xf numFmtId="0" fontId="67" fillId="0" borderId="21" xfId="0" applyFont="1" applyBorder="1" applyAlignment="1" applyProtection="1">
      <alignment horizontal="center" vertical="center"/>
      <protection hidden="1"/>
    </xf>
    <xf numFmtId="0" fontId="67" fillId="0" borderId="17" xfId="0" applyFont="1" applyBorder="1" applyAlignment="1" applyProtection="1">
      <alignment horizontal="center" vertical="center"/>
      <protection hidden="1"/>
    </xf>
    <xf numFmtId="0" fontId="67" fillId="0" borderId="19" xfId="0" applyFont="1" applyBorder="1" applyAlignment="1" applyProtection="1">
      <alignment horizontal="center" vertical="center"/>
      <protection hidden="1"/>
    </xf>
    <xf numFmtId="164" fontId="72" fillId="0" borderId="16" xfId="0" applyNumberFormat="1" applyFont="1" applyBorder="1" applyAlignment="1" applyProtection="1">
      <alignment horizontal="center" vertical="center"/>
      <protection hidden="1"/>
    </xf>
    <xf numFmtId="164" fontId="72" fillId="0" borderId="18" xfId="0" applyNumberFormat="1" applyFont="1" applyBorder="1" applyAlignment="1" applyProtection="1">
      <alignment horizontal="center" vertical="center"/>
      <protection hidden="1"/>
    </xf>
    <xf numFmtId="164" fontId="72" fillId="0" borderId="20" xfId="0" applyNumberFormat="1" applyFont="1" applyBorder="1" applyAlignment="1" applyProtection="1">
      <alignment horizontal="center" vertical="center"/>
      <protection hidden="1"/>
    </xf>
    <xf numFmtId="0" fontId="54" fillId="5" borderId="8" xfId="0" applyFont="1" applyFill="1" applyBorder="1" applyAlignment="1" applyProtection="1">
      <alignment horizontal="center" vertical="center" wrapText="1"/>
      <protection hidden="1"/>
    </xf>
    <xf numFmtId="165" fontId="35" fillId="0" borderId="0" xfId="1" applyNumberFormat="1" applyFont="1" applyFill="1" applyBorder="1" applyAlignment="1" applyProtection="1">
      <alignment horizontal="center" vertical="center"/>
      <protection hidden="1"/>
    </xf>
    <xf numFmtId="0" fontId="30" fillId="0" borderId="0" xfId="0" applyFont="1" applyAlignment="1" applyProtection="1">
      <alignment horizontal="center" vertical="center"/>
      <protection hidden="1"/>
    </xf>
    <xf numFmtId="0" fontId="30" fillId="0" borderId="8" xfId="0" applyFont="1" applyBorder="1" applyAlignment="1" applyProtection="1">
      <alignment horizontal="center" vertical="center"/>
      <protection hidden="1"/>
    </xf>
    <xf numFmtId="0" fontId="67" fillId="4" borderId="0" xfId="0" applyFont="1" applyFill="1" applyAlignment="1" applyProtection="1">
      <alignment horizontal="center" vertical="center"/>
      <protection hidden="1"/>
    </xf>
    <xf numFmtId="165" fontId="72" fillId="0" borderId="22" xfId="0" applyNumberFormat="1" applyFont="1" applyBorder="1" applyAlignment="1" applyProtection="1">
      <alignment horizontal="center" vertical="center"/>
      <protection hidden="1"/>
    </xf>
    <xf numFmtId="165" fontId="72" fillId="0" borderId="18" xfId="0" applyNumberFormat="1" applyFont="1" applyBorder="1" applyAlignment="1" applyProtection="1">
      <alignment horizontal="center" vertical="center"/>
      <protection hidden="1"/>
    </xf>
    <xf numFmtId="165" fontId="72" fillId="0" borderId="20" xfId="0" applyNumberFormat="1" applyFont="1" applyBorder="1" applyAlignment="1" applyProtection="1">
      <alignment horizontal="center" vertical="center"/>
      <protection hidden="1"/>
    </xf>
    <xf numFmtId="165" fontId="72" fillId="0" borderId="16" xfId="0" applyNumberFormat="1" applyFont="1" applyBorder="1" applyAlignment="1" applyProtection="1">
      <alignment horizontal="center" vertical="center"/>
      <protection hidden="1"/>
    </xf>
    <xf numFmtId="165" fontId="72" fillId="0" borderId="24" xfId="0" applyNumberFormat="1" applyFont="1" applyBorder="1" applyAlignment="1" applyProtection="1">
      <alignment horizontal="center" vertical="center"/>
      <protection hidden="1"/>
    </xf>
    <xf numFmtId="0" fontId="67" fillId="0" borderId="15" xfId="0" applyFont="1" applyBorder="1" applyAlignment="1" applyProtection="1">
      <alignment horizontal="center" vertical="center"/>
      <protection hidden="1"/>
    </xf>
    <xf numFmtId="0" fontId="67" fillId="0" borderId="23" xfId="0" applyFont="1" applyBorder="1" applyAlignment="1" applyProtection="1">
      <alignment horizontal="center" vertical="center"/>
      <protection hidden="1"/>
    </xf>
    <xf numFmtId="165" fontId="67" fillId="0" borderId="15" xfId="0" applyNumberFormat="1" applyFont="1" applyBorder="1" applyAlignment="1" applyProtection="1">
      <alignment horizontal="center" vertical="center"/>
      <protection hidden="1"/>
    </xf>
    <xf numFmtId="165" fontId="67" fillId="0" borderId="17" xfId="0" applyNumberFormat="1" applyFont="1" applyBorder="1" applyAlignment="1" applyProtection="1">
      <alignment horizontal="center" vertical="center"/>
      <protection hidden="1"/>
    </xf>
    <xf numFmtId="165" fontId="67" fillId="0" borderId="19" xfId="0" applyNumberFormat="1" applyFont="1" applyBorder="1" applyAlignment="1" applyProtection="1">
      <alignment horizontal="center" vertical="center"/>
      <protection hidden="1"/>
    </xf>
    <xf numFmtId="165" fontId="67" fillId="0" borderId="21" xfId="0" applyNumberFormat="1" applyFont="1" applyBorder="1" applyAlignment="1" applyProtection="1">
      <alignment horizontal="center" vertical="center"/>
      <protection hidden="1"/>
    </xf>
    <xf numFmtId="165" fontId="67" fillId="0" borderId="23" xfId="0" applyNumberFormat="1" applyFont="1" applyBorder="1" applyAlignment="1" applyProtection="1">
      <alignment horizontal="center" vertical="center"/>
      <protection hidden="1"/>
    </xf>
    <xf numFmtId="0" fontId="67" fillId="0" borderId="0" xfId="0" applyFont="1" applyAlignment="1" applyProtection="1">
      <alignment horizontal="center" vertical="center"/>
      <protection hidden="1"/>
    </xf>
    <xf numFmtId="164" fontId="72" fillId="0" borderId="0" xfId="0" applyNumberFormat="1" applyFont="1" applyAlignment="1" applyProtection="1">
      <alignment horizontal="center" vertical="center"/>
      <protection hidden="1"/>
    </xf>
    <xf numFmtId="165" fontId="16" fillId="0" borderId="0" xfId="0" applyNumberFormat="1" applyFont="1" applyAlignment="1" applyProtection="1">
      <alignment horizontal="center" vertical="center"/>
      <protection hidden="1"/>
    </xf>
    <xf numFmtId="165" fontId="14" fillId="0" borderId="0" xfId="0" applyNumberFormat="1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/>
      <protection hidden="1"/>
    </xf>
    <xf numFmtId="0" fontId="70" fillId="5" borderId="0" xfId="0" applyFont="1" applyFill="1" applyAlignment="1" applyProtection="1">
      <alignment horizontal="center" vertical="center" wrapText="1"/>
      <protection hidden="1"/>
    </xf>
    <xf numFmtId="0" fontId="67" fillId="0" borderId="8" xfId="0" applyFont="1" applyBorder="1" applyAlignment="1" applyProtection="1">
      <alignment horizontal="center" vertical="center"/>
      <protection hidden="1"/>
    </xf>
    <xf numFmtId="164" fontId="72" fillId="0" borderId="8" xfId="0" applyNumberFormat="1" applyFont="1" applyBorder="1" applyAlignment="1" applyProtection="1">
      <alignment horizontal="center" vertical="center"/>
      <protection hidden="1"/>
    </xf>
    <xf numFmtId="164" fontId="68" fillId="0" borderId="0" xfId="0" applyNumberFormat="1" applyFont="1" applyAlignment="1" applyProtection="1">
      <alignment horizontal="center" vertical="center"/>
      <protection hidden="1"/>
    </xf>
    <xf numFmtId="164" fontId="68" fillId="0" borderId="8" xfId="0" applyNumberFormat="1" applyFont="1" applyBorder="1" applyAlignment="1" applyProtection="1">
      <alignment horizontal="center" vertical="center"/>
      <protection hidden="1"/>
    </xf>
    <xf numFmtId="165" fontId="37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 vertical="center" wrapText="1"/>
      <protection hidden="1"/>
    </xf>
    <xf numFmtId="165" fontId="41" fillId="0" borderId="0" xfId="0" applyNumberFormat="1" applyFont="1" applyAlignment="1" applyProtection="1">
      <alignment horizontal="center" vertical="center" wrapText="1"/>
      <protection hidden="1"/>
    </xf>
    <xf numFmtId="165" fontId="69" fillId="0" borderId="0" xfId="0" applyNumberFormat="1" applyFont="1" applyAlignment="1" applyProtection="1">
      <alignment horizontal="center" vertical="center"/>
      <protection hidden="1"/>
    </xf>
    <xf numFmtId="165" fontId="22" fillId="0" borderId="0" xfId="0" applyNumberFormat="1" applyFont="1" applyAlignment="1" applyProtection="1">
      <alignment horizontal="center" vertical="center"/>
      <protection hidden="1"/>
    </xf>
    <xf numFmtId="0" fontId="30" fillId="0" borderId="0" xfId="2" applyFont="1" applyAlignment="1" applyProtection="1">
      <alignment horizontal="center" vertical="center"/>
      <protection hidden="1"/>
    </xf>
    <xf numFmtId="0" fontId="30" fillId="0" borderId="9" xfId="2" applyFont="1" applyBorder="1" applyAlignment="1" applyProtection="1">
      <alignment horizontal="center" vertical="center"/>
      <protection hidden="1"/>
    </xf>
    <xf numFmtId="165" fontId="37" fillId="0" borderId="0" xfId="0" applyNumberFormat="1" applyFont="1" applyAlignment="1" applyProtection="1">
      <alignment horizontal="center" vertical="center"/>
      <protection hidden="1"/>
    </xf>
    <xf numFmtId="165" fontId="37" fillId="0" borderId="1" xfId="0" applyNumberFormat="1" applyFont="1" applyBorder="1" applyAlignment="1" applyProtection="1">
      <alignment horizontal="center" vertical="center"/>
      <protection hidden="1"/>
    </xf>
    <xf numFmtId="0" fontId="30" fillId="0" borderId="10" xfId="2" applyFont="1" applyBorder="1" applyAlignment="1" applyProtection="1">
      <alignment horizontal="center" vertical="center"/>
      <protection hidden="1"/>
    </xf>
    <xf numFmtId="0" fontId="30" fillId="0" borderId="8" xfId="2" applyFont="1" applyBorder="1" applyAlignment="1" applyProtection="1">
      <alignment horizontal="center" vertical="center"/>
      <protection hidden="1"/>
    </xf>
    <xf numFmtId="0" fontId="71" fillId="6" borderId="0" xfId="2" applyFont="1" applyFill="1" applyAlignment="1" applyProtection="1">
      <alignment horizontal="center" vertical="center"/>
      <protection hidden="1"/>
    </xf>
    <xf numFmtId="0" fontId="67" fillId="4" borderId="0" xfId="0" applyFont="1" applyFill="1" applyAlignment="1" applyProtection="1">
      <alignment horizontal="center" vertical="center" wrapText="1"/>
      <protection hidden="1"/>
    </xf>
    <xf numFmtId="165" fontId="37" fillId="0" borderId="2" xfId="0" applyNumberFormat="1" applyFont="1" applyBorder="1" applyAlignment="1" applyProtection="1">
      <alignment horizontal="center" vertical="center"/>
      <protection hidden="1"/>
    </xf>
    <xf numFmtId="0" fontId="30" fillId="0" borderId="30" xfId="2" applyFont="1" applyBorder="1" applyAlignment="1" applyProtection="1">
      <alignment horizontal="center" vertical="center"/>
      <protection hidden="1"/>
    </xf>
    <xf numFmtId="0" fontId="73" fillId="3" borderId="0" xfId="5" applyFont="1" applyFill="1" applyAlignment="1" applyProtection="1">
      <alignment horizontal="center" vertical="center"/>
      <protection hidden="1"/>
    </xf>
    <xf numFmtId="0" fontId="80" fillId="3" borderId="0" xfId="5" applyFont="1" applyFill="1" applyAlignment="1" applyProtection="1">
      <alignment horizontal="center" vertical="center"/>
      <protection hidden="1"/>
    </xf>
    <xf numFmtId="0" fontId="54" fillId="4" borderId="25" xfId="5" applyFont="1" applyFill="1" applyBorder="1" applyAlignment="1" applyProtection="1">
      <alignment horizontal="left" vertical="center"/>
      <protection hidden="1"/>
    </xf>
    <xf numFmtId="165" fontId="54" fillId="4" borderId="25" xfId="5" applyNumberFormat="1" applyFont="1" applyFill="1" applyBorder="1" applyAlignment="1" applyProtection="1">
      <alignment horizontal="left" vertical="center"/>
      <protection hidden="1"/>
    </xf>
    <xf numFmtId="165" fontId="14" fillId="0" borderId="0" xfId="5" applyNumberFormat="1" applyFont="1" applyAlignment="1" applyProtection="1">
      <alignment horizontal="center" vertical="center" wrapText="1"/>
      <protection hidden="1"/>
    </xf>
    <xf numFmtId="165" fontId="21" fillId="0" borderId="0" xfId="5" applyNumberFormat="1" applyFont="1" applyAlignment="1" applyProtection="1">
      <alignment horizontal="center" vertical="center"/>
      <protection hidden="1"/>
    </xf>
    <xf numFmtId="0" fontId="54" fillId="4" borderId="0" xfId="5" applyFont="1" applyFill="1" applyAlignment="1" applyProtection="1">
      <alignment horizontal="center" vertical="center"/>
      <protection locked="0"/>
    </xf>
    <xf numFmtId="0" fontId="54" fillId="4" borderId="0" xfId="5" applyFont="1" applyFill="1" applyAlignment="1" applyProtection="1">
      <alignment horizontal="center" vertical="center" wrapText="1"/>
      <protection hidden="1"/>
    </xf>
    <xf numFmtId="0" fontId="54" fillId="4" borderId="8" xfId="5" applyFont="1" applyFill="1" applyBorder="1" applyAlignment="1" applyProtection="1">
      <alignment horizontal="center" vertical="center" wrapText="1"/>
      <protection hidden="1"/>
    </xf>
    <xf numFmtId="0" fontId="55" fillId="5" borderId="0" xfId="5" applyFont="1" applyFill="1" applyAlignment="1" applyProtection="1">
      <alignment horizontal="center" vertical="center"/>
      <protection locked="0"/>
    </xf>
    <xf numFmtId="165" fontId="54" fillId="4" borderId="0" xfId="5" applyNumberFormat="1" applyFont="1" applyFill="1" applyAlignment="1" applyProtection="1">
      <alignment horizontal="center" vertical="center" wrapText="1"/>
      <protection hidden="1"/>
    </xf>
    <xf numFmtId="165" fontId="54" fillId="4" borderId="8" xfId="5" applyNumberFormat="1" applyFont="1" applyFill="1" applyBorder="1" applyAlignment="1" applyProtection="1">
      <alignment horizontal="center" vertical="center" wrapText="1"/>
      <protection hidden="1"/>
    </xf>
    <xf numFmtId="0" fontId="54" fillId="4" borderId="8" xfId="5" applyFont="1" applyFill="1" applyBorder="1" applyAlignment="1" applyProtection="1">
      <alignment horizontal="left" vertical="center"/>
      <protection hidden="1"/>
    </xf>
    <xf numFmtId="165" fontId="54" fillId="4" borderId="8" xfId="5" applyNumberFormat="1" applyFont="1" applyFill="1" applyBorder="1" applyAlignment="1" applyProtection="1">
      <alignment horizontal="left" vertical="center"/>
      <protection hidden="1"/>
    </xf>
    <xf numFmtId="165" fontId="54" fillId="4" borderId="0" xfId="5" applyNumberFormat="1" applyFont="1" applyFill="1" applyAlignment="1" applyProtection="1">
      <alignment horizontal="center" vertical="center"/>
      <protection hidden="1"/>
    </xf>
    <xf numFmtId="0" fontId="67" fillId="4" borderId="0" xfId="5" applyFont="1" applyFill="1" applyAlignment="1" applyProtection="1">
      <alignment horizontal="center" vertical="center" wrapText="1"/>
      <protection hidden="1"/>
    </xf>
    <xf numFmtId="0" fontId="62" fillId="4" borderId="0" xfId="5" applyFont="1" applyFill="1" applyAlignment="1" applyProtection="1">
      <alignment horizontal="center" vertical="center" wrapText="1"/>
      <protection hidden="1"/>
    </xf>
    <xf numFmtId="0" fontId="67" fillId="4" borderId="0" xfId="5" applyFont="1" applyFill="1" applyAlignment="1" applyProtection="1">
      <alignment horizontal="center" vertical="center"/>
      <protection hidden="1"/>
    </xf>
    <xf numFmtId="165" fontId="67" fillId="4" borderId="0" xfId="5" applyNumberFormat="1" applyFont="1" applyFill="1" applyAlignment="1" applyProtection="1">
      <alignment horizontal="center" vertical="center" wrapText="1"/>
      <protection hidden="1"/>
    </xf>
    <xf numFmtId="165" fontId="62" fillId="4" borderId="0" xfId="5" applyNumberFormat="1" applyFont="1" applyFill="1" applyAlignment="1" applyProtection="1">
      <alignment horizontal="center" vertical="center" wrapText="1"/>
      <protection hidden="1"/>
    </xf>
    <xf numFmtId="164" fontId="4" fillId="3" borderId="0" xfId="3" applyNumberFormat="1" applyFont="1" applyFill="1" applyAlignment="1" applyProtection="1">
      <alignment horizontal="center" vertical="center"/>
      <protection hidden="1"/>
    </xf>
    <xf numFmtId="165" fontId="30" fillId="0" borderId="0" xfId="2" applyNumberFormat="1" applyFont="1" applyAlignment="1" applyProtection="1">
      <alignment horizontal="center" vertical="center"/>
      <protection hidden="1"/>
    </xf>
    <xf numFmtId="165" fontId="30" fillId="0" borderId="8" xfId="2" applyNumberFormat="1" applyFont="1" applyBorder="1" applyAlignment="1" applyProtection="1">
      <alignment horizontal="center" vertical="center"/>
      <protection hidden="1"/>
    </xf>
    <xf numFmtId="0" fontId="54" fillId="5" borderId="0" xfId="5" applyFont="1" applyFill="1" applyAlignment="1" applyProtection="1">
      <alignment horizontal="center" vertical="center" wrapText="1"/>
      <protection hidden="1"/>
    </xf>
    <xf numFmtId="0" fontId="54" fillId="4" borderId="0" xfId="5" applyFont="1" applyFill="1" applyAlignment="1" applyProtection="1">
      <alignment horizontal="center" vertical="center"/>
      <protection hidden="1"/>
    </xf>
    <xf numFmtId="165" fontId="54" fillId="5" borderId="0" xfId="5" applyNumberFormat="1" applyFont="1" applyFill="1" applyAlignment="1" applyProtection="1">
      <alignment horizontal="center" vertical="center" wrapText="1"/>
      <protection hidden="1"/>
    </xf>
    <xf numFmtId="165" fontId="22" fillId="0" borderId="0" xfId="3" applyNumberFormat="1" applyFont="1" applyAlignment="1" applyProtection="1">
      <alignment horizontal="right" vertical="center"/>
      <protection hidden="1"/>
    </xf>
    <xf numFmtId="165" fontId="30" fillId="0" borderId="9" xfId="2" applyNumberFormat="1" applyFont="1" applyBorder="1" applyAlignment="1" applyProtection="1">
      <alignment horizontal="center" vertical="center"/>
      <protection hidden="1"/>
    </xf>
    <xf numFmtId="0" fontId="70" fillId="5" borderId="0" xfId="5" applyFont="1" applyFill="1" applyAlignment="1" applyProtection="1">
      <alignment horizontal="center" vertical="center" wrapText="1"/>
      <protection hidden="1"/>
    </xf>
    <xf numFmtId="165" fontId="70" fillId="5" borderId="0" xfId="5" applyNumberFormat="1" applyFont="1" applyFill="1" applyAlignment="1" applyProtection="1">
      <alignment horizontal="center" vertical="center" wrapText="1"/>
      <protection hidden="1"/>
    </xf>
    <xf numFmtId="0" fontId="30" fillId="0" borderId="0" xfId="2" applyFont="1" applyAlignment="1" applyProtection="1">
      <alignment horizontal="center" vertical="center" wrapText="1"/>
      <protection hidden="1"/>
    </xf>
    <xf numFmtId="0" fontId="30" fillId="0" borderId="9" xfId="2" applyFont="1" applyBorder="1" applyAlignment="1" applyProtection="1">
      <alignment horizontal="center" vertical="center" wrapText="1"/>
      <protection hidden="1"/>
    </xf>
    <xf numFmtId="0" fontId="30" fillId="0" borderId="10" xfId="2" applyFont="1" applyBorder="1" applyAlignment="1" applyProtection="1">
      <alignment horizontal="center" vertical="center" wrapText="1"/>
      <protection hidden="1"/>
    </xf>
    <xf numFmtId="0" fontId="30" fillId="0" borderId="30" xfId="2" applyFont="1" applyBorder="1" applyAlignment="1" applyProtection="1">
      <alignment horizontal="center" vertical="center" wrapText="1"/>
      <protection hidden="1"/>
    </xf>
    <xf numFmtId="0" fontId="15" fillId="3" borderId="0" xfId="5" applyFont="1" applyFill="1" applyAlignment="1" applyProtection="1">
      <alignment horizontal="center" vertical="center"/>
      <protection hidden="1"/>
    </xf>
    <xf numFmtId="0" fontId="54" fillId="4" borderId="13" xfId="5" applyFont="1" applyFill="1" applyBorder="1" applyAlignment="1" applyProtection="1">
      <alignment horizontal="left" vertical="center"/>
      <protection hidden="1"/>
    </xf>
    <xf numFmtId="165" fontId="54" fillId="4" borderId="13" xfId="5" applyNumberFormat="1" applyFont="1" applyFill="1" applyBorder="1" applyAlignment="1" applyProtection="1">
      <alignment horizontal="center" vertical="center"/>
      <protection hidden="1"/>
    </xf>
    <xf numFmtId="165" fontId="83" fillId="0" borderId="0" xfId="5" applyNumberFormat="1" applyFont="1" applyAlignment="1" applyProtection="1">
      <alignment horizontal="center" vertical="center"/>
      <protection hidden="1"/>
    </xf>
    <xf numFmtId="0" fontId="54" fillId="4" borderId="0" xfId="5" applyFont="1" applyFill="1" applyAlignment="1" applyProtection="1">
      <alignment horizontal="left" vertical="center"/>
      <protection hidden="1"/>
    </xf>
    <xf numFmtId="0" fontId="81" fillId="4" borderId="0" xfId="5" applyFont="1" applyFill="1" applyAlignment="1" applyProtection="1">
      <alignment horizontal="center" vertical="center" wrapText="1"/>
      <protection hidden="1"/>
    </xf>
    <xf numFmtId="0" fontId="78" fillId="4" borderId="0" xfId="5" applyFont="1" applyFill="1" applyAlignment="1" applyProtection="1">
      <alignment horizontal="center" vertical="center" wrapText="1"/>
      <protection hidden="1"/>
    </xf>
  </cellXfs>
  <cellStyles count="6">
    <cellStyle name="Moeda" xfId="1" builtinId="4"/>
    <cellStyle name="Normal" xfId="0" builtinId="0"/>
    <cellStyle name="Normal 2" xfId="2"/>
    <cellStyle name="Normal 3" xfId="3"/>
    <cellStyle name="Normal 4" xfId="5"/>
    <cellStyle name="Porcentagem" xfId="4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13" Type="http://schemas.openxmlformats.org/officeDocument/2006/relationships/image" Target="../media/image14.jpeg"/><Relationship Id="rId18" Type="http://schemas.openxmlformats.org/officeDocument/2006/relationships/image" Target="../media/image19.jpeg"/><Relationship Id="rId3" Type="http://schemas.openxmlformats.org/officeDocument/2006/relationships/image" Target="../media/image4.jpeg"/><Relationship Id="rId7" Type="http://schemas.openxmlformats.org/officeDocument/2006/relationships/image" Target="../media/image8.jpeg"/><Relationship Id="rId12" Type="http://schemas.openxmlformats.org/officeDocument/2006/relationships/image" Target="../media/image13.jpeg"/><Relationship Id="rId17" Type="http://schemas.openxmlformats.org/officeDocument/2006/relationships/image" Target="../media/image18.png"/><Relationship Id="rId2" Type="http://schemas.openxmlformats.org/officeDocument/2006/relationships/image" Target="../media/image3.jpeg"/><Relationship Id="rId16" Type="http://schemas.openxmlformats.org/officeDocument/2006/relationships/image" Target="../media/image17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11" Type="http://schemas.openxmlformats.org/officeDocument/2006/relationships/image" Target="../media/image12.jpeg"/><Relationship Id="rId5" Type="http://schemas.openxmlformats.org/officeDocument/2006/relationships/image" Target="../media/image6.jpeg"/><Relationship Id="rId15" Type="http://schemas.openxmlformats.org/officeDocument/2006/relationships/image" Target="../media/image16.jpeg"/><Relationship Id="rId10" Type="http://schemas.openxmlformats.org/officeDocument/2006/relationships/image" Target="../media/image11.jpeg"/><Relationship Id="rId4" Type="http://schemas.openxmlformats.org/officeDocument/2006/relationships/image" Target="../media/image5.jpeg"/><Relationship Id="rId9" Type="http://schemas.openxmlformats.org/officeDocument/2006/relationships/image" Target="../media/image10.jpeg"/><Relationship Id="rId14" Type="http://schemas.openxmlformats.org/officeDocument/2006/relationships/image" Target="../media/image15.jpe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jpeg"/><Relationship Id="rId13" Type="http://schemas.openxmlformats.org/officeDocument/2006/relationships/image" Target="../media/image33.jpeg"/><Relationship Id="rId18" Type="http://schemas.openxmlformats.org/officeDocument/2006/relationships/image" Target="../media/image37.png"/><Relationship Id="rId3" Type="http://schemas.openxmlformats.org/officeDocument/2006/relationships/image" Target="../media/image23.jpeg"/><Relationship Id="rId21" Type="http://schemas.openxmlformats.org/officeDocument/2006/relationships/image" Target="../media/image40.jpeg"/><Relationship Id="rId7" Type="http://schemas.openxmlformats.org/officeDocument/2006/relationships/image" Target="../media/image27.jpeg"/><Relationship Id="rId12" Type="http://schemas.openxmlformats.org/officeDocument/2006/relationships/image" Target="../media/image32.jpeg"/><Relationship Id="rId17" Type="http://schemas.openxmlformats.org/officeDocument/2006/relationships/image" Target="../media/image18.png"/><Relationship Id="rId2" Type="http://schemas.openxmlformats.org/officeDocument/2006/relationships/image" Target="../media/image22.jpeg"/><Relationship Id="rId16" Type="http://schemas.openxmlformats.org/officeDocument/2006/relationships/image" Target="../media/image36.jpeg"/><Relationship Id="rId20" Type="http://schemas.openxmlformats.org/officeDocument/2006/relationships/image" Target="../media/image39.jpeg"/><Relationship Id="rId1" Type="http://schemas.openxmlformats.org/officeDocument/2006/relationships/image" Target="../media/image21.jpeg"/><Relationship Id="rId6" Type="http://schemas.openxmlformats.org/officeDocument/2006/relationships/image" Target="../media/image26.jpeg"/><Relationship Id="rId11" Type="http://schemas.openxmlformats.org/officeDocument/2006/relationships/image" Target="../media/image31.jpeg"/><Relationship Id="rId5" Type="http://schemas.openxmlformats.org/officeDocument/2006/relationships/image" Target="../media/image25.jpeg"/><Relationship Id="rId15" Type="http://schemas.openxmlformats.org/officeDocument/2006/relationships/image" Target="../media/image35.jpeg"/><Relationship Id="rId23" Type="http://schemas.openxmlformats.org/officeDocument/2006/relationships/image" Target="../media/image42.jpeg"/><Relationship Id="rId10" Type="http://schemas.openxmlformats.org/officeDocument/2006/relationships/image" Target="../media/image30.jpeg"/><Relationship Id="rId19" Type="http://schemas.openxmlformats.org/officeDocument/2006/relationships/image" Target="../media/image38.jpeg"/><Relationship Id="rId4" Type="http://schemas.openxmlformats.org/officeDocument/2006/relationships/image" Target="../media/image24.jpeg"/><Relationship Id="rId9" Type="http://schemas.openxmlformats.org/officeDocument/2006/relationships/image" Target="../media/image29.jpeg"/><Relationship Id="rId14" Type="http://schemas.openxmlformats.org/officeDocument/2006/relationships/image" Target="../media/image34.jpeg"/><Relationship Id="rId22" Type="http://schemas.openxmlformats.org/officeDocument/2006/relationships/image" Target="../media/image41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.png"/><Relationship Id="rId2" Type="http://schemas.openxmlformats.org/officeDocument/2006/relationships/image" Target="../media/image44.png"/><Relationship Id="rId1" Type="http://schemas.openxmlformats.org/officeDocument/2006/relationships/image" Target="../media/image43.png"/><Relationship Id="rId6" Type="http://schemas.openxmlformats.org/officeDocument/2006/relationships/image" Target="../media/image18.png"/><Relationship Id="rId5" Type="http://schemas.openxmlformats.org/officeDocument/2006/relationships/image" Target="../media/image47.png"/><Relationship Id="rId4" Type="http://schemas.openxmlformats.org/officeDocument/2006/relationships/image" Target="../media/image46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4.jpeg"/><Relationship Id="rId3" Type="http://schemas.openxmlformats.org/officeDocument/2006/relationships/image" Target="../media/image49.jpeg"/><Relationship Id="rId7" Type="http://schemas.openxmlformats.org/officeDocument/2006/relationships/image" Target="../media/image53.jpeg"/><Relationship Id="rId2" Type="http://schemas.openxmlformats.org/officeDocument/2006/relationships/image" Target="../media/image48.jpeg"/><Relationship Id="rId1" Type="http://schemas.openxmlformats.org/officeDocument/2006/relationships/image" Target="../media/image18.png"/><Relationship Id="rId6" Type="http://schemas.openxmlformats.org/officeDocument/2006/relationships/image" Target="../media/image52.jpeg"/><Relationship Id="rId11" Type="http://schemas.openxmlformats.org/officeDocument/2006/relationships/image" Target="../media/image57.jpeg"/><Relationship Id="rId5" Type="http://schemas.openxmlformats.org/officeDocument/2006/relationships/image" Target="../media/image51.jpeg"/><Relationship Id="rId10" Type="http://schemas.openxmlformats.org/officeDocument/2006/relationships/image" Target="../media/image56.jpeg"/><Relationship Id="rId4" Type="http://schemas.openxmlformats.org/officeDocument/2006/relationships/image" Target="../media/image50.jpeg"/><Relationship Id="rId9" Type="http://schemas.openxmlformats.org/officeDocument/2006/relationships/image" Target="../media/image55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11</xdr:col>
      <xdr:colOff>0</xdr:colOff>
      <xdr:row>49</xdr:row>
      <xdr:rowOff>156131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6AF0E220-1625-C5D1-C89B-0477558CF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"/>
          <a:ext cx="6705600" cy="94334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400050</xdr:colOff>
      <xdr:row>165</xdr:row>
      <xdr:rowOff>180975</xdr:rowOff>
    </xdr:from>
    <xdr:to>
      <xdr:col>5</xdr:col>
      <xdr:colOff>600075</xdr:colOff>
      <xdr:row>177</xdr:row>
      <xdr:rowOff>47625</xdr:rowOff>
    </xdr:to>
    <xdr:pic>
      <xdr:nvPicPr>
        <xdr:cNvPr id="4118" name="Imagem 2">
          <a:extLst>
            <a:ext uri="{FF2B5EF4-FFF2-40B4-BE49-F238E27FC236}">
              <a16:creationId xmlns:a16="http://schemas.microsoft.com/office/drawing/2014/main" xmlns="" id="{6C9C0DF8-742B-4730-A311-0937DCCF5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0" y="35642550"/>
          <a:ext cx="2447925" cy="161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552450</xdr:colOff>
      <xdr:row>150</xdr:row>
      <xdr:rowOff>19050</xdr:rowOff>
    </xdr:from>
    <xdr:to>
      <xdr:col>5</xdr:col>
      <xdr:colOff>685800</xdr:colOff>
      <xdr:row>160</xdr:row>
      <xdr:rowOff>66675</xdr:rowOff>
    </xdr:to>
    <xdr:pic>
      <xdr:nvPicPr>
        <xdr:cNvPr id="4119" name="Imagem 4">
          <a:extLst>
            <a:ext uri="{FF2B5EF4-FFF2-40B4-BE49-F238E27FC236}">
              <a16:creationId xmlns:a16="http://schemas.microsoft.com/office/drawing/2014/main" xmlns="" id="{F5BBF0AB-CB8B-428C-B520-44ECAD83F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31451550"/>
          <a:ext cx="238125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971550</xdr:colOff>
      <xdr:row>43</xdr:row>
      <xdr:rowOff>38100</xdr:rowOff>
    </xdr:from>
    <xdr:to>
      <xdr:col>4</xdr:col>
      <xdr:colOff>1238250</xdr:colOff>
      <xdr:row>52</xdr:row>
      <xdr:rowOff>114300</xdr:rowOff>
    </xdr:to>
    <xdr:pic>
      <xdr:nvPicPr>
        <xdr:cNvPr id="4120" name="Imagem 80">
          <a:extLst>
            <a:ext uri="{FF2B5EF4-FFF2-40B4-BE49-F238E27FC236}">
              <a16:creationId xmlns:a16="http://schemas.microsoft.com/office/drawing/2014/main" xmlns="" id="{F90EDB40-AD4C-48AB-8BD4-67CD31314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9925" y="7229475"/>
          <a:ext cx="2162175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466725</xdr:colOff>
      <xdr:row>49</xdr:row>
      <xdr:rowOff>123825</xdr:rowOff>
    </xdr:from>
    <xdr:to>
      <xdr:col>5</xdr:col>
      <xdr:colOff>533400</xdr:colOff>
      <xdr:row>56</xdr:row>
      <xdr:rowOff>19050</xdr:rowOff>
    </xdr:to>
    <xdr:pic>
      <xdr:nvPicPr>
        <xdr:cNvPr id="4121" name="Imagem 82">
          <a:extLst>
            <a:ext uri="{FF2B5EF4-FFF2-40B4-BE49-F238E27FC236}">
              <a16:creationId xmlns:a16="http://schemas.microsoft.com/office/drawing/2014/main" xmlns="" id="{0C87970A-649C-489B-8C6F-0B3013B6C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0575" y="8229600"/>
          <a:ext cx="140017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276225</xdr:colOff>
      <xdr:row>64</xdr:row>
      <xdr:rowOff>95250</xdr:rowOff>
    </xdr:from>
    <xdr:to>
      <xdr:col>4</xdr:col>
      <xdr:colOff>1200150</xdr:colOff>
      <xdr:row>68</xdr:row>
      <xdr:rowOff>104775</xdr:rowOff>
    </xdr:to>
    <xdr:pic>
      <xdr:nvPicPr>
        <xdr:cNvPr id="4122" name="Imagem 84">
          <a:extLst>
            <a:ext uri="{FF2B5EF4-FFF2-40B4-BE49-F238E27FC236}">
              <a16:creationId xmlns:a16="http://schemas.microsoft.com/office/drawing/2014/main" xmlns="" id="{E7D20FBE-125C-4BFA-9ECA-32C5D0C15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0075" y="10982325"/>
          <a:ext cx="92392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257175</xdr:colOff>
      <xdr:row>65</xdr:row>
      <xdr:rowOff>85725</xdr:rowOff>
    </xdr:from>
    <xdr:to>
      <xdr:col>5</xdr:col>
      <xdr:colOff>638175</xdr:colOff>
      <xdr:row>67</xdr:row>
      <xdr:rowOff>38100</xdr:rowOff>
    </xdr:to>
    <xdr:pic>
      <xdr:nvPicPr>
        <xdr:cNvPr id="4123" name="Imagem 86">
          <a:extLst>
            <a:ext uri="{FF2B5EF4-FFF2-40B4-BE49-F238E27FC236}">
              <a16:creationId xmlns:a16="http://schemas.microsoft.com/office/drawing/2014/main" xmlns="" id="{FC532519-2AAC-404F-900F-2961D3506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11191875"/>
          <a:ext cx="3810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838200</xdr:colOff>
      <xdr:row>74</xdr:row>
      <xdr:rowOff>57150</xdr:rowOff>
    </xdr:from>
    <xdr:to>
      <xdr:col>5</xdr:col>
      <xdr:colOff>238125</xdr:colOff>
      <xdr:row>77</xdr:row>
      <xdr:rowOff>85725</xdr:rowOff>
    </xdr:to>
    <xdr:pic>
      <xdr:nvPicPr>
        <xdr:cNvPr id="4124" name="Imagem 88">
          <a:extLst>
            <a:ext uri="{FF2B5EF4-FFF2-40B4-BE49-F238E27FC236}">
              <a16:creationId xmlns:a16="http://schemas.microsoft.com/office/drawing/2014/main" xmlns="" id="{2658D42E-0A7E-4733-902A-B9764A3D8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2050" y="12982575"/>
          <a:ext cx="7334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76200</xdr:colOff>
      <xdr:row>81</xdr:row>
      <xdr:rowOff>104775</xdr:rowOff>
    </xdr:from>
    <xdr:to>
      <xdr:col>4</xdr:col>
      <xdr:colOff>704850</xdr:colOff>
      <xdr:row>83</xdr:row>
      <xdr:rowOff>171450</xdr:rowOff>
    </xdr:to>
    <xdr:pic>
      <xdr:nvPicPr>
        <xdr:cNvPr id="4125" name="Imagem 92">
          <a:extLst>
            <a:ext uri="{FF2B5EF4-FFF2-40B4-BE49-F238E27FC236}">
              <a16:creationId xmlns:a16="http://schemas.microsoft.com/office/drawing/2014/main" xmlns="" id="{D209D633-105B-4236-8B4F-707FFAB0B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0050" y="14430375"/>
          <a:ext cx="62865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1028700</xdr:colOff>
      <xdr:row>82</xdr:row>
      <xdr:rowOff>76200</xdr:rowOff>
    </xdr:from>
    <xdr:to>
      <xdr:col>5</xdr:col>
      <xdr:colOff>161925</xdr:colOff>
      <xdr:row>84</xdr:row>
      <xdr:rowOff>19050</xdr:rowOff>
    </xdr:to>
    <xdr:pic>
      <xdr:nvPicPr>
        <xdr:cNvPr id="4126" name="Imagem 94">
          <a:extLst>
            <a:ext uri="{FF2B5EF4-FFF2-40B4-BE49-F238E27FC236}">
              <a16:creationId xmlns:a16="http://schemas.microsoft.com/office/drawing/2014/main" xmlns="" id="{211AA1CF-D652-42E1-92DF-E77110A0D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62550" y="14592300"/>
          <a:ext cx="4667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352425</xdr:colOff>
      <xdr:row>93</xdr:row>
      <xdr:rowOff>0</xdr:rowOff>
    </xdr:from>
    <xdr:to>
      <xdr:col>4</xdr:col>
      <xdr:colOff>1066800</xdr:colOff>
      <xdr:row>101</xdr:row>
      <xdr:rowOff>85725</xdr:rowOff>
    </xdr:to>
    <xdr:pic>
      <xdr:nvPicPr>
        <xdr:cNvPr id="4127" name="Imagem 96">
          <a:extLst>
            <a:ext uri="{FF2B5EF4-FFF2-40B4-BE49-F238E27FC236}">
              <a16:creationId xmlns:a16="http://schemas.microsoft.com/office/drawing/2014/main" xmlns="" id="{DB5052FE-9A14-4663-AB21-0542F4C51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875" y="16621125"/>
          <a:ext cx="162877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28575</xdr:colOff>
      <xdr:row>92</xdr:row>
      <xdr:rowOff>133350</xdr:rowOff>
    </xdr:from>
    <xdr:to>
      <xdr:col>5</xdr:col>
      <xdr:colOff>742950</xdr:colOff>
      <xdr:row>101</xdr:row>
      <xdr:rowOff>85725</xdr:rowOff>
    </xdr:to>
    <xdr:pic>
      <xdr:nvPicPr>
        <xdr:cNvPr id="4128" name="Imagem 98">
          <a:extLst>
            <a:ext uri="{FF2B5EF4-FFF2-40B4-BE49-F238E27FC236}">
              <a16:creationId xmlns:a16="http://schemas.microsoft.com/office/drawing/2014/main" xmlns="" id="{832E1C8C-C6EA-42C9-82AB-A4B4113AB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5925" y="16554450"/>
          <a:ext cx="714375" cy="1076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209550</xdr:colOff>
      <xdr:row>104</xdr:row>
      <xdr:rowOff>66675</xdr:rowOff>
    </xdr:from>
    <xdr:to>
      <xdr:col>4</xdr:col>
      <xdr:colOff>1152525</xdr:colOff>
      <xdr:row>109</xdr:row>
      <xdr:rowOff>87735</xdr:rowOff>
    </xdr:to>
    <xdr:pic>
      <xdr:nvPicPr>
        <xdr:cNvPr id="4129" name="Imagem 100">
          <a:extLst>
            <a:ext uri="{FF2B5EF4-FFF2-40B4-BE49-F238E27FC236}">
              <a16:creationId xmlns:a16="http://schemas.microsoft.com/office/drawing/2014/main" xmlns="" id="{2122785F-E752-4466-B794-677DD7D8F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16306800"/>
          <a:ext cx="942975" cy="6401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180976</xdr:colOff>
      <xdr:row>112</xdr:row>
      <xdr:rowOff>76200</xdr:rowOff>
    </xdr:from>
    <xdr:to>
      <xdr:col>4</xdr:col>
      <xdr:colOff>1038226</xdr:colOff>
      <xdr:row>117</xdr:row>
      <xdr:rowOff>28575</xdr:rowOff>
    </xdr:to>
    <xdr:pic>
      <xdr:nvPicPr>
        <xdr:cNvPr id="4130" name="Imagem 102">
          <a:extLst>
            <a:ext uri="{FF2B5EF4-FFF2-40B4-BE49-F238E27FC236}">
              <a16:creationId xmlns:a16="http://schemas.microsoft.com/office/drawing/2014/main" xmlns="" id="{1ADD0634-B8C4-4E9C-B6D9-D93943D9E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826" y="19773900"/>
          <a:ext cx="8572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276225</xdr:colOff>
      <xdr:row>13</xdr:row>
      <xdr:rowOff>123825</xdr:rowOff>
    </xdr:from>
    <xdr:to>
      <xdr:col>5</xdr:col>
      <xdr:colOff>723900</xdr:colOff>
      <xdr:row>24</xdr:row>
      <xdr:rowOff>142875</xdr:rowOff>
    </xdr:to>
    <xdr:pic>
      <xdr:nvPicPr>
        <xdr:cNvPr id="4132" name="Imagem 36">
          <a:extLst>
            <a:ext uri="{FF2B5EF4-FFF2-40B4-BE49-F238E27FC236}">
              <a16:creationId xmlns:a16="http://schemas.microsoft.com/office/drawing/2014/main" xmlns="" id="{6EAE8BA0-C862-4C00-A1E7-7BD1E21EA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5675" y="2667000"/>
          <a:ext cx="2695575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209550</xdr:colOff>
      <xdr:row>25</xdr:row>
      <xdr:rowOff>47625</xdr:rowOff>
    </xdr:from>
    <xdr:to>
      <xdr:col>5</xdr:col>
      <xdr:colOff>76200</xdr:colOff>
      <xdr:row>36</xdr:row>
      <xdr:rowOff>66675</xdr:rowOff>
    </xdr:to>
    <xdr:pic>
      <xdr:nvPicPr>
        <xdr:cNvPr id="4133" name="Imagem 37">
          <a:extLst>
            <a:ext uri="{FF2B5EF4-FFF2-40B4-BE49-F238E27FC236}">
              <a16:creationId xmlns:a16="http://schemas.microsoft.com/office/drawing/2014/main" xmlns="" id="{B05B485F-74F1-48BB-AACC-B7F251569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4533900"/>
          <a:ext cx="1200150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209550</xdr:colOff>
      <xdr:row>25</xdr:row>
      <xdr:rowOff>47625</xdr:rowOff>
    </xdr:from>
    <xdr:to>
      <xdr:col>5</xdr:col>
      <xdr:colOff>76200</xdr:colOff>
      <xdr:row>36</xdr:row>
      <xdr:rowOff>66675</xdr:rowOff>
    </xdr:to>
    <xdr:pic>
      <xdr:nvPicPr>
        <xdr:cNvPr id="4134" name="Imagem 38">
          <a:extLst>
            <a:ext uri="{FF2B5EF4-FFF2-40B4-BE49-F238E27FC236}">
              <a16:creationId xmlns:a16="http://schemas.microsoft.com/office/drawing/2014/main" xmlns="" id="{4DE9D016-1B1D-4C69-9801-189B29A74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4533900"/>
          <a:ext cx="1200150" cy="1800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438150</xdr:colOff>
      <xdr:row>126</xdr:row>
      <xdr:rowOff>95250</xdr:rowOff>
    </xdr:from>
    <xdr:to>
      <xdr:col>5</xdr:col>
      <xdr:colOff>619125</xdr:colOff>
      <xdr:row>139</xdr:row>
      <xdr:rowOff>66675</xdr:rowOff>
    </xdr:to>
    <xdr:pic>
      <xdr:nvPicPr>
        <xdr:cNvPr id="4135" name="Imagem 2">
          <a:extLst>
            <a:ext uri="{FF2B5EF4-FFF2-40B4-BE49-F238E27FC236}">
              <a16:creationId xmlns:a16="http://schemas.microsoft.com/office/drawing/2014/main" xmlns="" id="{42617176-C0F9-43AA-AF94-6E3AEDF9A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19059525"/>
          <a:ext cx="1514475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5</xdr:col>
      <xdr:colOff>1104900</xdr:colOff>
      <xdr:row>4</xdr:row>
      <xdr:rowOff>19050</xdr:rowOff>
    </xdr:to>
    <xdr:pic>
      <xdr:nvPicPr>
        <xdr:cNvPr id="4136" name="Picture 3">
          <a:extLst>
            <a:ext uri="{FF2B5EF4-FFF2-40B4-BE49-F238E27FC236}">
              <a16:creationId xmlns:a16="http://schemas.microsoft.com/office/drawing/2014/main" xmlns="" id="{F74AECE9-0CA1-4DBD-8C5B-96C6E97CF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656272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466725</xdr:colOff>
      <xdr:row>1</xdr:row>
      <xdr:rowOff>19050</xdr:rowOff>
    </xdr:from>
    <xdr:to>
      <xdr:col>3</xdr:col>
      <xdr:colOff>114300</xdr:colOff>
      <xdr:row>3</xdr:row>
      <xdr:rowOff>19050</xdr:rowOff>
    </xdr:to>
    <xdr:pic>
      <xdr:nvPicPr>
        <xdr:cNvPr id="4137" name="Imagem 32">
          <a:extLst>
            <a:ext uri="{FF2B5EF4-FFF2-40B4-BE49-F238E27FC236}">
              <a16:creationId xmlns:a16="http://schemas.microsoft.com/office/drawing/2014/main" xmlns="" id="{9F5D775C-07D4-43BC-8F71-E58F9AB5E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5100" y="257175"/>
          <a:ext cx="6286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20</xdr:row>
      <xdr:rowOff>28575</xdr:rowOff>
    </xdr:from>
    <xdr:to>
      <xdr:col>3</xdr:col>
      <xdr:colOff>828675</xdr:colOff>
      <xdr:row>28</xdr:row>
      <xdr:rowOff>85725</xdr:rowOff>
    </xdr:to>
    <xdr:pic>
      <xdr:nvPicPr>
        <xdr:cNvPr id="5164" name="Imagem 30">
          <a:extLst>
            <a:ext uri="{FF2B5EF4-FFF2-40B4-BE49-F238E27FC236}">
              <a16:creationId xmlns:a16="http://schemas.microsoft.com/office/drawing/2014/main" xmlns="" id="{2E705514-8662-4136-91C7-AECE0F29A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94" t="17165" r="16406" b="15280"/>
        <a:stretch>
          <a:fillRect/>
        </a:stretch>
      </xdr:blipFill>
      <xdr:spPr bwMode="auto">
        <a:xfrm>
          <a:off x="5229225" y="5076825"/>
          <a:ext cx="7810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257175</xdr:colOff>
      <xdr:row>11</xdr:row>
      <xdr:rowOff>19050</xdr:rowOff>
    </xdr:from>
    <xdr:to>
      <xdr:col>3</xdr:col>
      <xdr:colOff>857250</xdr:colOff>
      <xdr:row>18</xdr:row>
      <xdr:rowOff>66675</xdr:rowOff>
    </xdr:to>
    <xdr:pic>
      <xdr:nvPicPr>
        <xdr:cNvPr id="5165" name="Imagem 31">
          <a:extLst>
            <a:ext uri="{FF2B5EF4-FFF2-40B4-BE49-F238E27FC236}">
              <a16:creationId xmlns:a16="http://schemas.microsoft.com/office/drawing/2014/main" xmlns="" id="{4A8747E8-B794-4064-ADF0-A7644DF1A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54" t="13000" r="23894" b="12000"/>
        <a:stretch>
          <a:fillRect/>
        </a:stretch>
      </xdr:blipFill>
      <xdr:spPr bwMode="auto">
        <a:xfrm>
          <a:off x="5438775" y="4210050"/>
          <a:ext cx="6000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295275</xdr:colOff>
      <xdr:row>14</xdr:row>
      <xdr:rowOff>9525</xdr:rowOff>
    </xdr:from>
    <xdr:to>
      <xdr:col>3</xdr:col>
      <xdr:colOff>47625</xdr:colOff>
      <xdr:row>21</xdr:row>
      <xdr:rowOff>28575</xdr:rowOff>
    </xdr:to>
    <xdr:pic>
      <xdr:nvPicPr>
        <xdr:cNvPr id="5166" name="Imagem 32">
          <a:extLst>
            <a:ext uri="{FF2B5EF4-FFF2-40B4-BE49-F238E27FC236}">
              <a16:creationId xmlns:a16="http://schemas.microsoft.com/office/drawing/2014/main" xmlns="" id="{7BCFE029-20E6-4809-B490-BFEBE79E6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29" t="15385" r="19469" b="15385"/>
        <a:stretch>
          <a:fillRect/>
        </a:stretch>
      </xdr:blipFill>
      <xdr:spPr bwMode="auto">
        <a:xfrm>
          <a:off x="4533900" y="4486275"/>
          <a:ext cx="6953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70</xdr:row>
      <xdr:rowOff>333375</xdr:rowOff>
    </xdr:from>
    <xdr:to>
      <xdr:col>0</xdr:col>
      <xdr:colOff>2447925</xdr:colOff>
      <xdr:row>74</xdr:row>
      <xdr:rowOff>180975</xdr:rowOff>
    </xdr:to>
    <xdr:pic>
      <xdr:nvPicPr>
        <xdr:cNvPr id="5171" name="Imagem 33">
          <a:extLst>
            <a:ext uri="{FF2B5EF4-FFF2-40B4-BE49-F238E27FC236}">
              <a16:creationId xmlns:a16="http://schemas.microsoft.com/office/drawing/2014/main" xmlns="" id="{81EE817C-FA84-4B38-AB3F-F64C062A1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230" t="3604" r="8556" b="9911"/>
        <a:stretch>
          <a:fillRect/>
        </a:stretch>
      </xdr:blipFill>
      <xdr:spPr bwMode="auto">
        <a:xfrm>
          <a:off x="114300" y="13830300"/>
          <a:ext cx="2333625" cy="149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1600200</xdr:colOff>
      <xdr:row>73</xdr:row>
      <xdr:rowOff>0</xdr:rowOff>
    </xdr:from>
    <xdr:to>
      <xdr:col>0</xdr:col>
      <xdr:colOff>2752725</xdr:colOff>
      <xdr:row>74</xdr:row>
      <xdr:rowOff>333375</xdr:rowOff>
    </xdr:to>
    <xdr:pic>
      <xdr:nvPicPr>
        <xdr:cNvPr id="5172" name="Imagem 34">
          <a:extLst>
            <a:ext uri="{FF2B5EF4-FFF2-40B4-BE49-F238E27FC236}">
              <a16:creationId xmlns:a16="http://schemas.microsoft.com/office/drawing/2014/main" xmlns="" id="{B7697195-F538-43A6-89AE-A3C4BF75B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4811375"/>
          <a:ext cx="115252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76</xdr:row>
      <xdr:rowOff>47625</xdr:rowOff>
    </xdr:from>
    <xdr:to>
      <xdr:col>0</xdr:col>
      <xdr:colOff>1952625</xdr:colOff>
      <xdr:row>78</xdr:row>
      <xdr:rowOff>76200</xdr:rowOff>
    </xdr:to>
    <xdr:pic>
      <xdr:nvPicPr>
        <xdr:cNvPr id="5173" name="Imagem 35">
          <a:extLst>
            <a:ext uri="{FF2B5EF4-FFF2-40B4-BE49-F238E27FC236}">
              <a16:creationId xmlns:a16="http://schemas.microsoft.com/office/drawing/2014/main" xmlns="" id="{DCCDDA64-B97D-4D99-94ED-72CF2CFC6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77" t="9091" r="7216" b="11111"/>
        <a:stretch>
          <a:fillRect/>
        </a:stretch>
      </xdr:blipFill>
      <xdr:spPr bwMode="auto">
        <a:xfrm>
          <a:off x="104775" y="15925800"/>
          <a:ext cx="1847850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476250</xdr:colOff>
      <xdr:row>78</xdr:row>
      <xdr:rowOff>114300</xdr:rowOff>
    </xdr:from>
    <xdr:to>
      <xdr:col>0</xdr:col>
      <xdr:colOff>1514475</xdr:colOff>
      <xdr:row>79</xdr:row>
      <xdr:rowOff>361950</xdr:rowOff>
    </xdr:to>
    <xdr:pic>
      <xdr:nvPicPr>
        <xdr:cNvPr id="5174" name="Imagem 37">
          <a:extLst>
            <a:ext uri="{FF2B5EF4-FFF2-40B4-BE49-F238E27FC236}">
              <a16:creationId xmlns:a16="http://schemas.microsoft.com/office/drawing/2014/main" xmlns="" id="{1C6A0863-5AB2-4A61-9F00-BB2F70182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16868775"/>
          <a:ext cx="10382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2076450</xdr:colOff>
      <xdr:row>78</xdr:row>
      <xdr:rowOff>95250</xdr:rowOff>
    </xdr:from>
    <xdr:to>
      <xdr:col>0</xdr:col>
      <xdr:colOff>2562225</xdr:colOff>
      <xdr:row>79</xdr:row>
      <xdr:rowOff>381000</xdr:rowOff>
    </xdr:to>
    <xdr:pic>
      <xdr:nvPicPr>
        <xdr:cNvPr id="5175" name="Imagem 38">
          <a:extLst>
            <a:ext uri="{FF2B5EF4-FFF2-40B4-BE49-F238E27FC236}">
              <a16:creationId xmlns:a16="http://schemas.microsoft.com/office/drawing/2014/main" xmlns="" id="{284152EA-BEEC-4E65-A597-D73805B85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6450" y="16849725"/>
          <a:ext cx="48577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2028825</xdr:colOff>
      <xdr:row>76</xdr:row>
      <xdr:rowOff>38100</xdr:rowOff>
    </xdr:from>
    <xdr:to>
      <xdr:col>0</xdr:col>
      <xdr:colOff>2667000</xdr:colOff>
      <xdr:row>78</xdr:row>
      <xdr:rowOff>123825</xdr:rowOff>
    </xdr:to>
    <xdr:pic>
      <xdr:nvPicPr>
        <xdr:cNvPr id="5176" name="Imagem 40">
          <a:extLst>
            <a:ext uri="{FF2B5EF4-FFF2-40B4-BE49-F238E27FC236}">
              <a16:creationId xmlns:a16="http://schemas.microsoft.com/office/drawing/2014/main" xmlns="" id="{E3AAFE16-9B11-4F0A-925A-7A98C829D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15916275"/>
          <a:ext cx="63817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142875</xdr:colOff>
      <xdr:row>89</xdr:row>
      <xdr:rowOff>85725</xdr:rowOff>
    </xdr:from>
    <xdr:to>
      <xdr:col>0</xdr:col>
      <xdr:colOff>2228850</xdr:colOff>
      <xdr:row>92</xdr:row>
      <xdr:rowOff>161925</xdr:rowOff>
    </xdr:to>
    <xdr:pic>
      <xdr:nvPicPr>
        <xdr:cNvPr id="5177" name="Imagem 41">
          <a:extLst>
            <a:ext uri="{FF2B5EF4-FFF2-40B4-BE49-F238E27FC236}">
              <a16:creationId xmlns:a16="http://schemas.microsoft.com/office/drawing/2014/main" xmlns="" id="{03CAFD9A-D771-4938-A825-8AFA5BFAB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20421600"/>
          <a:ext cx="2085975" cy="1390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1809750</xdr:colOff>
      <xdr:row>91</xdr:row>
      <xdr:rowOff>247650</xdr:rowOff>
    </xdr:from>
    <xdr:to>
      <xdr:col>0</xdr:col>
      <xdr:colOff>2752725</xdr:colOff>
      <xdr:row>92</xdr:row>
      <xdr:rowOff>342900</xdr:rowOff>
    </xdr:to>
    <xdr:pic>
      <xdr:nvPicPr>
        <xdr:cNvPr id="5178" name="Imagem 42">
          <a:extLst>
            <a:ext uri="{FF2B5EF4-FFF2-40B4-BE49-F238E27FC236}">
              <a16:creationId xmlns:a16="http://schemas.microsoft.com/office/drawing/2014/main" xmlns="" id="{DDE2B577-9E54-414B-96FB-050AAD102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81" t="18823" r="9375" b="15294"/>
        <a:stretch>
          <a:fillRect/>
        </a:stretch>
      </xdr:blipFill>
      <xdr:spPr bwMode="auto">
        <a:xfrm>
          <a:off x="1809750" y="21459825"/>
          <a:ext cx="9429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96</xdr:row>
      <xdr:rowOff>114300</xdr:rowOff>
    </xdr:from>
    <xdr:to>
      <xdr:col>0</xdr:col>
      <xdr:colOff>2743200</xdr:colOff>
      <xdr:row>103</xdr:row>
      <xdr:rowOff>161925</xdr:rowOff>
    </xdr:to>
    <xdr:pic>
      <xdr:nvPicPr>
        <xdr:cNvPr id="5179" name="Imagem 43">
          <a:extLst>
            <a:ext uri="{FF2B5EF4-FFF2-40B4-BE49-F238E27FC236}">
              <a16:creationId xmlns:a16="http://schemas.microsoft.com/office/drawing/2014/main" xmlns="" id="{E87BD90B-A5C8-493D-8D38-9B2E8CB93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2774275"/>
          <a:ext cx="2667000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180975</xdr:colOff>
      <xdr:row>105</xdr:row>
      <xdr:rowOff>342900</xdr:rowOff>
    </xdr:from>
    <xdr:to>
      <xdr:col>0</xdr:col>
      <xdr:colOff>1476375</xdr:colOff>
      <xdr:row>108</xdr:row>
      <xdr:rowOff>123825</xdr:rowOff>
    </xdr:to>
    <xdr:pic>
      <xdr:nvPicPr>
        <xdr:cNvPr id="5181" name="Imagem 40">
          <a:extLst>
            <a:ext uri="{FF2B5EF4-FFF2-40B4-BE49-F238E27FC236}">
              <a16:creationId xmlns:a16="http://schemas.microsoft.com/office/drawing/2014/main" xmlns="" id="{C729E088-5433-4B24-B095-CAF71779B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09" t="4591" r="4001" b="7397"/>
        <a:stretch>
          <a:fillRect/>
        </a:stretch>
      </xdr:blipFill>
      <xdr:spPr bwMode="auto">
        <a:xfrm>
          <a:off x="180975" y="25307925"/>
          <a:ext cx="1295400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1390650</xdr:colOff>
      <xdr:row>106</xdr:row>
      <xdr:rowOff>371475</xdr:rowOff>
    </xdr:from>
    <xdr:to>
      <xdr:col>0</xdr:col>
      <xdr:colOff>2762250</xdr:colOff>
      <xdr:row>108</xdr:row>
      <xdr:rowOff>381000</xdr:rowOff>
    </xdr:to>
    <xdr:pic>
      <xdr:nvPicPr>
        <xdr:cNvPr id="5182" name="Imagem 41">
          <a:extLst>
            <a:ext uri="{FF2B5EF4-FFF2-40B4-BE49-F238E27FC236}">
              <a16:creationId xmlns:a16="http://schemas.microsoft.com/office/drawing/2014/main" xmlns="" id="{94C82905-B633-42C0-AA24-5CD865711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13" t="17639" r="3925"/>
        <a:stretch>
          <a:fillRect/>
        </a:stretch>
      </xdr:blipFill>
      <xdr:spPr bwMode="auto">
        <a:xfrm>
          <a:off x="1390650" y="25774650"/>
          <a:ext cx="137160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1238250</xdr:colOff>
      <xdr:row>81</xdr:row>
      <xdr:rowOff>400050</xdr:rowOff>
    </xdr:from>
    <xdr:to>
      <xdr:col>0</xdr:col>
      <xdr:colOff>2790825</xdr:colOff>
      <xdr:row>84</xdr:row>
      <xdr:rowOff>114300</xdr:rowOff>
    </xdr:to>
    <xdr:pic>
      <xdr:nvPicPr>
        <xdr:cNvPr id="5183" name="Imagem 2">
          <a:extLst>
            <a:ext uri="{FF2B5EF4-FFF2-40B4-BE49-F238E27FC236}">
              <a16:creationId xmlns:a16="http://schemas.microsoft.com/office/drawing/2014/main" xmlns="" id="{DAE11D2D-E4B6-4133-A3A4-F680B8C2A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0" y="18221325"/>
          <a:ext cx="1552575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81</xdr:row>
      <xdr:rowOff>180975</xdr:rowOff>
    </xdr:from>
    <xdr:to>
      <xdr:col>0</xdr:col>
      <xdr:colOff>1571625</xdr:colOff>
      <xdr:row>83</xdr:row>
      <xdr:rowOff>352425</xdr:rowOff>
    </xdr:to>
    <xdr:pic>
      <xdr:nvPicPr>
        <xdr:cNvPr id="5184" name="Imagem 4">
          <a:extLst>
            <a:ext uri="{FF2B5EF4-FFF2-40B4-BE49-F238E27FC236}">
              <a16:creationId xmlns:a16="http://schemas.microsoft.com/office/drawing/2014/main" xmlns="" id="{8289C2E7-0EA3-4611-8464-80245FEC0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02250"/>
          <a:ext cx="1571625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5</xdr:col>
      <xdr:colOff>0</xdr:colOff>
      <xdr:row>4</xdr:row>
      <xdr:rowOff>85725</xdr:rowOff>
    </xdr:to>
    <xdr:pic>
      <xdr:nvPicPr>
        <xdr:cNvPr id="5185" name="Picture 3">
          <a:extLst>
            <a:ext uri="{FF2B5EF4-FFF2-40B4-BE49-F238E27FC236}">
              <a16:creationId xmlns:a16="http://schemas.microsoft.com/office/drawing/2014/main" xmlns="" id="{8B993EF6-A1D3-47EB-9416-DE1CC8909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7534275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161925</xdr:colOff>
      <xdr:row>0</xdr:row>
      <xdr:rowOff>133350</xdr:rowOff>
    </xdr:from>
    <xdr:to>
      <xdr:col>6</xdr:col>
      <xdr:colOff>238125</xdr:colOff>
      <xdr:row>3</xdr:row>
      <xdr:rowOff>219075</xdr:rowOff>
    </xdr:to>
    <xdr:pic>
      <xdr:nvPicPr>
        <xdr:cNvPr id="5186" name="Imagem 21">
          <a:extLst>
            <a:ext uri="{FF2B5EF4-FFF2-40B4-BE49-F238E27FC236}">
              <a16:creationId xmlns:a16="http://schemas.microsoft.com/office/drawing/2014/main" xmlns="" id="{B1961135-0C34-4F33-8C74-CB2C8D481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536"/>
        <a:stretch>
          <a:fillRect/>
        </a:stretch>
      </xdr:blipFill>
      <xdr:spPr bwMode="auto">
        <a:xfrm>
          <a:off x="7705725" y="133350"/>
          <a:ext cx="685800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133351</xdr:colOff>
      <xdr:row>34</xdr:row>
      <xdr:rowOff>25390</xdr:rowOff>
    </xdr:from>
    <xdr:to>
      <xdr:col>3</xdr:col>
      <xdr:colOff>47625</xdr:colOff>
      <xdr:row>43</xdr:row>
      <xdr:rowOff>32250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34703F2E-5B18-0F9E-52FE-2891D275F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1976" y="4749790"/>
          <a:ext cx="857249" cy="864110"/>
        </a:xfrm>
        <a:prstGeom prst="rect">
          <a:avLst/>
        </a:prstGeom>
      </xdr:spPr>
    </xdr:pic>
    <xdr:clientData/>
  </xdr:twoCellAnchor>
  <xdr:twoCellAnchor editAs="oneCell">
    <xdr:from>
      <xdr:col>2</xdr:col>
      <xdr:colOff>302401</xdr:colOff>
      <xdr:row>42</xdr:row>
      <xdr:rowOff>64275</xdr:rowOff>
    </xdr:from>
    <xdr:to>
      <xdr:col>3</xdr:col>
      <xdr:colOff>528473</xdr:colOff>
      <xdr:row>54</xdr:row>
      <xdr:rowOff>1275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xmlns="" id="{05176FCE-4B1B-55F8-C061-DEF1FD7AC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1026" y="5550675"/>
          <a:ext cx="1169047" cy="1080000"/>
        </a:xfrm>
        <a:prstGeom prst="rect">
          <a:avLst/>
        </a:prstGeom>
      </xdr:spPr>
    </xdr:pic>
    <xdr:clientData/>
  </xdr:twoCellAnchor>
  <xdr:twoCellAnchor editAs="oneCell">
    <xdr:from>
      <xdr:col>3</xdr:col>
      <xdr:colOff>61877</xdr:colOff>
      <xdr:row>37</xdr:row>
      <xdr:rowOff>37802</xdr:rowOff>
    </xdr:from>
    <xdr:to>
      <xdr:col>3</xdr:col>
      <xdr:colOff>857251</xdr:colOff>
      <xdr:row>45</xdr:row>
      <xdr:rowOff>65549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xmlns="" id="{AF9649CE-9C4A-4908-E391-5B3B0E01F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3477" y="5047952"/>
          <a:ext cx="795374" cy="789747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57</xdr:row>
      <xdr:rowOff>19050</xdr:rowOff>
    </xdr:from>
    <xdr:to>
      <xdr:col>0</xdr:col>
      <xdr:colOff>2522037</xdr:colOff>
      <xdr:row>61</xdr:row>
      <xdr:rowOff>104776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xmlns="" id="{10FF18FD-8C40-A6E9-089D-AE5DD89C0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143750"/>
          <a:ext cx="2274387" cy="1304926"/>
        </a:xfrm>
        <a:prstGeom prst="rect">
          <a:avLst/>
        </a:prstGeom>
      </xdr:spPr>
    </xdr:pic>
    <xdr:clientData/>
  </xdr:twoCellAnchor>
  <xdr:twoCellAnchor editAs="oneCell">
    <xdr:from>
      <xdr:col>0</xdr:col>
      <xdr:colOff>523876</xdr:colOff>
      <xdr:row>64</xdr:row>
      <xdr:rowOff>209549</xdr:rowOff>
    </xdr:from>
    <xdr:to>
      <xdr:col>0</xdr:col>
      <xdr:colOff>2103442</xdr:colOff>
      <xdr:row>68</xdr:row>
      <xdr:rowOff>200024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xmlns="" id="{45D0D88A-4FF4-4D9C-20A8-C5891AC9A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3876" y="9467849"/>
          <a:ext cx="1579566" cy="1209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352425</xdr:colOff>
      <xdr:row>38</xdr:row>
      <xdr:rowOff>47625</xdr:rowOff>
    </xdr:from>
    <xdr:to>
      <xdr:col>6</xdr:col>
      <xdr:colOff>600075</xdr:colOff>
      <xdr:row>50</xdr:row>
      <xdr:rowOff>24341</xdr:rowOff>
    </xdr:to>
    <xdr:pic>
      <xdr:nvPicPr>
        <xdr:cNvPr id="6151" name="Imagem 9">
          <a:extLst>
            <a:ext uri="{FF2B5EF4-FFF2-40B4-BE49-F238E27FC236}">
              <a16:creationId xmlns:a16="http://schemas.microsoft.com/office/drawing/2014/main" xmlns="" id="{35249832-2C3E-4DD2-AA77-D64920B7B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196542"/>
          <a:ext cx="2067983" cy="13737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723900</xdr:colOff>
      <xdr:row>60</xdr:row>
      <xdr:rowOff>295275</xdr:rowOff>
    </xdr:from>
    <xdr:to>
      <xdr:col>6</xdr:col>
      <xdr:colOff>1019175</xdr:colOff>
      <xdr:row>61</xdr:row>
      <xdr:rowOff>520700</xdr:rowOff>
    </xdr:to>
    <xdr:pic>
      <xdr:nvPicPr>
        <xdr:cNvPr id="6152" name="Imagem 13">
          <a:extLst>
            <a:ext uri="{FF2B5EF4-FFF2-40B4-BE49-F238E27FC236}">
              <a16:creationId xmlns:a16="http://schemas.microsoft.com/office/drawing/2014/main" xmlns="" id="{634B7347-4C46-4C9E-B566-D1055AC95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2575" y="11525250"/>
          <a:ext cx="12096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74</xdr:row>
      <xdr:rowOff>114300</xdr:rowOff>
    </xdr:from>
    <xdr:to>
      <xdr:col>6</xdr:col>
      <xdr:colOff>1057275</xdr:colOff>
      <xdr:row>76</xdr:row>
      <xdr:rowOff>276225</xdr:rowOff>
    </xdr:to>
    <xdr:pic>
      <xdr:nvPicPr>
        <xdr:cNvPr id="6153" name="Imagem 15">
          <a:extLst>
            <a:ext uri="{FF2B5EF4-FFF2-40B4-BE49-F238E27FC236}">
              <a16:creationId xmlns:a16="http://schemas.microsoft.com/office/drawing/2014/main" xmlns="" id="{1C930008-3F91-486A-A8DC-7A24BFB9F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53075" y="15354300"/>
          <a:ext cx="105727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202141</xdr:colOff>
      <xdr:row>9</xdr:row>
      <xdr:rowOff>93134</xdr:rowOff>
    </xdr:from>
    <xdr:to>
      <xdr:col>5</xdr:col>
      <xdr:colOff>731307</xdr:colOff>
      <xdr:row>20</xdr:row>
      <xdr:rowOff>81492</xdr:rowOff>
    </xdr:to>
    <xdr:pic>
      <xdr:nvPicPr>
        <xdr:cNvPr id="6154" name="Imagem 17">
          <a:extLst>
            <a:ext uri="{FF2B5EF4-FFF2-40B4-BE49-F238E27FC236}">
              <a16:creationId xmlns:a16="http://schemas.microsoft.com/office/drawing/2014/main" xmlns="" id="{B4754FAB-A6C3-4324-9EC9-2CE8AE164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6891" y="1818217"/>
          <a:ext cx="1439333" cy="12689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42333</xdr:colOff>
      <xdr:row>17</xdr:row>
      <xdr:rowOff>104775</xdr:rowOff>
    </xdr:from>
    <xdr:to>
      <xdr:col>6</xdr:col>
      <xdr:colOff>714375</xdr:colOff>
      <xdr:row>29</xdr:row>
      <xdr:rowOff>45509</xdr:rowOff>
    </xdr:to>
    <xdr:pic>
      <xdr:nvPicPr>
        <xdr:cNvPr id="6155" name="Imagem 19">
          <a:extLst>
            <a:ext uri="{FF2B5EF4-FFF2-40B4-BE49-F238E27FC236}">
              <a16:creationId xmlns:a16="http://schemas.microsoft.com/office/drawing/2014/main" xmlns="" id="{2AB98682-B620-4059-90C2-2EF3ECFC4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2761192"/>
          <a:ext cx="1582208" cy="13377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6</xdr:col>
      <xdr:colOff>1104900</xdr:colOff>
      <xdr:row>4</xdr:row>
      <xdr:rowOff>9525</xdr:rowOff>
    </xdr:to>
    <xdr:pic>
      <xdr:nvPicPr>
        <xdr:cNvPr id="6156" name="Picture 3">
          <a:extLst>
            <a:ext uri="{FF2B5EF4-FFF2-40B4-BE49-F238E27FC236}">
              <a16:creationId xmlns:a16="http://schemas.microsoft.com/office/drawing/2014/main" xmlns="" id="{DE4C38C5-6BCC-43DD-A512-40C6FA572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6648450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6</xdr:col>
      <xdr:colOff>857251</xdr:colOff>
      <xdr:row>5</xdr:row>
      <xdr:rowOff>184989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xmlns="" id="{0A4530C9-9FDE-495A-B702-24A6447D3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6096000" cy="11755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571501</xdr:colOff>
      <xdr:row>17</xdr:row>
      <xdr:rowOff>66674</xdr:rowOff>
    </xdr:from>
    <xdr:to>
      <xdr:col>6</xdr:col>
      <xdr:colOff>395040</xdr:colOff>
      <xdr:row>25</xdr:row>
      <xdr:rowOff>57149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xmlns="" id="{C2FC3177-0114-2185-F386-5ABB7DBD5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7176" y="2971799"/>
          <a:ext cx="1442789" cy="1209675"/>
        </a:xfrm>
        <a:prstGeom prst="rect">
          <a:avLst/>
        </a:prstGeom>
      </xdr:spPr>
    </xdr:pic>
    <xdr:clientData/>
  </xdr:twoCellAnchor>
  <xdr:twoCellAnchor editAs="oneCell">
    <xdr:from>
      <xdr:col>5</xdr:col>
      <xdr:colOff>350025</xdr:colOff>
      <xdr:row>25</xdr:row>
      <xdr:rowOff>66675</xdr:rowOff>
    </xdr:from>
    <xdr:to>
      <xdr:col>6</xdr:col>
      <xdr:colOff>521017</xdr:colOff>
      <xdr:row>31</xdr:row>
      <xdr:rowOff>39375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xmlns="" id="{6A909242-3FCC-607E-B7F9-A4B5A9D15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1050" y="4191000"/>
          <a:ext cx="894892" cy="887100"/>
        </a:xfrm>
        <a:prstGeom prst="rect">
          <a:avLst/>
        </a:prstGeom>
      </xdr:spPr>
    </xdr:pic>
    <xdr:clientData/>
  </xdr:twoCellAnchor>
  <xdr:twoCellAnchor editAs="oneCell">
    <xdr:from>
      <xdr:col>4</xdr:col>
      <xdr:colOff>214277</xdr:colOff>
      <xdr:row>25</xdr:row>
      <xdr:rowOff>95249</xdr:rowOff>
    </xdr:from>
    <xdr:to>
      <xdr:col>5</xdr:col>
      <xdr:colOff>306529</xdr:colOff>
      <xdr:row>30</xdr:row>
      <xdr:rowOff>151274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xmlns="" id="{136C4228-1928-6E8E-526A-09D627D82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9952" y="4219574"/>
          <a:ext cx="987602" cy="81802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46</xdr:row>
      <xdr:rowOff>133350</xdr:rowOff>
    </xdr:from>
    <xdr:to>
      <xdr:col>6</xdr:col>
      <xdr:colOff>875886</xdr:colOff>
      <xdr:row>51</xdr:row>
      <xdr:rowOff>104550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xmlns="" id="{ED5AF9F8-5F89-16C0-FFD2-121330942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7225" y="7458075"/>
          <a:ext cx="1523586" cy="733200"/>
        </a:xfrm>
        <a:prstGeom prst="rect">
          <a:avLst/>
        </a:prstGeom>
      </xdr:spPr>
    </xdr:pic>
    <xdr:clientData/>
  </xdr:twoCellAnchor>
  <xdr:twoCellAnchor editAs="oneCell">
    <xdr:from>
      <xdr:col>5</xdr:col>
      <xdr:colOff>438151</xdr:colOff>
      <xdr:row>51</xdr:row>
      <xdr:rowOff>57150</xdr:rowOff>
    </xdr:from>
    <xdr:to>
      <xdr:col>6</xdr:col>
      <xdr:colOff>504825</xdr:colOff>
      <xdr:row>59</xdr:row>
      <xdr:rowOff>22136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xmlns="" id="{84FD43E9-E596-4610-902A-7D99C6B23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6" y="8143875"/>
          <a:ext cx="790574" cy="1184186"/>
        </a:xfrm>
        <a:prstGeom prst="rect">
          <a:avLst/>
        </a:prstGeom>
      </xdr:spPr>
    </xdr:pic>
    <xdr:clientData/>
  </xdr:twoCellAnchor>
  <xdr:twoCellAnchor editAs="oneCell">
    <xdr:from>
      <xdr:col>5</xdr:col>
      <xdr:colOff>142875</xdr:colOff>
      <xdr:row>71</xdr:row>
      <xdr:rowOff>114300</xdr:rowOff>
    </xdr:from>
    <xdr:to>
      <xdr:col>6</xdr:col>
      <xdr:colOff>942561</xdr:colOff>
      <xdr:row>75</xdr:row>
      <xdr:rowOff>47400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xmlns="" id="{3D38B988-7E83-4C06-A153-4CEEE78E5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3900" y="11791950"/>
          <a:ext cx="1523586" cy="733200"/>
        </a:xfrm>
        <a:prstGeom prst="rect">
          <a:avLst/>
        </a:prstGeom>
      </xdr:spPr>
    </xdr:pic>
    <xdr:clientData/>
  </xdr:twoCellAnchor>
  <xdr:twoCellAnchor editAs="oneCell">
    <xdr:from>
      <xdr:col>5</xdr:col>
      <xdr:colOff>438150</xdr:colOff>
      <xdr:row>73</xdr:row>
      <xdr:rowOff>171450</xdr:rowOff>
    </xdr:from>
    <xdr:to>
      <xdr:col>6</xdr:col>
      <xdr:colOff>504824</xdr:colOff>
      <xdr:row>79</xdr:row>
      <xdr:rowOff>155486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xmlns="" id="{AC2ED2A0-8F83-45A9-AFB6-5CB6C0659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2249150"/>
          <a:ext cx="790574" cy="1184186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</xdr:colOff>
      <xdr:row>87</xdr:row>
      <xdr:rowOff>276224</xdr:rowOff>
    </xdr:from>
    <xdr:to>
      <xdr:col>6</xdr:col>
      <xdr:colOff>719778</xdr:colOff>
      <xdr:row>92</xdr:row>
      <xdr:rowOff>256949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xmlns="" id="{8127DEC0-DC7F-BDE2-C741-22351C8EC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75" y="15306674"/>
          <a:ext cx="2072328" cy="1352325"/>
        </a:xfrm>
        <a:prstGeom prst="rect">
          <a:avLst/>
        </a:prstGeom>
      </xdr:spPr>
    </xdr:pic>
    <xdr:clientData/>
  </xdr:twoCellAnchor>
  <xdr:twoCellAnchor editAs="oneCell">
    <xdr:from>
      <xdr:col>4</xdr:col>
      <xdr:colOff>361951</xdr:colOff>
      <xdr:row>91</xdr:row>
      <xdr:rowOff>161924</xdr:rowOff>
    </xdr:from>
    <xdr:to>
      <xdr:col>6</xdr:col>
      <xdr:colOff>244771</xdr:colOff>
      <xdr:row>99</xdr:row>
      <xdr:rowOff>259195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xmlns="" id="{803BCD76-FD12-FF34-351E-368868DA6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626" y="16306799"/>
          <a:ext cx="1502070" cy="2249921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447677</xdr:colOff>
      <xdr:row>109</xdr:row>
      <xdr:rowOff>161925</xdr:rowOff>
    </xdr:from>
    <xdr:to>
      <xdr:col>6</xdr:col>
      <xdr:colOff>508441</xdr:colOff>
      <xdr:row>114</xdr:row>
      <xdr:rowOff>256950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xmlns="" id="{4E25F220-2C9A-B9A7-E636-A19900926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43352" y="20259675"/>
          <a:ext cx="1680014" cy="1457100"/>
        </a:xfrm>
        <a:prstGeom prst="rect">
          <a:avLst/>
        </a:prstGeom>
      </xdr:spPr>
    </xdr:pic>
    <xdr:clientData/>
  </xdr:twoCellAnchor>
  <xdr:twoCellAnchor editAs="oneCell">
    <xdr:from>
      <xdr:col>4</xdr:col>
      <xdr:colOff>266700</xdr:colOff>
      <xdr:row>126</xdr:row>
      <xdr:rowOff>28574</xdr:rowOff>
    </xdr:from>
    <xdr:to>
      <xdr:col>6</xdr:col>
      <xdr:colOff>765816</xdr:colOff>
      <xdr:row>128</xdr:row>
      <xdr:rowOff>390299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xmlns="" id="{0EC9991A-C8AE-CA06-E688-2B244802C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375" y="24793574"/>
          <a:ext cx="2118366" cy="1161825"/>
        </a:xfrm>
        <a:prstGeom prst="rect">
          <a:avLst/>
        </a:prstGeom>
      </xdr:spPr>
    </xdr:pic>
    <xdr:clientData/>
  </xdr:twoCellAnchor>
  <xdr:twoCellAnchor editAs="oneCell">
    <xdr:from>
      <xdr:col>5</xdr:col>
      <xdr:colOff>714375</xdr:colOff>
      <xdr:row>145</xdr:row>
      <xdr:rowOff>257175</xdr:rowOff>
    </xdr:from>
    <xdr:to>
      <xdr:col>6</xdr:col>
      <xdr:colOff>1000125</xdr:colOff>
      <xdr:row>148</xdr:row>
      <xdr:rowOff>133125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xmlns="" id="{854ADF57-E497-CA5B-1E62-DB9C28D6C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5400" y="31032450"/>
          <a:ext cx="1009650" cy="904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14" sqref="P14"/>
    </sheetView>
  </sheetViews>
  <sheetFormatPr defaultRowHeight="15"/>
  <sheetData/>
  <sheetProtection algorithmName="SHA-512" hashValue="yoBjDvrq/SEl0N3Fi4+nuNt6dgRsjXwrIK5/BHRy/di3H2U+e37N66p9BhAoS9Jf+N5ut8N80nmkFym0bs5RCw==" saltValue="+vgQ6Kec3D6g2KK/VPGrxw==" spinCount="100000" sheet="1" formatCells="0" formatColumns="0" formatRows="0" insertColumns="0" insertRows="0" insertHyperlinks="0" sort="0" autoFilter="0" pivotTables="0"/>
  <printOptions horizontalCentered="1"/>
  <pageMargins left="0.11811023622047245" right="0.11811023622047245" top="0.78740157480314965" bottom="0.78740157480314965" header="0.31496062992125984" footer="0.31496062992125984"/>
  <pageSetup paperSize="9" orientation="portrait" useFirstPageNumber="1" r:id="rId1"/>
  <headerFooter>
    <oddFooter>&amp;R&amp;P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81"/>
  <sheetViews>
    <sheetView tabSelected="1" zoomScaleNormal="100" workbookViewId="0">
      <selection activeCell="B10" sqref="B10"/>
    </sheetView>
  </sheetViews>
  <sheetFormatPr defaultRowHeight="15"/>
  <cols>
    <col min="1" max="1" width="18.85546875" style="8" bestFit="1" customWidth="1"/>
    <col min="2" max="3" width="14.7109375" style="8" customWidth="1"/>
    <col min="4" max="4" width="13.7109375" style="8" customWidth="1"/>
    <col min="5" max="5" width="20" style="8" customWidth="1"/>
    <col min="6" max="6" width="16.7109375" style="8" customWidth="1"/>
    <col min="7" max="7" width="8.7109375" style="89" hidden="1" customWidth="1"/>
    <col min="8" max="8" width="11.7109375" style="93" hidden="1" customWidth="1"/>
    <col min="9" max="9" width="21.85546875" style="93" hidden="1" customWidth="1"/>
    <col min="10" max="10" width="14.42578125" style="93" hidden="1" customWidth="1"/>
    <col min="11" max="11" width="13.7109375" style="93" hidden="1" customWidth="1"/>
    <col min="12" max="13" width="9.140625" style="92" hidden="1" customWidth="1"/>
    <col min="14" max="14" width="11.7109375" style="93" hidden="1" customWidth="1"/>
    <col min="15" max="15" width="21.85546875" style="93" hidden="1" customWidth="1"/>
    <col min="16" max="16" width="14.42578125" style="93" hidden="1" customWidth="1"/>
    <col min="17" max="17" width="13.7109375" style="93" hidden="1" customWidth="1"/>
    <col min="18" max="21" width="9.140625" style="92" hidden="1" customWidth="1"/>
    <col min="22" max="24" width="9.140625" customWidth="1"/>
  </cols>
  <sheetData>
    <row r="1" spans="1:17" ht="18.95" customHeight="1">
      <c r="A1" s="12"/>
      <c r="B1" s="12"/>
      <c r="C1" s="12"/>
      <c r="D1" s="12"/>
      <c r="E1" s="12"/>
      <c r="F1" s="12"/>
      <c r="H1" s="90"/>
      <c r="I1" s="91"/>
      <c r="J1" s="90"/>
      <c r="K1" s="90"/>
      <c r="N1" s="90"/>
      <c r="O1" s="91"/>
      <c r="P1" s="90"/>
      <c r="Q1" s="90"/>
    </row>
    <row r="2" spans="1:17" ht="18.95" customHeight="1">
      <c r="A2" s="13"/>
      <c r="B2" s="13"/>
      <c r="C2" s="13"/>
      <c r="D2" s="13"/>
      <c r="E2" s="13"/>
      <c r="F2" s="13"/>
      <c r="H2" s="90"/>
      <c r="I2" s="91"/>
      <c r="J2" s="90"/>
      <c r="K2" s="90"/>
      <c r="N2" s="90"/>
      <c r="O2" s="91"/>
      <c r="P2" s="90"/>
      <c r="Q2" s="90"/>
    </row>
    <row r="3" spans="1:17" ht="18.95" customHeight="1">
      <c r="A3" s="14"/>
      <c r="B3" s="14"/>
      <c r="C3" s="14"/>
      <c r="D3" s="14"/>
      <c r="E3" s="14"/>
      <c r="F3" s="14"/>
      <c r="H3" s="90"/>
      <c r="I3" s="91"/>
      <c r="J3" s="90"/>
      <c r="K3" s="90"/>
      <c r="N3" s="90"/>
      <c r="O3" s="91"/>
      <c r="P3" s="90"/>
      <c r="Q3" s="90"/>
    </row>
    <row r="4" spans="1:17" ht="18.95" customHeight="1">
      <c r="A4" s="13"/>
      <c r="B4" s="13"/>
      <c r="C4" s="13"/>
      <c r="D4" s="13"/>
      <c r="E4" s="13"/>
      <c r="F4" s="13"/>
      <c r="I4" s="91"/>
      <c r="J4" s="90"/>
      <c r="K4" s="90"/>
      <c r="O4" s="91"/>
      <c r="P4" s="90"/>
      <c r="Q4" s="90"/>
    </row>
    <row r="5" spans="1:17" ht="18.95" customHeight="1">
      <c r="A5" s="290" t="s">
        <v>200</v>
      </c>
      <c r="B5" s="290"/>
      <c r="C5" s="290"/>
      <c r="D5" s="290"/>
      <c r="E5" s="290"/>
      <c r="F5" s="290"/>
      <c r="J5" s="94">
        <v>0.08</v>
      </c>
    </row>
    <row r="6" spans="1:17" ht="8.1" hidden="1" customHeight="1">
      <c r="A6" s="291"/>
      <c r="B6" s="291"/>
      <c r="C6" s="291"/>
      <c r="D6" s="291"/>
      <c r="E6" s="291"/>
      <c r="F6" s="72">
        <v>4.42</v>
      </c>
      <c r="J6" s="94"/>
    </row>
    <row r="7" spans="1:17" ht="12.95" customHeight="1">
      <c r="A7" s="281" t="s">
        <v>48</v>
      </c>
      <c r="B7" s="292" t="s">
        <v>37</v>
      </c>
      <c r="C7" s="243" t="s">
        <v>49</v>
      </c>
      <c r="D7" s="243"/>
      <c r="E7" s="243"/>
      <c r="F7" s="243"/>
      <c r="H7" s="95"/>
      <c r="I7" s="250"/>
      <c r="J7" s="250"/>
      <c r="K7" s="95"/>
      <c r="N7" s="95"/>
      <c r="O7" s="250"/>
      <c r="P7" s="250"/>
      <c r="Q7" s="95"/>
    </row>
    <row r="8" spans="1:17" ht="12.95" customHeight="1">
      <c r="A8" s="281"/>
      <c r="B8" s="292"/>
      <c r="C8" s="244" t="s">
        <v>58</v>
      </c>
      <c r="D8" s="244"/>
      <c r="E8" s="244"/>
      <c r="F8" s="244"/>
      <c r="H8" s="95"/>
      <c r="I8" s="250"/>
      <c r="J8" s="250"/>
      <c r="K8" s="95"/>
      <c r="N8" s="95"/>
      <c r="O8" s="250"/>
      <c r="P8" s="250"/>
      <c r="Q8" s="95"/>
    </row>
    <row r="9" spans="1:17" ht="12.95" customHeight="1">
      <c r="A9" s="15" t="s">
        <v>1</v>
      </c>
      <c r="B9" s="246" t="s">
        <v>50</v>
      </c>
      <c r="C9" s="246"/>
      <c r="D9" s="18"/>
      <c r="E9" s="18"/>
      <c r="F9" s="18"/>
      <c r="H9" s="96"/>
      <c r="I9" s="97"/>
      <c r="J9" s="264"/>
      <c r="K9" s="95"/>
      <c r="N9" s="96"/>
      <c r="O9" s="97"/>
      <c r="P9" s="264"/>
      <c r="Q9" s="95"/>
    </row>
    <row r="10" spans="1:17" ht="12.95" customHeight="1">
      <c r="A10" s="16" t="s">
        <v>39</v>
      </c>
      <c r="B10" s="17">
        <f>I10*$F$6</f>
        <v>12482.08</v>
      </c>
      <c r="C10" s="18"/>
      <c r="D10" s="18"/>
      <c r="E10" s="18"/>
      <c r="F10" s="18"/>
      <c r="H10" s="96" t="s">
        <v>39</v>
      </c>
      <c r="I10" s="200">
        <v>2824</v>
      </c>
      <c r="J10" s="264"/>
      <c r="K10" s="95"/>
      <c r="N10" s="96" t="s">
        <v>39</v>
      </c>
      <c r="O10" s="200">
        <v>2615</v>
      </c>
      <c r="P10" s="264"/>
      <c r="Q10" s="95"/>
    </row>
    <row r="11" spans="1:17" ht="12.95" customHeight="1">
      <c r="A11" s="16" t="s">
        <v>40</v>
      </c>
      <c r="B11" s="17">
        <f t="shared" ref="B11:B16" si="0">I11*$F$6</f>
        <v>12623.52</v>
      </c>
      <c r="C11" s="18"/>
      <c r="D11" s="18"/>
      <c r="E11" s="18"/>
      <c r="F11" s="18"/>
      <c r="H11" s="96" t="s">
        <v>40</v>
      </c>
      <c r="I11" s="200">
        <v>2856</v>
      </c>
      <c r="J11" s="264"/>
      <c r="K11" s="95"/>
      <c r="N11" s="96" t="s">
        <v>40</v>
      </c>
      <c r="O11" s="200">
        <v>2644</v>
      </c>
      <c r="P11" s="264"/>
      <c r="Q11" s="95"/>
    </row>
    <row r="12" spans="1:17" ht="12.95" customHeight="1">
      <c r="A12" s="16" t="s">
        <v>41</v>
      </c>
      <c r="B12" s="17">
        <f t="shared" si="0"/>
        <v>12760.539999999999</v>
      </c>
      <c r="C12" s="18"/>
      <c r="D12" s="18"/>
      <c r="E12" s="18"/>
      <c r="F12" s="18"/>
      <c r="H12" s="202" t="s">
        <v>41</v>
      </c>
      <c r="I12" s="200">
        <v>2887</v>
      </c>
      <c r="J12" s="98"/>
      <c r="K12" s="95"/>
      <c r="N12" s="202" t="s">
        <v>41</v>
      </c>
      <c r="O12" s="200">
        <v>2673</v>
      </c>
      <c r="P12" s="98"/>
      <c r="Q12" s="95"/>
    </row>
    <row r="13" spans="1:17" ht="12.95" customHeight="1">
      <c r="A13" s="16" t="s">
        <v>42</v>
      </c>
      <c r="B13" s="17">
        <f t="shared" si="0"/>
        <v>12906.4</v>
      </c>
      <c r="C13" s="18"/>
      <c r="D13" s="18"/>
      <c r="E13" s="18"/>
      <c r="F13" s="18"/>
      <c r="H13" s="202" t="s">
        <v>42</v>
      </c>
      <c r="I13" s="200">
        <v>2920</v>
      </c>
      <c r="J13" s="98"/>
      <c r="K13" s="95"/>
      <c r="N13" s="202" t="s">
        <v>42</v>
      </c>
      <c r="O13" s="200">
        <v>2704</v>
      </c>
      <c r="P13" s="98"/>
      <c r="Q13" s="95"/>
    </row>
    <row r="14" spans="1:17" ht="12.95" customHeight="1">
      <c r="A14" s="16" t="s">
        <v>43</v>
      </c>
      <c r="B14" s="17">
        <f t="shared" si="0"/>
        <v>13043.42</v>
      </c>
      <c r="C14" s="18"/>
      <c r="D14" s="18"/>
      <c r="E14" s="18"/>
      <c r="F14" s="18"/>
      <c r="H14" s="202" t="s">
        <v>43</v>
      </c>
      <c r="I14" s="200">
        <v>2951</v>
      </c>
      <c r="J14" s="98"/>
      <c r="K14" s="95"/>
      <c r="N14" s="202" t="s">
        <v>43</v>
      </c>
      <c r="O14" s="200">
        <v>2732</v>
      </c>
      <c r="P14" s="98"/>
      <c r="Q14" s="95"/>
    </row>
    <row r="15" spans="1:17" ht="12.95" customHeight="1">
      <c r="A15" s="16" t="s">
        <v>44</v>
      </c>
      <c r="B15" s="17">
        <f t="shared" si="0"/>
        <v>13184.86</v>
      </c>
      <c r="C15" s="18"/>
      <c r="D15" s="18"/>
      <c r="E15" s="18"/>
      <c r="F15" s="18"/>
      <c r="H15" s="202" t="s">
        <v>44</v>
      </c>
      <c r="I15" s="200">
        <v>2983</v>
      </c>
      <c r="J15" s="98"/>
      <c r="K15" s="95"/>
      <c r="N15" s="202" t="s">
        <v>44</v>
      </c>
      <c r="O15" s="200">
        <v>2762</v>
      </c>
      <c r="P15" s="98"/>
      <c r="Q15" s="95"/>
    </row>
    <row r="16" spans="1:17" ht="12.95" customHeight="1">
      <c r="A16" s="16" t="s">
        <v>45</v>
      </c>
      <c r="B16" s="17">
        <f t="shared" si="0"/>
        <v>15425.8</v>
      </c>
      <c r="C16" s="18"/>
      <c r="D16" s="18"/>
      <c r="E16" s="18"/>
      <c r="F16" s="18"/>
      <c r="H16" s="202" t="s">
        <v>45</v>
      </c>
      <c r="I16" s="200">
        <v>3490</v>
      </c>
      <c r="J16" s="98"/>
      <c r="K16" s="95"/>
      <c r="N16" s="202" t="s">
        <v>45</v>
      </c>
      <c r="O16" s="99">
        <v>5269</v>
      </c>
      <c r="P16" s="98"/>
      <c r="Q16" s="95"/>
    </row>
    <row r="17" spans="1:17" ht="12.95" customHeight="1">
      <c r="A17" s="15" t="s">
        <v>1</v>
      </c>
      <c r="B17" s="246" t="s">
        <v>51</v>
      </c>
      <c r="C17" s="246"/>
      <c r="D17" s="18"/>
      <c r="E17" s="18"/>
      <c r="F17" s="18"/>
      <c r="H17" s="95"/>
      <c r="I17" s="201"/>
      <c r="J17" s="201"/>
      <c r="K17" s="95"/>
      <c r="N17" s="95"/>
      <c r="O17" s="201">
        <v>180</v>
      </c>
      <c r="P17" s="201"/>
      <c r="Q17" s="95"/>
    </row>
    <row r="18" spans="1:17" ht="12.95" customHeight="1">
      <c r="A18" s="16" t="s">
        <v>39</v>
      </c>
      <c r="B18" s="17">
        <f t="shared" ref="B18:B24" si="1">I18*$F$6</f>
        <v>12689.82</v>
      </c>
      <c r="C18" s="18"/>
      <c r="D18" s="18"/>
      <c r="E18" s="18"/>
      <c r="F18" s="18"/>
      <c r="H18" s="202" t="s">
        <v>39</v>
      </c>
      <c r="I18" s="200">
        <v>2871</v>
      </c>
      <c r="J18" s="98"/>
      <c r="K18" s="95"/>
      <c r="N18" s="202" t="s">
        <v>39</v>
      </c>
      <c r="O18" s="200">
        <v>2658</v>
      </c>
      <c r="P18" s="98"/>
      <c r="Q18" s="95"/>
    </row>
    <row r="19" spans="1:17" ht="12.95" customHeight="1">
      <c r="A19" s="16" t="s">
        <v>40</v>
      </c>
      <c r="B19" s="17">
        <f t="shared" si="1"/>
        <v>12844.52</v>
      </c>
      <c r="C19" s="18"/>
      <c r="D19" s="18"/>
      <c r="E19" s="18"/>
      <c r="F19" s="18"/>
      <c r="H19" s="202" t="s">
        <v>40</v>
      </c>
      <c r="I19" s="200">
        <v>2906</v>
      </c>
      <c r="J19" s="98"/>
      <c r="K19" s="95"/>
      <c r="N19" s="202" t="s">
        <v>40</v>
      </c>
      <c r="O19" s="200">
        <v>2691</v>
      </c>
      <c r="P19" s="98"/>
      <c r="Q19" s="95"/>
    </row>
    <row r="20" spans="1:17" ht="12.95" customHeight="1">
      <c r="A20" s="16" t="s">
        <v>41</v>
      </c>
      <c r="B20" s="17">
        <f t="shared" si="1"/>
        <v>13008.06</v>
      </c>
      <c r="C20" s="18"/>
      <c r="D20" s="18"/>
      <c r="E20" s="18"/>
      <c r="F20" s="18"/>
      <c r="H20" s="202" t="s">
        <v>41</v>
      </c>
      <c r="I20" s="200">
        <v>2943</v>
      </c>
      <c r="J20" s="98"/>
      <c r="K20" s="95"/>
      <c r="N20" s="202" t="s">
        <v>41</v>
      </c>
      <c r="O20" s="200">
        <v>2725</v>
      </c>
      <c r="P20" s="98"/>
      <c r="Q20" s="95"/>
    </row>
    <row r="21" spans="1:17" ht="12.95" customHeight="1">
      <c r="A21" s="16" t="s">
        <v>42</v>
      </c>
      <c r="B21" s="17">
        <f t="shared" si="1"/>
        <v>13180.44</v>
      </c>
      <c r="C21" s="18"/>
      <c r="D21" s="18"/>
      <c r="E21" s="18"/>
      <c r="F21" s="18"/>
      <c r="H21" s="202" t="s">
        <v>42</v>
      </c>
      <c r="I21" s="200">
        <v>2982</v>
      </c>
      <c r="J21" s="98"/>
      <c r="K21" s="95"/>
      <c r="N21" s="202" t="s">
        <v>42</v>
      </c>
      <c r="O21" s="200">
        <v>2761</v>
      </c>
      <c r="P21" s="98"/>
      <c r="Q21" s="95"/>
    </row>
    <row r="22" spans="1:17" ht="12.95" customHeight="1">
      <c r="A22" s="16" t="s">
        <v>43</v>
      </c>
      <c r="B22" s="17">
        <f t="shared" si="1"/>
        <v>13330.72</v>
      </c>
      <c r="C22" s="18"/>
      <c r="D22" s="18"/>
      <c r="E22" s="18"/>
      <c r="F22" s="18"/>
      <c r="H22" s="202" t="s">
        <v>43</v>
      </c>
      <c r="I22" s="200">
        <v>3016</v>
      </c>
      <c r="J22" s="98"/>
      <c r="K22" s="95"/>
      <c r="N22" s="202" t="s">
        <v>43</v>
      </c>
      <c r="O22" s="200">
        <v>2793</v>
      </c>
      <c r="P22" s="98"/>
      <c r="Q22" s="95"/>
    </row>
    <row r="23" spans="1:17" ht="12.95" customHeight="1">
      <c r="A23" s="16" t="s">
        <v>44</v>
      </c>
      <c r="B23" s="17">
        <f t="shared" si="1"/>
        <v>13494.26</v>
      </c>
      <c r="C23" s="18"/>
      <c r="D23" s="18"/>
      <c r="E23" s="18"/>
      <c r="F23" s="18"/>
      <c r="H23" s="202" t="s">
        <v>44</v>
      </c>
      <c r="I23" s="200">
        <v>3053</v>
      </c>
      <c r="J23" s="98"/>
      <c r="K23" s="95"/>
      <c r="N23" s="202" t="s">
        <v>44</v>
      </c>
      <c r="O23" s="200">
        <v>2827</v>
      </c>
      <c r="P23" s="98"/>
      <c r="Q23" s="95"/>
    </row>
    <row r="24" spans="1:17" ht="12.95" customHeight="1">
      <c r="A24" s="16" t="s">
        <v>45</v>
      </c>
      <c r="B24" s="17">
        <f t="shared" si="1"/>
        <v>16641.3</v>
      </c>
      <c r="C24" s="18"/>
      <c r="D24" s="18"/>
      <c r="E24" s="18"/>
      <c r="F24" s="18"/>
      <c r="H24" s="202" t="s">
        <v>45</v>
      </c>
      <c r="I24" s="200">
        <v>3765</v>
      </c>
      <c r="J24" s="98"/>
      <c r="K24" s="95"/>
      <c r="N24" s="202" t="s">
        <v>45</v>
      </c>
      <c r="O24" s="200">
        <v>5562</v>
      </c>
      <c r="P24" s="98"/>
      <c r="Q24" s="95"/>
    </row>
    <row r="25" spans="1:17" ht="12.95" customHeight="1">
      <c r="A25" s="15" t="s">
        <v>1</v>
      </c>
      <c r="B25" s="246" t="s">
        <v>52</v>
      </c>
      <c r="C25" s="246"/>
      <c r="D25" s="18"/>
      <c r="E25" s="18"/>
      <c r="F25" s="18"/>
      <c r="H25" s="95"/>
      <c r="I25" s="201"/>
      <c r="J25" s="201"/>
      <c r="K25" s="95"/>
      <c r="N25" s="95"/>
      <c r="O25" s="201">
        <v>200</v>
      </c>
      <c r="P25" s="201"/>
      <c r="Q25" s="95"/>
    </row>
    <row r="26" spans="1:17" ht="12.95" customHeight="1">
      <c r="A26" s="16" t="s">
        <v>39</v>
      </c>
      <c r="B26" s="17">
        <f t="shared" ref="B26:B32" si="2">I26*$F$6</f>
        <v>13211.38</v>
      </c>
      <c r="C26" s="18"/>
      <c r="D26" s="18"/>
      <c r="E26" s="18"/>
      <c r="F26" s="18"/>
      <c r="H26" s="202" t="s">
        <v>39</v>
      </c>
      <c r="I26" s="200">
        <v>2989</v>
      </c>
      <c r="J26" s="98"/>
      <c r="K26" s="95"/>
      <c r="N26" s="202" t="s">
        <v>39</v>
      </c>
      <c r="O26" s="200">
        <v>2768</v>
      </c>
      <c r="P26" s="98"/>
      <c r="Q26" s="95"/>
    </row>
    <row r="27" spans="1:17" ht="12.95" customHeight="1">
      <c r="A27" s="16" t="s">
        <v>40</v>
      </c>
      <c r="B27" s="17">
        <f t="shared" si="2"/>
        <v>13405.86</v>
      </c>
      <c r="C27" s="18"/>
      <c r="D27" s="18"/>
      <c r="E27" s="18"/>
      <c r="F27" s="18"/>
      <c r="H27" s="202" t="s">
        <v>40</v>
      </c>
      <c r="I27" s="200">
        <v>3033</v>
      </c>
      <c r="J27" s="98"/>
      <c r="K27" s="95"/>
      <c r="N27" s="202" t="s">
        <v>40</v>
      </c>
      <c r="O27" s="200">
        <v>2808</v>
      </c>
      <c r="P27" s="98"/>
      <c r="Q27" s="95"/>
    </row>
    <row r="28" spans="1:17" ht="12.95" customHeight="1">
      <c r="A28" s="16" t="s">
        <v>41</v>
      </c>
      <c r="B28" s="17">
        <f t="shared" si="2"/>
        <v>13587.08</v>
      </c>
      <c r="C28" s="18"/>
      <c r="D28" s="18"/>
      <c r="E28" s="18"/>
      <c r="F28" s="18"/>
      <c r="H28" s="202" t="s">
        <v>41</v>
      </c>
      <c r="I28" s="200">
        <v>3074</v>
      </c>
      <c r="J28" s="98"/>
      <c r="K28" s="95"/>
      <c r="N28" s="202" t="s">
        <v>41</v>
      </c>
      <c r="O28" s="200">
        <v>2846</v>
      </c>
      <c r="P28" s="98"/>
      <c r="Q28" s="95"/>
    </row>
    <row r="29" spans="1:17" ht="12.95" customHeight="1">
      <c r="A29" s="16" t="s">
        <v>42</v>
      </c>
      <c r="B29" s="17">
        <f t="shared" si="2"/>
        <v>13772.72</v>
      </c>
      <c r="C29" s="18"/>
      <c r="D29" s="18"/>
      <c r="E29" s="18"/>
      <c r="F29" s="18"/>
      <c r="H29" s="202" t="s">
        <v>42</v>
      </c>
      <c r="I29" s="200">
        <v>3116</v>
      </c>
      <c r="J29" s="98"/>
      <c r="K29" s="95"/>
      <c r="N29" s="202" t="s">
        <v>42</v>
      </c>
      <c r="O29" s="200">
        <v>2885</v>
      </c>
      <c r="P29" s="98"/>
      <c r="Q29" s="95"/>
    </row>
    <row r="30" spans="1:17" ht="12.95" customHeight="1">
      <c r="A30" s="16" t="s">
        <v>43</v>
      </c>
      <c r="B30" s="17">
        <f t="shared" si="2"/>
        <v>13953.94</v>
      </c>
      <c r="C30" s="18"/>
      <c r="D30" s="18"/>
      <c r="E30" s="18"/>
      <c r="F30" s="18"/>
      <c r="H30" s="202" t="s">
        <v>43</v>
      </c>
      <c r="I30" s="200">
        <v>3157</v>
      </c>
      <c r="J30" s="98"/>
      <c r="K30" s="95"/>
      <c r="N30" s="202" t="s">
        <v>43</v>
      </c>
      <c r="O30" s="200">
        <v>2923</v>
      </c>
      <c r="P30" s="98"/>
      <c r="Q30" s="95"/>
    </row>
    <row r="31" spans="1:17" ht="12.95" customHeight="1">
      <c r="A31" s="16" t="s">
        <v>44</v>
      </c>
      <c r="B31" s="17">
        <f t="shared" si="2"/>
        <v>14152.84</v>
      </c>
      <c r="C31" s="18"/>
      <c r="D31" s="18"/>
      <c r="E31" s="18"/>
      <c r="F31" s="18"/>
      <c r="H31" s="202" t="s">
        <v>44</v>
      </c>
      <c r="I31" s="200">
        <v>3202</v>
      </c>
      <c r="J31" s="98"/>
      <c r="K31" s="95"/>
      <c r="N31" s="202" t="s">
        <v>44</v>
      </c>
      <c r="O31" s="200">
        <v>2965</v>
      </c>
      <c r="P31" s="98"/>
      <c r="Q31" s="95"/>
    </row>
    <row r="32" spans="1:17" ht="12.95" customHeight="1">
      <c r="A32" s="16" t="s">
        <v>45</v>
      </c>
      <c r="B32" s="17">
        <f t="shared" si="2"/>
        <v>18241.34</v>
      </c>
      <c r="C32" s="18"/>
      <c r="D32" s="18"/>
      <c r="E32" s="18"/>
      <c r="F32" s="18"/>
      <c r="H32" s="202" t="s">
        <v>45</v>
      </c>
      <c r="I32" s="200">
        <v>4127</v>
      </c>
      <c r="J32" s="98"/>
      <c r="K32" s="95"/>
      <c r="N32" s="202" t="s">
        <v>45</v>
      </c>
      <c r="O32" s="200">
        <v>6089</v>
      </c>
      <c r="P32" s="98"/>
      <c r="Q32" s="95"/>
    </row>
    <row r="33" spans="1:17" ht="12.95" customHeight="1">
      <c r="A33" s="15" t="s">
        <v>1</v>
      </c>
      <c r="B33" s="246" t="s">
        <v>53</v>
      </c>
      <c r="C33" s="246"/>
      <c r="D33" s="18"/>
      <c r="E33" s="18"/>
      <c r="F33" s="18"/>
      <c r="H33" s="95"/>
      <c r="I33" s="201"/>
      <c r="J33" s="201"/>
      <c r="K33" s="95"/>
      <c r="N33" s="95"/>
      <c r="O33" s="201">
        <v>220</v>
      </c>
      <c r="P33" s="201"/>
      <c r="Q33" s="95"/>
    </row>
    <row r="34" spans="1:17" ht="12.95" customHeight="1">
      <c r="A34" s="16" t="s">
        <v>39</v>
      </c>
      <c r="B34" s="17">
        <f t="shared" ref="B34:B40" si="3">I34*$F$6</f>
        <v>13419.119999999999</v>
      </c>
      <c r="C34" s="18"/>
      <c r="D34" s="18"/>
      <c r="E34" s="18"/>
      <c r="F34" s="18"/>
      <c r="H34" s="202" t="s">
        <v>39</v>
      </c>
      <c r="I34" s="200">
        <v>3036</v>
      </c>
      <c r="J34" s="98"/>
      <c r="K34" s="95"/>
      <c r="N34" s="202" t="s">
        <v>39</v>
      </c>
      <c r="O34" s="200">
        <v>2811</v>
      </c>
      <c r="P34" s="98"/>
      <c r="Q34" s="95"/>
    </row>
    <row r="35" spans="1:17" ht="12.95" customHeight="1">
      <c r="A35" s="16" t="s">
        <v>40</v>
      </c>
      <c r="B35" s="17">
        <f t="shared" si="3"/>
        <v>13816.92</v>
      </c>
      <c r="C35" s="18"/>
      <c r="D35" s="18"/>
      <c r="E35" s="18"/>
      <c r="F35" s="18"/>
      <c r="H35" s="202" t="s">
        <v>40</v>
      </c>
      <c r="I35" s="200">
        <v>3126</v>
      </c>
      <c r="J35" s="98"/>
      <c r="K35" s="95"/>
      <c r="N35" s="202" t="s">
        <v>40</v>
      </c>
      <c r="O35" s="200">
        <v>2894</v>
      </c>
      <c r="P35" s="98"/>
      <c r="Q35" s="95"/>
    </row>
    <row r="36" spans="1:17" ht="12.95" customHeight="1">
      <c r="A36" s="16" t="s">
        <v>41</v>
      </c>
      <c r="B36" s="17">
        <f t="shared" si="3"/>
        <v>14024.66</v>
      </c>
      <c r="C36" s="18"/>
      <c r="D36" s="18"/>
      <c r="E36" s="18"/>
      <c r="F36" s="18"/>
      <c r="H36" s="202" t="s">
        <v>41</v>
      </c>
      <c r="I36" s="200">
        <v>3173</v>
      </c>
      <c r="J36" s="98"/>
      <c r="K36" s="95"/>
      <c r="N36" s="202" t="s">
        <v>41</v>
      </c>
      <c r="O36" s="200">
        <v>2938</v>
      </c>
      <c r="P36" s="98"/>
      <c r="Q36" s="95"/>
    </row>
    <row r="37" spans="1:17" ht="12.95" customHeight="1">
      <c r="A37" s="16" t="s">
        <v>42</v>
      </c>
      <c r="B37" s="17">
        <f t="shared" si="3"/>
        <v>14223.56</v>
      </c>
      <c r="C37" s="18"/>
      <c r="D37" s="18"/>
      <c r="E37" s="18"/>
      <c r="F37" s="18"/>
      <c r="H37" s="202" t="s">
        <v>42</v>
      </c>
      <c r="I37" s="200">
        <v>3218</v>
      </c>
      <c r="J37" s="98"/>
      <c r="K37" s="95"/>
      <c r="N37" s="202" t="s">
        <v>42</v>
      </c>
      <c r="O37" s="200">
        <v>2980</v>
      </c>
      <c r="P37" s="98"/>
      <c r="Q37" s="95"/>
    </row>
    <row r="38" spans="1:17" ht="12.95" customHeight="1">
      <c r="A38" s="16" t="s">
        <v>43</v>
      </c>
      <c r="B38" s="17">
        <f t="shared" si="3"/>
        <v>14440.14</v>
      </c>
      <c r="C38" s="18"/>
      <c r="D38" s="18"/>
      <c r="E38" s="18"/>
      <c r="F38" s="18"/>
      <c r="H38" s="202" t="s">
        <v>43</v>
      </c>
      <c r="I38" s="200">
        <v>3267</v>
      </c>
      <c r="J38" s="98"/>
      <c r="K38" s="95"/>
      <c r="N38" s="202" t="s">
        <v>43</v>
      </c>
      <c r="O38" s="200">
        <v>3025</v>
      </c>
      <c r="P38" s="98"/>
      <c r="Q38" s="95"/>
    </row>
    <row r="39" spans="1:17" ht="12.95" customHeight="1">
      <c r="A39" s="16" t="s">
        <v>44</v>
      </c>
      <c r="B39" s="17">
        <f t="shared" si="3"/>
        <v>14652.3</v>
      </c>
      <c r="C39" s="18"/>
      <c r="D39" s="18"/>
      <c r="E39" s="18"/>
      <c r="F39" s="18"/>
      <c r="H39" s="202" t="s">
        <v>44</v>
      </c>
      <c r="I39" s="200">
        <v>3315</v>
      </c>
      <c r="J39" s="98"/>
      <c r="K39" s="95"/>
      <c r="N39" s="202" t="s">
        <v>44</v>
      </c>
      <c r="O39" s="200">
        <v>3069</v>
      </c>
      <c r="P39" s="98"/>
      <c r="Q39" s="95"/>
    </row>
    <row r="40" spans="1:17" ht="12.95" customHeight="1">
      <c r="A40" s="16" t="s">
        <v>45</v>
      </c>
      <c r="B40" s="17">
        <f t="shared" si="3"/>
        <v>19474.52</v>
      </c>
      <c r="C40" s="24"/>
      <c r="D40" s="18"/>
      <c r="E40" s="18"/>
      <c r="F40" s="18"/>
      <c r="H40" s="202" t="s">
        <v>45</v>
      </c>
      <c r="I40" s="200">
        <v>4406</v>
      </c>
      <c r="J40" s="98"/>
      <c r="K40" s="95"/>
      <c r="N40" s="202" t="s">
        <v>45</v>
      </c>
      <c r="O40" s="200">
        <v>6586</v>
      </c>
      <c r="P40" s="98"/>
      <c r="Q40" s="95"/>
    </row>
    <row r="41" spans="1:17" ht="8.1" customHeight="1">
      <c r="B41" s="20"/>
      <c r="C41" s="21"/>
      <c r="D41" s="22"/>
      <c r="E41" s="23"/>
      <c r="F41" s="23"/>
      <c r="H41" s="100"/>
      <c r="I41" s="101"/>
      <c r="N41" s="100"/>
      <c r="O41" s="101"/>
    </row>
    <row r="42" spans="1:17" ht="12" customHeight="1">
      <c r="A42" s="281" t="s">
        <v>54</v>
      </c>
      <c r="B42" s="266" t="s">
        <v>55</v>
      </c>
      <c r="C42" s="25" t="s">
        <v>169</v>
      </c>
      <c r="D42" s="243" t="s">
        <v>56</v>
      </c>
      <c r="E42" s="243"/>
      <c r="F42" s="243"/>
      <c r="J42" s="250"/>
      <c r="K42" s="95"/>
      <c r="P42" s="250"/>
      <c r="Q42" s="95"/>
    </row>
    <row r="43" spans="1:17" ht="12" customHeight="1">
      <c r="A43" s="281"/>
      <c r="B43" s="266"/>
      <c r="C43" s="249" t="s">
        <v>282</v>
      </c>
      <c r="D43" s="244" t="s">
        <v>58</v>
      </c>
      <c r="E43" s="244"/>
      <c r="F43" s="244"/>
      <c r="H43" s="95"/>
      <c r="I43" s="201" t="s">
        <v>37</v>
      </c>
      <c r="J43" s="250"/>
      <c r="K43" s="95"/>
      <c r="N43" s="95"/>
      <c r="O43" s="201" t="s">
        <v>37</v>
      </c>
      <c r="P43" s="250"/>
      <c r="Q43" s="95"/>
    </row>
    <row r="44" spans="1:17" ht="12" customHeight="1">
      <c r="A44" s="15" t="s">
        <v>57</v>
      </c>
      <c r="B44" s="266"/>
      <c r="C44" s="249"/>
      <c r="D44" s="18"/>
      <c r="E44" s="18"/>
      <c r="F44" s="18"/>
      <c r="H44" s="95"/>
      <c r="I44" s="201"/>
      <c r="J44" s="201"/>
      <c r="K44" s="95"/>
      <c r="N44" s="95"/>
      <c r="O44" s="201"/>
      <c r="P44" s="201"/>
      <c r="Q44" s="95"/>
    </row>
    <row r="45" spans="1:17" ht="12" customHeight="1">
      <c r="A45" s="272" t="s">
        <v>59</v>
      </c>
      <c r="B45" s="29" t="s">
        <v>60</v>
      </c>
      <c r="C45" s="19">
        <f t="shared" ref="C45:C58" si="4">I45*$F$6</f>
        <v>22157.46</v>
      </c>
      <c r="D45" s="18"/>
      <c r="E45" s="18"/>
      <c r="F45" s="18"/>
      <c r="H45" s="260" t="s">
        <v>59</v>
      </c>
      <c r="I45" s="200">
        <v>5013</v>
      </c>
      <c r="J45" s="250"/>
      <c r="K45" s="102"/>
      <c r="N45" s="260" t="s">
        <v>59</v>
      </c>
      <c r="O45" s="201">
        <v>4642</v>
      </c>
      <c r="P45" s="250"/>
      <c r="Q45" s="102"/>
    </row>
    <row r="46" spans="1:17" ht="12" customHeight="1" thickBot="1">
      <c r="A46" s="274"/>
      <c r="B46" s="28" t="s">
        <v>61</v>
      </c>
      <c r="C46" s="30">
        <f t="shared" si="4"/>
        <v>25242.62</v>
      </c>
      <c r="D46" s="18"/>
      <c r="E46" s="18"/>
      <c r="F46" s="18"/>
      <c r="H46" s="260"/>
      <c r="I46" s="200">
        <v>5711</v>
      </c>
      <c r="J46" s="250"/>
      <c r="K46" s="102"/>
      <c r="N46" s="260"/>
      <c r="O46" s="201">
        <v>5288</v>
      </c>
      <c r="P46" s="250"/>
      <c r="Q46" s="102"/>
    </row>
    <row r="47" spans="1:17" ht="12" customHeight="1" thickTop="1">
      <c r="A47" s="272" t="s">
        <v>62</v>
      </c>
      <c r="B47" s="29" t="s">
        <v>60</v>
      </c>
      <c r="C47" s="19">
        <f t="shared" si="4"/>
        <v>22935.38</v>
      </c>
      <c r="D47" s="18"/>
      <c r="E47" s="18"/>
      <c r="F47" s="18"/>
      <c r="H47" s="260" t="s">
        <v>62</v>
      </c>
      <c r="I47" s="200">
        <v>5189</v>
      </c>
      <c r="J47" s="250"/>
      <c r="K47" s="102"/>
      <c r="N47" s="260" t="s">
        <v>62</v>
      </c>
      <c r="O47" s="200">
        <v>4805</v>
      </c>
      <c r="P47" s="250"/>
      <c r="Q47" s="102"/>
    </row>
    <row r="48" spans="1:17" ht="12" customHeight="1" thickBot="1">
      <c r="A48" s="274"/>
      <c r="B48" s="28" t="s">
        <v>61</v>
      </c>
      <c r="C48" s="30">
        <f t="shared" si="4"/>
        <v>26648.18</v>
      </c>
      <c r="D48" s="18"/>
      <c r="E48" s="18"/>
      <c r="F48" s="18"/>
      <c r="H48" s="260"/>
      <c r="I48" s="200">
        <v>6029</v>
      </c>
      <c r="J48" s="250"/>
      <c r="K48" s="102"/>
      <c r="N48" s="260"/>
      <c r="O48" s="200">
        <v>5582</v>
      </c>
      <c r="P48" s="250"/>
      <c r="Q48" s="102"/>
    </row>
    <row r="49" spans="1:18" ht="12" customHeight="1" thickTop="1">
      <c r="A49" s="272" t="s">
        <v>63</v>
      </c>
      <c r="B49" s="29" t="s">
        <v>60</v>
      </c>
      <c r="C49" s="19">
        <f t="shared" si="4"/>
        <v>23854.739999999998</v>
      </c>
      <c r="D49" s="18"/>
      <c r="E49" s="18"/>
      <c r="F49" s="18"/>
      <c r="H49" s="260" t="s">
        <v>63</v>
      </c>
      <c r="I49" s="200">
        <v>5397</v>
      </c>
      <c r="J49" s="250"/>
      <c r="K49" s="102"/>
      <c r="N49" s="260" t="s">
        <v>63</v>
      </c>
      <c r="O49" s="200">
        <v>4997</v>
      </c>
      <c r="P49" s="250"/>
      <c r="Q49" s="102"/>
    </row>
    <row r="50" spans="1:18" ht="12" customHeight="1" thickBot="1">
      <c r="A50" s="274"/>
      <c r="B50" s="28" t="s">
        <v>61</v>
      </c>
      <c r="C50" s="30">
        <f t="shared" si="4"/>
        <v>27938.82</v>
      </c>
      <c r="D50" s="18"/>
      <c r="E50" s="18"/>
      <c r="F50" s="18"/>
      <c r="H50" s="260"/>
      <c r="I50" s="200">
        <v>6321</v>
      </c>
      <c r="J50" s="250"/>
      <c r="K50" s="102"/>
      <c r="N50" s="260"/>
      <c r="O50" s="200">
        <v>5853</v>
      </c>
      <c r="P50" s="250"/>
      <c r="Q50" s="102"/>
    </row>
    <row r="51" spans="1:18" ht="12" customHeight="1" thickTop="1">
      <c r="A51" s="272" t="s">
        <v>64</v>
      </c>
      <c r="B51" s="29" t="s">
        <v>60</v>
      </c>
      <c r="C51" s="19">
        <f t="shared" si="4"/>
        <v>24778.52</v>
      </c>
      <c r="D51" s="18"/>
      <c r="E51" s="18"/>
      <c r="F51" s="18"/>
      <c r="H51" s="260" t="s">
        <v>64</v>
      </c>
      <c r="I51" s="200">
        <v>5606</v>
      </c>
      <c r="J51" s="250"/>
      <c r="K51" s="102"/>
      <c r="N51" s="260" t="s">
        <v>64</v>
      </c>
      <c r="O51" s="200">
        <v>5191</v>
      </c>
      <c r="P51" s="250"/>
      <c r="Q51" s="102"/>
    </row>
    <row r="52" spans="1:18" ht="12" customHeight="1" thickBot="1">
      <c r="A52" s="274"/>
      <c r="B52" s="28" t="s">
        <v>61</v>
      </c>
      <c r="C52" s="30">
        <f t="shared" si="4"/>
        <v>29238.3</v>
      </c>
      <c r="D52" s="18"/>
      <c r="E52" s="18"/>
      <c r="F52" s="18"/>
      <c r="H52" s="260"/>
      <c r="I52" s="200">
        <v>6615</v>
      </c>
      <c r="J52" s="250"/>
      <c r="K52" s="102"/>
      <c r="N52" s="260"/>
      <c r="O52" s="200">
        <v>6125</v>
      </c>
      <c r="P52" s="250"/>
      <c r="Q52" s="102"/>
    </row>
    <row r="53" spans="1:18" ht="12" customHeight="1" thickTop="1">
      <c r="A53" s="272" t="s">
        <v>65</v>
      </c>
      <c r="B53" s="29" t="s">
        <v>60</v>
      </c>
      <c r="C53" s="19">
        <f t="shared" si="4"/>
        <v>30201.86</v>
      </c>
      <c r="D53" s="18"/>
      <c r="E53" s="18"/>
      <c r="F53" s="18"/>
      <c r="H53" s="260" t="s">
        <v>65</v>
      </c>
      <c r="I53" s="200">
        <v>6833</v>
      </c>
      <c r="J53" s="250"/>
      <c r="K53" s="102"/>
      <c r="N53" s="260" t="s">
        <v>65</v>
      </c>
      <c r="O53" s="200">
        <v>6327</v>
      </c>
      <c r="P53" s="250"/>
      <c r="Q53" s="102"/>
    </row>
    <row r="54" spans="1:18" ht="12" customHeight="1" thickBot="1">
      <c r="A54" s="274"/>
      <c r="B54" s="28" t="s">
        <v>61</v>
      </c>
      <c r="C54" s="30">
        <f t="shared" si="4"/>
        <v>35956.699999999997</v>
      </c>
      <c r="D54" s="18"/>
      <c r="E54" s="18"/>
      <c r="F54" s="18"/>
      <c r="H54" s="260"/>
      <c r="I54" s="200">
        <v>8135</v>
      </c>
      <c r="J54" s="250"/>
      <c r="K54" s="102"/>
      <c r="N54" s="260"/>
      <c r="O54" s="200">
        <v>7532</v>
      </c>
      <c r="P54" s="250"/>
      <c r="Q54" s="102"/>
    </row>
    <row r="55" spans="1:18" ht="12" customHeight="1" thickTop="1">
      <c r="A55" s="272" t="s">
        <v>66</v>
      </c>
      <c r="B55" s="29" t="s">
        <v>60</v>
      </c>
      <c r="C55" s="19">
        <f t="shared" si="4"/>
        <v>33216.300000000003</v>
      </c>
      <c r="D55" s="18"/>
      <c r="E55" s="18"/>
      <c r="F55" s="18"/>
      <c r="H55" s="260" t="s">
        <v>66</v>
      </c>
      <c r="I55" s="200">
        <v>7515</v>
      </c>
      <c r="J55" s="250"/>
      <c r="K55" s="102"/>
      <c r="N55" s="260" t="s">
        <v>66</v>
      </c>
      <c r="O55" s="200">
        <v>6958</v>
      </c>
      <c r="P55" s="250"/>
      <c r="Q55" s="102"/>
    </row>
    <row r="56" spans="1:18" ht="12" customHeight="1" thickBot="1">
      <c r="A56" s="274"/>
      <c r="B56" s="28" t="s">
        <v>61</v>
      </c>
      <c r="C56" s="30">
        <f t="shared" si="4"/>
        <v>39678.339999999997</v>
      </c>
      <c r="D56" s="18"/>
      <c r="E56" s="18"/>
      <c r="F56" s="18"/>
      <c r="H56" s="260"/>
      <c r="I56" s="200">
        <v>8977</v>
      </c>
      <c r="J56" s="250"/>
      <c r="K56" s="102"/>
      <c r="N56" s="260"/>
      <c r="O56" s="200">
        <v>8312</v>
      </c>
      <c r="P56" s="250"/>
      <c r="Q56" s="102"/>
    </row>
    <row r="57" spans="1:18" ht="12" customHeight="1" thickTop="1">
      <c r="A57" s="271" t="s">
        <v>67</v>
      </c>
      <c r="B57" s="31" t="s">
        <v>60</v>
      </c>
      <c r="C57" s="32">
        <f t="shared" si="4"/>
        <v>34789.82</v>
      </c>
      <c r="D57" s="18"/>
      <c r="E57" s="18"/>
      <c r="F57" s="18"/>
      <c r="H57" s="260" t="s">
        <v>67</v>
      </c>
      <c r="I57" s="200">
        <v>7871</v>
      </c>
      <c r="J57" s="250"/>
      <c r="K57" s="102"/>
      <c r="N57" s="260" t="s">
        <v>67</v>
      </c>
      <c r="O57" s="200">
        <v>7288</v>
      </c>
      <c r="P57" s="250"/>
      <c r="Q57" s="102"/>
    </row>
    <row r="58" spans="1:18" ht="12" customHeight="1">
      <c r="A58" s="276"/>
      <c r="B58" s="27" t="s">
        <v>61</v>
      </c>
      <c r="C58" s="17">
        <f t="shared" si="4"/>
        <v>41733.64</v>
      </c>
      <c r="D58" s="18"/>
      <c r="E58" s="18"/>
      <c r="F58" s="18"/>
      <c r="H58" s="260"/>
      <c r="I58" s="200">
        <v>9442</v>
      </c>
      <c r="J58" s="250"/>
      <c r="K58" s="102"/>
      <c r="N58" s="260"/>
      <c r="O58" s="200">
        <v>8743</v>
      </c>
      <c r="P58" s="250"/>
      <c r="Q58" s="102"/>
    </row>
    <row r="59" spans="1:18" ht="12" customHeight="1">
      <c r="B59" s="20"/>
      <c r="C59" s="21"/>
      <c r="D59" s="22"/>
      <c r="E59" s="23"/>
      <c r="F59" s="23"/>
      <c r="H59" s="100"/>
      <c r="I59" s="101"/>
      <c r="N59" s="100"/>
      <c r="O59" s="101"/>
    </row>
    <row r="60" spans="1:18" ht="12" customHeight="1">
      <c r="A60" s="281" t="s">
        <v>155</v>
      </c>
      <c r="B60" s="266" t="s">
        <v>55</v>
      </c>
      <c r="C60" s="266" t="s">
        <v>68</v>
      </c>
      <c r="D60" s="266"/>
      <c r="E60" s="288" t="s">
        <v>71</v>
      </c>
      <c r="F60" s="288"/>
      <c r="G60" s="103"/>
      <c r="H60" s="259"/>
      <c r="I60" s="259" t="s">
        <v>55</v>
      </c>
      <c r="J60" s="259" t="s">
        <v>68</v>
      </c>
      <c r="K60" s="259"/>
      <c r="N60" s="259"/>
      <c r="O60" s="259" t="s">
        <v>55</v>
      </c>
      <c r="P60" s="259" t="s">
        <v>68</v>
      </c>
      <c r="Q60" s="259"/>
    </row>
    <row r="61" spans="1:18" ht="12" customHeight="1">
      <c r="A61" s="281"/>
      <c r="B61" s="266"/>
      <c r="C61" s="249" t="s">
        <v>69</v>
      </c>
      <c r="D61" s="265" t="s">
        <v>70</v>
      </c>
      <c r="E61" s="244" t="s">
        <v>58</v>
      </c>
      <c r="F61" s="244"/>
      <c r="G61" s="104"/>
      <c r="H61" s="259"/>
      <c r="I61" s="259"/>
      <c r="J61" s="261" t="s">
        <v>69</v>
      </c>
      <c r="K61" s="261" t="s">
        <v>70</v>
      </c>
      <c r="N61" s="259"/>
      <c r="O61" s="259"/>
      <c r="P61" s="261" t="s">
        <v>69</v>
      </c>
      <c r="Q61" s="261" t="s">
        <v>70</v>
      </c>
    </row>
    <row r="62" spans="1:18" ht="12" customHeight="1">
      <c r="A62" s="281"/>
      <c r="B62" s="266"/>
      <c r="C62" s="249"/>
      <c r="D62" s="265"/>
      <c r="E62" s="246"/>
      <c r="F62" s="246"/>
      <c r="H62" s="259"/>
      <c r="I62" s="259"/>
      <c r="J62" s="261"/>
      <c r="K62" s="261"/>
      <c r="N62" s="259"/>
      <c r="O62" s="259"/>
      <c r="P62" s="261"/>
      <c r="Q62" s="261"/>
    </row>
    <row r="63" spans="1:18" ht="12" customHeight="1">
      <c r="A63" s="15" t="s">
        <v>57</v>
      </c>
      <c r="B63" s="266"/>
      <c r="C63" s="249"/>
      <c r="D63" s="265"/>
      <c r="E63" s="287" t="s">
        <v>73</v>
      </c>
      <c r="F63" s="287"/>
      <c r="H63" s="259"/>
      <c r="I63" s="259"/>
      <c r="J63" s="261"/>
      <c r="K63" s="261"/>
      <c r="N63" s="259"/>
      <c r="O63" s="259"/>
      <c r="P63" s="261"/>
      <c r="Q63" s="261"/>
    </row>
    <row r="64" spans="1:18" ht="12" customHeight="1" thickBot="1">
      <c r="A64" s="33" t="s">
        <v>72</v>
      </c>
      <c r="B64" s="33" t="s">
        <v>60</v>
      </c>
      <c r="C64" s="30">
        <f t="shared" ref="C64:D68" si="5">J64*$F$6</f>
        <v>22250.28</v>
      </c>
      <c r="D64" s="34">
        <f t="shared" si="5"/>
        <v>22568.52</v>
      </c>
      <c r="E64" s="289" t="s">
        <v>74</v>
      </c>
      <c r="F64" s="289"/>
      <c r="H64" s="105" t="s">
        <v>72</v>
      </c>
      <c r="I64" s="203" t="s">
        <v>60</v>
      </c>
      <c r="J64" s="200">
        <v>5034</v>
      </c>
      <c r="K64" s="200">
        <v>5106</v>
      </c>
      <c r="L64" s="200"/>
      <c r="N64" s="105" t="s">
        <v>72</v>
      </c>
      <c r="O64" s="203" t="s">
        <v>60</v>
      </c>
      <c r="P64" s="106">
        <v>4661</v>
      </c>
      <c r="Q64" s="200">
        <v>4728</v>
      </c>
      <c r="R64" s="92">
        <v>4661</v>
      </c>
    </row>
    <row r="65" spans="1:18" ht="12" customHeight="1" thickTop="1" thickBot="1">
      <c r="A65" s="35" t="s">
        <v>75</v>
      </c>
      <c r="B65" s="35" t="s">
        <v>60</v>
      </c>
      <c r="C65" s="36">
        <f t="shared" si="5"/>
        <v>23372.959999999999</v>
      </c>
      <c r="D65" s="37">
        <f t="shared" si="5"/>
        <v>23713.3</v>
      </c>
      <c r="E65" s="252"/>
      <c r="F65" s="252"/>
      <c r="H65" s="105" t="s">
        <v>75</v>
      </c>
      <c r="I65" s="107" t="s">
        <v>60</v>
      </c>
      <c r="J65" s="200">
        <v>5288</v>
      </c>
      <c r="K65" s="200">
        <v>5365</v>
      </c>
      <c r="L65" s="200"/>
      <c r="N65" s="105" t="s">
        <v>75</v>
      </c>
      <c r="O65" s="107" t="s">
        <v>60</v>
      </c>
      <c r="P65" s="106">
        <v>4896</v>
      </c>
      <c r="Q65" s="106">
        <v>4968</v>
      </c>
      <c r="R65" s="92">
        <v>4896</v>
      </c>
    </row>
    <row r="66" spans="1:18" ht="12" customHeight="1" thickTop="1" thickBot="1">
      <c r="A66" s="35" t="s">
        <v>76</v>
      </c>
      <c r="B66" s="35" t="s">
        <v>60</v>
      </c>
      <c r="C66" s="36">
        <f t="shared" si="5"/>
        <v>24402.82</v>
      </c>
      <c r="D66" s="37">
        <f t="shared" si="5"/>
        <v>24827.14</v>
      </c>
      <c r="E66" s="252"/>
      <c r="F66" s="252"/>
      <c r="H66" s="105" t="s">
        <v>76</v>
      </c>
      <c r="I66" s="107" t="s">
        <v>60</v>
      </c>
      <c r="J66" s="200">
        <v>5521</v>
      </c>
      <c r="K66" s="200">
        <v>5617</v>
      </c>
      <c r="L66" s="200"/>
      <c r="N66" s="105" t="s">
        <v>76</v>
      </c>
      <c r="O66" s="107" t="s">
        <v>60</v>
      </c>
      <c r="P66" s="108">
        <v>5112</v>
      </c>
      <c r="Q66" s="108">
        <v>5201</v>
      </c>
      <c r="R66" s="92">
        <v>5112</v>
      </c>
    </row>
    <row r="67" spans="1:18" ht="12" customHeight="1" thickTop="1" thickBot="1">
      <c r="A67" s="35" t="s">
        <v>77</v>
      </c>
      <c r="B67" s="35" t="s">
        <v>60</v>
      </c>
      <c r="C67" s="36">
        <f t="shared" si="5"/>
        <v>25905.62</v>
      </c>
      <c r="D67" s="37">
        <f t="shared" si="5"/>
        <v>26356.46</v>
      </c>
      <c r="E67" s="252"/>
      <c r="F67" s="252"/>
      <c r="H67" s="105" t="s">
        <v>77</v>
      </c>
      <c r="I67" s="107" t="s">
        <v>60</v>
      </c>
      <c r="J67" s="200">
        <v>5861</v>
      </c>
      <c r="K67" s="200">
        <v>5963</v>
      </c>
      <c r="L67" s="200"/>
      <c r="N67" s="105" t="s">
        <v>77</v>
      </c>
      <c r="O67" s="107" t="s">
        <v>60</v>
      </c>
      <c r="P67" s="108">
        <v>5427</v>
      </c>
      <c r="Q67" s="108">
        <v>5521</v>
      </c>
      <c r="R67" s="92">
        <v>5427</v>
      </c>
    </row>
    <row r="68" spans="1:18" ht="12" customHeight="1" thickTop="1">
      <c r="A68" s="38" t="s">
        <v>78</v>
      </c>
      <c r="B68" s="38" t="s">
        <v>60</v>
      </c>
      <c r="C68" s="39">
        <f t="shared" si="5"/>
        <v>27465.88</v>
      </c>
      <c r="D68" s="40">
        <f t="shared" si="5"/>
        <v>27943.239999999998</v>
      </c>
      <c r="E68" s="252"/>
      <c r="F68" s="252"/>
      <c r="H68" s="105" t="s">
        <v>78</v>
      </c>
      <c r="I68" s="107" t="s">
        <v>60</v>
      </c>
      <c r="J68" s="200">
        <v>6214</v>
      </c>
      <c r="K68" s="200">
        <v>6322</v>
      </c>
      <c r="L68" s="200"/>
      <c r="N68" s="105" t="s">
        <v>78</v>
      </c>
      <c r="O68" s="107" t="s">
        <v>60</v>
      </c>
      <c r="P68" s="108">
        <v>5754</v>
      </c>
      <c r="Q68" s="108">
        <v>5854</v>
      </c>
      <c r="R68" s="92">
        <v>5754</v>
      </c>
    </row>
    <row r="69" spans="1:18" ht="12" customHeight="1">
      <c r="B69" s="20"/>
      <c r="C69" s="21"/>
      <c r="D69" s="22"/>
      <c r="E69" s="23"/>
      <c r="F69" s="23"/>
      <c r="H69" s="100"/>
      <c r="I69" s="101"/>
      <c r="N69" s="100"/>
      <c r="O69" s="101"/>
    </row>
    <row r="70" spans="1:18" ht="12" customHeight="1">
      <c r="A70" s="281" t="s">
        <v>156</v>
      </c>
      <c r="B70" s="266" t="s">
        <v>79</v>
      </c>
      <c r="C70" s="266" t="s">
        <v>80</v>
      </c>
      <c r="D70" s="266"/>
      <c r="E70" s="266"/>
      <c r="F70" s="266"/>
      <c r="H70" s="259"/>
      <c r="I70" s="259" t="s">
        <v>79</v>
      </c>
      <c r="J70" s="259" t="s">
        <v>80</v>
      </c>
      <c r="K70" s="259"/>
      <c r="N70" s="259"/>
      <c r="O70" s="259" t="s">
        <v>79</v>
      </c>
      <c r="P70" s="259" t="s">
        <v>80</v>
      </c>
      <c r="Q70" s="259"/>
    </row>
    <row r="71" spans="1:18" ht="12" customHeight="1">
      <c r="A71" s="281"/>
      <c r="B71" s="266"/>
      <c r="C71" s="249" t="s">
        <v>69</v>
      </c>
      <c r="D71" s="265" t="s">
        <v>70</v>
      </c>
      <c r="E71" s="244" t="s">
        <v>81</v>
      </c>
      <c r="F71" s="244"/>
      <c r="H71" s="259"/>
      <c r="I71" s="259"/>
      <c r="J71" s="261" t="s">
        <v>69</v>
      </c>
      <c r="K71" s="261" t="s">
        <v>70</v>
      </c>
      <c r="N71" s="259"/>
      <c r="O71" s="259"/>
      <c r="P71" s="261" t="s">
        <v>69</v>
      </c>
      <c r="Q71" s="261" t="s">
        <v>70</v>
      </c>
    </row>
    <row r="72" spans="1:18" ht="12" customHeight="1">
      <c r="A72" s="281"/>
      <c r="B72" s="266"/>
      <c r="C72" s="249"/>
      <c r="D72" s="265"/>
      <c r="E72" s="284" t="s">
        <v>58</v>
      </c>
      <c r="F72" s="284"/>
      <c r="H72" s="259"/>
      <c r="I72" s="259"/>
      <c r="J72" s="261"/>
      <c r="K72" s="261"/>
      <c r="N72" s="259"/>
      <c r="O72" s="259"/>
      <c r="P72" s="261"/>
      <c r="Q72" s="261"/>
    </row>
    <row r="73" spans="1:18" ht="12" customHeight="1">
      <c r="A73" s="15" t="s">
        <v>57</v>
      </c>
      <c r="B73" s="266"/>
      <c r="C73" s="249"/>
      <c r="D73" s="265"/>
      <c r="E73" s="287" t="s">
        <v>73</v>
      </c>
      <c r="F73" s="287"/>
      <c r="H73" s="259"/>
      <c r="I73" s="259"/>
      <c r="J73" s="261"/>
      <c r="K73" s="261"/>
      <c r="N73" s="259"/>
      <c r="O73" s="259"/>
      <c r="P73" s="261"/>
      <c r="Q73" s="261"/>
    </row>
    <row r="74" spans="1:18" ht="12" customHeight="1" thickBot="1">
      <c r="A74" s="33" t="s">
        <v>82</v>
      </c>
      <c r="B74" s="33" t="s">
        <v>60</v>
      </c>
      <c r="C74" s="30">
        <f t="shared" ref="C74:D77" si="6">J74*$F$6</f>
        <v>33706.92</v>
      </c>
      <c r="D74" s="34">
        <f t="shared" si="6"/>
        <v>35222.979999999996</v>
      </c>
      <c r="E74" s="289" t="s">
        <v>74</v>
      </c>
      <c r="F74" s="289"/>
      <c r="H74" s="105" t="s">
        <v>82</v>
      </c>
      <c r="I74" s="203" t="s">
        <v>60</v>
      </c>
      <c r="J74" s="108">
        <v>7626</v>
      </c>
      <c r="K74" s="108">
        <v>7969</v>
      </c>
      <c r="L74" s="108"/>
      <c r="N74" s="105" t="s">
        <v>82</v>
      </c>
      <c r="O74" s="203" t="s">
        <v>60</v>
      </c>
      <c r="P74" s="108">
        <v>7061</v>
      </c>
      <c r="Q74" s="108">
        <v>7379</v>
      </c>
      <c r="R74" s="92">
        <v>7061</v>
      </c>
    </row>
    <row r="75" spans="1:18" ht="12" customHeight="1" thickTop="1" thickBot="1">
      <c r="A75" s="35" t="s">
        <v>83</v>
      </c>
      <c r="B75" s="35" t="s">
        <v>60</v>
      </c>
      <c r="C75" s="36">
        <f t="shared" si="6"/>
        <v>35678.239999999998</v>
      </c>
      <c r="D75" s="37">
        <f t="shared" si="6"/>
        <v>37349</v>
      </c>
      <c r="E75" s="252"/>
      <c r="F75" s="252"/>
      <c r="H75" s="105" t="s">
        <v>83</v>
      </c>
      <c r="I75" s="107" t="s">
        <v>60</v>
      </c>
      <c r="J75" s="108">
        <v>8072</v>
      </c>
      <c r="K75" s="108">
        <v>8450</v>
      </c>
      <c r="L75" s="108"/>
      <c r="N75" s="105" t="s">
        <v>83</v>
      </c>
      <c r="O75" s="107" t="s">
        <v>60</v>
      </c>
      <c r="P75" s="108">
        <v>7474</v>
      </c>
      <c r="Q75" s="108">
        <v>7824</v>
      </c>
      <c r="R75" s="92">
        <v>7474</v>
      </c>
    </row>
    <row r="76" spans="1:18" ht="12" customHeight="1" thickTop="1" thickBot="1">
      <c r="A76" s="35" t="s">
        <v>84</v>
      </c>
      <c r="B76" s="35" t="s">
        <v>60</v>
      </c>
      <c r="C76" s="36">
        <f t="shared" si="6"/>
        <v>37035.18</v>
      </c>
      <c r="D76" s="37">
        <f t="shared" si="6"/>
        <v>38869.479999999996</v>
      </c>
      <c r="E76" s="252"/>
      <c r="F76" s="252"/>
      <c r="H76" s="105" t="s">
        <v>84</v>
      </c>
      <c r="I76" s="107" t="s">
        <v>60</v>
      </c>
      <c r="J76" s="108">
        <v>8379</v>
      </c>
      <c r="K76" s="108">
        <v>8794</v>
      </c>
      <c r="L76" s="108"/>
      <c r="N76" s="105" t="s">
        <v>84</v>
      </c>
      <c r="O76" s="107" t="s">
        <v>60</v>
      </c>
      <c r="P76" s="108">
        <v>7758</v>
      </c>
      <c r="Q76" s="108">
        <v>8143</v>
      </c>
      <c r="R76" s="92">
        <v>7758</v>
      </c>
    </row>
    <row r="77" spans="1:18" ht="12" customHeight="1" thickTop="1">
      <c r="A77" s="38" t="s">
        <v>85</v>
      </c>
      <c r="B77" s="38" t="s">
        <v>60</v>
      </c>
      <c r="C77" s="39">
        <f t="shared" si="6"/>
        <v>39338</v>
      </c>
      <c r="D77" s="40">
        <f t="shared" si="6"/>
        <v>41344.68</v>
      </c>
      <c r="E77" s="252"/>
      <c r="F77" s="252"/>
      <c r="H77" s="105" t="s">
        <v>85</v>
      </c>
      <c r="I77" s="107" t="s">
        <v>60</v>
      </c>
      <c r="J77" s="108">
        <v>8900</v>
      </c>
      <c r="K77" s="108">
        <v>9354</v>
      </c>
      <c r="L77" s="108"/>
      <c r="N77" s="105" t="s">
        <v>85</v>
      </c>
      <c r="O77" s="107" t="s">
        <v>60</v>
      </c>
      <c r="P77" s="108">
        <v>8241</v>
      </c>
      <c r="Q77" s="108">
        <v>8661</v>
      </c>
      <c r="R77" s="92">
        <v>8241</v>
      </c>
    </row>
    <row r="78" spans="1:18" ht="12.95" customHeight="1">
      <c r="B78" s="20"/>
      <c r="C78" s="21"/>
      <c r="D78" s="22"/>
      <c r="E78" s="23"/>
      <c r="F78" s="23"/>
      <c r="H78" s="100"/>
      <c r="I78" s="101"/>
      <c r="N78" s="100"/>
      <c r="O78" s="101"/>
    </row>
    <row r="79" spans="1:18" ht="15.75" customHeight="1">
      <c r="A79" s="281" t="s">
        <v>157</v>
      </c>
      <c r="B79" s="266" t="s">
        <v>86</v>
      </c>
      <c r="C79" s="266" t="s">
        <v>80</v>
      </c>
      <c r="D79" s="266"/>
      <c r="E79" s="288" t="s">
        <v>87</v>
      </c>
      <c r="F79" s="288"/>
      <c r="H79" s="259"/>
      <c r="I79" s="259" t="s">
        <v>86</v>
      </c>
      <c r="J79" s="259" t="s">
        <v>80</v>
      </c>
      <c r="K79" s="259"/>
      <c r="N79" s="259"/>
      <c r="O79" s="259" t="s">
        <v>86</v>
      </c>
      <c r="P79" s="259" t="s">
        <v>80</v>
      </c>
      <c r="Q79" s="259"/>
    </row>
    <row r="80" spans="1:18" ht="15" customHeight="1">
      <c r="A80" s="281"/>
      <c r="B80" s="266"/>
      <c r="C80" s="249" t="s">
        <v>69</v>
      </c>
      <c r="D80" s="265" t="s">
        <v>70</v>
      </c>
      <c r="E80" s="244" t="s">
        <v>58</v>
      </c>
      <c r="F80" s="244"/>
      <c r="H80" s="259"/>
      <c r="I80" s="259"/>
      <c r="J80" s="261" t="s">
        <v>69</v>
      </c>
      <c r="K80" s="261" t="s">
        <v>70</v>
      </c>
      <c r="N80" s="259"/>
      <c r="O80" s="259"/>
      <c r="P80" s="261" t="s">
        <v>69</v>
      </c>
      <c r="Q80" s="261" t="s">
        <v>70</v>
      </c>
    </row>
    <row r="81" spans="1:18">
      <c r="A81" s="281"/>
      <c r="B81" s="266"/>
      <c r="C81" s="249"/>
      <c r="D81" s="265"/>
      <c r="E81" s="287" t="s">
        <v>73</v>
      </c>
      <c r="F81" s="287"/>
      <c r="H81" s="259"/>
      <c r="I81" s="259"/>
      <c r="J81" s="261"/>
      <c r="K81" s="261"/>
      <c r="N81" s="259"/>
      <c r="O81" s="259"/>
      <c r="P81" s="261"/>
      <c r="Q81" s="261"/>
    </row>
    <row r="82" spans="1:18">
      <c r="A82" s="15" t="s">
        <v>57</v>
      </c>
      <c r="B82" s="266"/>
      <c r="C82" s="249"/>
      <c r="D82" s="265"/>
      <c r="E82" s="289" t="s">
        <v>74</v>
      </c>
      <c r="F82" s="289"/>
      <c r="H82" s="259"/>
      <c r="I82" s="259"/>
      <c r="J82" s="261"/>
      <c r="K82" s="261"/>
      <c r="N82" s="259"/>
      <c r="O82" s="259"/>
      <c r="P82" s="261"/>
      <c r="Q82" s="261"/>
    </row>
    <row r="83" spans="1:18">
      <c r="A83" s="282" t="s">
        <v>88</v>
      </c>
      <c r="B83" s="282" t="s">
        <v>89</v>
      </c>
      <c r="C83" s="252">
        <f>J83*$F$6</f>
        <v>32641.7</v>
      </c>
      <c r="D83" s="279">
        <f>K83*$F$6</f>
        <v>34798.659999999996</v>
      </c>
      <c r="E83" s="82"/>
      <c r="F83" s="73"/>
      <c r="H83" s="268"/>
      <c r="I83" s="262" t="s">
        <v>89</v>
      </c>
      <c r="J83" s="263">
        <v>7385</v>
      </c>
      <c r="K83" s="263">
        <v>7873</v>
      </c>
      <c r="L83" s="263"/>
      <c r="N83" s="268"/>
      <c r="O83" s="262" t="s">
        <v>89</v>
      </c>
      <c r="P83" s="263">
        <v>6838</v>
      </c>
      <c r="Q83" s="263">
        <v>7290</v>
      </c>
      <c r="R83" s="263">
        <v>6838</v>
      </c>
    </row>
    <row r="84" spans="1:18">
      <c r="A84" s="282"/>
      <c r="B84" s="282"/>
      <c r="C84" s="252"/>
      <c r="D84" s="279"/>
      <c r="E84" s="82"/>
      <c r="F84" s="74"/>
      <c r="H84" s="269"/>
      <c r="I84" s="262"/>
      <c r="J84" s="263"/>
      <c r="K84" s="263"/>
      <c r="L84" s="263"/>
      <c r="N84" s="269"/>
      <c r="O84" s="262"/>
      <c r="P84" s="263"/>
      <c r="Q84" s="263"/>
      <c r="R84" s="263"/>
    </row>
    <row r="85" spans="1:18" ht="15.75" thickBot="1">
      <c r="A85" s="283"/>
      <c r="B85" s="283"/>
      <c r="C85" s="278"/>
      <c r="D85" s="280"/>
      <c r="E85" s="252"/>
      <c r="F85" s="252"/>
      <c r="H85" s="270"/>
      <c r="I85" s="262"/>
      <c r="J85" s="263"/>
      <c r="K85" s="263"/>
      <c r="L85" s="263"/>
      <c r="N85" s="270"/>
      <c r="O85" s="262"/>
      <c r="P85" s="263"/>
      <c r="Q85" s="263"/>
      <c r="R85" s="263"/>
    </row>
    <row r="86" spans="1:18" ht="9.9499999999999993" customHeight="1">
      <c r="B86" s="20"/>
      <c r="C86" s="21"/>
      <c r="D86" s="22"/>
      <c r="E86" s="23"/>
      <c r="F86" s="23"/>
      <c r="H86" s="100"/>
      <c r="I86" s="101"/>
      <c r="N86" s="100"/>
      <c r="O86" s="101"/>
    </row>
    <row r="87" spans="1:18" ht="9.9499999999999993" customHeight="1">
      <c r="A87" s="281" t="s">
        <v>90</v>
      </c>
      <c r="B87" s="266" t="s">
        <v>55</v>
      </c>
      <c r="C87" s="25" t="s">
        <v>169</v>
      </c>
      <c r="D87" s="243" t="s">
        <v>91</v>
      </c>
      <c r="E87" s="243"/>
      <c r="F87" s="243"/>
      <c r="J87" s="250"/>
      <c r="K87" s="95"/>
      <c r="P87" s="250"/>
      <c r="Q87" s="95"/>
    </row>
    <row r="88" spans="1:18" ht="9.9499999999999993" customHeight="1">
      <c r="A88" s="281"/>
      <c r="B88" s="266"/>
      <c r="C88" s="286" t="s">
        <v>282</v>
      </c>
      <c r="D88" s="244" t="s">
        <v>58</v>
      </c>
      <c r="E88" s="244"/>
      <c r="F88" s="244"/>
      <c r="H88" s="95"/>
      <c r="I88" s="201" t="s">
        <v>37</v>
      </c>
      <c r="J88" s="250"/>
      <c r="K88" s="95"/>
      <c r="N88" s="95"/>
      <c r="O88" s="201" t="s">
        <v>37</v>
      </c>
      <c r="P88" s="250"/>
      <c r="Q88" s="95"/>
    </row>
    <row r="89" spans="1:18" ht="9.9499999999999993" customHeight="1">
      <c r="A89" s="15" t="s">
        <v>57</v>
      </c>
      <c r="B89" s="266"/>
      <c r="C89" s="286"/>
      <c r="D89" s="284"/>
      <c r="E89" s="284"/>
      <c r="F89" s="284"/>
      <c r="H89" s="95"/>
      <c r="I89" s="201"/>
      <c r="J89" s="201"/>
      <c r="K89" s="95"/>
      <c r="N89" s="95"/>
      <c r="O89" s="201"/>
      <c r="P89" s="201"/>
      <c r="Q89" s="95"/>
    </row>
    <row r="90" spans="1:18" ht="9.9499999999999993" customHeight="1">
      <c r="A90" s="272" t="s">
        <v>92</v>
      </c>
      <c r="B90" s="148" t="s">
        <v>60</v>
      </c>
      <c r="C90" s="19">
        <f t="shared" ref="C90:C101" si="7">J90*$F$6</f>
        <v>9419.02</v>
      </c>
      <c r="D90" s="285"/>
      <c r="E90" s="285"/>
      <c r="F90" s="285"/>
      <c r="H90" s="245" t="s">
        <v>93</v>
      </c>
      <c r="I90" s="107" t="s">
        <v>60</v>
      </c>
      <c r="J90" s="200">
        <v>2131</v>
      </c>
      <c r="K90" s="102"/>
      <c r="N90" s="245" t="s">
        <v>93</v>
      </c>
      <c r="O90" s="107" t="s">
        <v>60</v>
      </c>
      <c r="P90" s="109">
        <v>1973</v>
      </c>
      <c r="Q90" s="102"/>
    </row>
    <row r="91" spans="1:18" ht="9.9499999999999993" customHeight="1" thickBot="1">
      <c r="A91" s="274"/>
      <c r="B91" s="149" t="s">
        <v>61</v>
      </c>
      <c r="C91" s="30">
        <f t="shared" si="7"/>
        <v>10099.700000000001</v>
      </c>
      <c r="D91" s="277"/>
      <c r="E91" s="277"/>
      <c r="F91" s="277"/>
      <c r="H91" s="258"/>
      <c r="I91" s="110" t="s">
        <v>61</v>
      </c>
      <c r="J91" s="111">
        <v>2285</v>
      </c>
      <c r="K91" s="102"/>
      <c r="N91" s="258"/>
      <c r="O91" s="110" t="s">
        <v>61</v>
      </c>
      <c r="P91" s="112">
        <v>2116</v>
      </c>
      <c r="Q91" s="102"/>
    </row>
    <row r="92" spans="1:18" ht="9.9499999999999993" customHeight="1" thickTop="1">
      <c r="A92" s="272" t="s">
        <v>94</v>
      </c>
      <c r="B92" s="148" t="s">
        <v>60</v>
      </c>
      <c r="C92" s="19">
        <f t="shared" si="7"/>
        <v>10440.039999999999</v>
      </c>
      <c r="D92" s="273"/>
      <c r="E92" s="273"/>
      <c r="F92" s="273"/>
      <c r="H92" s="245" t="s">
        <v>95</v>
      </c>
      <c r="I92" s="107" t="s">
        <v>60</v>
      </c>
      <c r="J92" s="200">
        <v>2362</v>
      </c>
      <c r="K92" s="102"/>
      <c r="N92" s="245" t="s">
        <v>95</v>
      </c>
      <c r="O92" s="107" t="s">
        <v>60</v>
      </c>
      <c r="P92" s="109">
        <v>2187</v>
      </c>
      <c r="Q92" s="102"/>
    </row>
    <row r="93" spans="1:18" ht="9.9499999999999993" customHeight="1" thickBot="1">
      <c r="A93" s="274"/>
      <c r="B93" s="149" t="s">
        <v>61</v>
      </c>
      <c r="C93" s="30">
        <f t="shared" si="7"/>
        <v>11496.42</v>
      </c>
      <c r="D93" s="273"/>
      <c r="E93" s="273"/>
      <c r="F93" s="273"/>
      <c r="H93" s="258"/>
      <c r="I93" s="110" t="s">
        <v>61</v>
      </c>
      <c r="J93" s="111">
        <v>2601</v>
      </c>
      <c r="K93" s="102"/>
      <c r="N93" s="258"/>
      <c r="O93" s="110" t="s">
        <v>61</v>
      </c>
      <c r="P93" s="112">
        <v>2408</v>
      </c>
      <c r="Q93" s="102"/>
    </row>
    <row r="94" spans="1:18" ht="9.9499999999999993" customHeight="1" thickTop="1">
      <c r="A94" s="272" t="s">
        <v>96</v>
      </c>
      <c r="B94" s="148" t="s">
        <v>60</v>
      </c>
      <c r="C94" s="19">
        <f t="shared" si="7"/>
        <v>10665.46</v>
      </c>
      <c r="D94" s="273"/>
      <c r="E94" s="273"/>
      <c r="F94" s="273"/>
      <c r="H94" s="245" t="s">
        <v>97</v>
      </c>
      <c r="I94" s="107" t="s">
        <v>60</v>
      </c>
      <c r="J94" s="200">
        <v>2413</v>
      </c>
      <c r="K94" s="102"/>
      <c r="N94" s="245" t="s">
        <v>97</v>
      </c>
      <c r="O94" s="107" t="s">
        <v>60</v>
      </c>
      <c r="P94" s="109">
        <v>2234</v>
      </c>
      <c r="Q94" s="102"/>
    </row>
    <row r="95" spans="1:18" ht="9.9499999999999993" customHeight="1" thickBot="1">
      <c r="A95" s="274"/>
      <c r="B95" s="149" t="s">
        <v>61</v>
      </c>
      <c r="C95" s="30">
        <f t="shared" si="7"/>
        <v>11934</v>
      </c>
      <c r="D95" s="273"/>
      <c r="E95" s="273"/>
      <c r="F95" s="273"/>
      <c r="H95" s="258"/>
      <c r="I95" s="110" t="s">
        <v>61</v>
      </c>
      <c r="J95" s="111">
        <v>2700</v>
      </c>
      <c r="K95" s="102"/>
      <c r="N95" s="258"/>
      <c r="O95" s="110" t="s">
        <v>61</v>
      </c>
      <c r="P95" s="112">
        <v>2500</v>
      </c>
      <c r="Q95" s="102"/>
    </row>
    <row r="96" spans="1:18" ht="9.9499999999999993" customHeight="1" thickTop="1">
      <c r="A96" s="272" t="s">
        <v>98</v>
      </c>
      <c r="B96" s="148" t="s">
        <v>60</v>
      </c>
      <c r="C96" s="19">
        <f t="shared" si="7"/>
        <v>11757.199999999999</v>
      </c>
      <c r="D96" s="273"/>
      <c r="E96" s="273"/>
      <c r="F96" s="273"/>
      <c r="H96" s="245" t="s">
        <v>99</v>
      </c>
      <c r="I96" s="107" t="s">
        <v>60</v>
      </c>
      <c r="J96" s="200">
        <v>2660</v>
      </c>
      <c r="K96" s="102"/>
      <c r="N96" s="245" t="s">
        <v>99</v>
      </c>
      <c r="O96" s="107" t="s">
        <v>60</v>
      </c>
      <c r="P96" s="109">
        <v>2463</v>
      </c>
      <c r="Q96" s="102"/>
    </row>
    <row r="97" spans="1:17" ht="9.9499999999999993" customHeight="1" thickBot="1">
      <c r="A97" s="274"/>
      <c r="B97" s="149" t="s">
        <v>61</v>
      </c>
      <c r="C97" s="30">
        <f t="shared" si="7"/>
        <v>12482.08</v>
      </c>
      <c r="D97" s="273"/>
      <c r="E97" s="273"/>
      <c r="F97" s="273"/>
      <c r="H97" s="258"/>
      <c r="I97" s="110" t="s">
        <v>61</v>
      </c>
      <c r="J97" s="111">
        <v>2824</v>
      </c>
      <c r="K97" s="102"/>
      <c r="N97" s="258"/>
      <c r="O97" s="110" t="s">
        <v>61</v>
      </c>
      <c r="P97" s="112">
        <v>2615</v>
      </c>
      <c r="Q97" s="102"/>
    </row>
    <row r="98" spans="1:17" ht="9.9499999999999993" customHeight="1" thickTop="1">
      <c r="A98" s="272" t="s">
        <v>100</v>
      </c>
      <c r="B98" s="148" t="s">
        <v>60</v>
      </c>
      <c r="C98" s="19">
        <f t="shared" si="7"/>
        <v>10285.34</v>
      </c>
      <c r="D98" s="273"/>
      <c r="E98" s="273"/>
      <c r="F98" s="273"/>
      <c r="H98" s="245" t="s">
        <v>101</v>
      </c>
      <c r="I98" s="107" t="s">
        <v>60</v>
      </c>
      <c r="J98" s="200">
        <v>2327</v>
      </c>
      <c r="K98" s="102"/>
      <c r="N98" s="245" t="s">
        <v>101</v>
      </c>
      <c r="O98" s="107" t="s">
        <v>60</v>
      </c>
      <c r="P98" s="109">
        <v>2155</v>
      </c>
      <c r="Q98" s="102"/>
    </row>
    <row r="99" spans="1:17" ht="9.9499999999999993" customHeight="1" thickBot="1">
      <c r="A99" s="274"/>
      <c r="B99" s="149" t="s">
        <v>61</v>
      </c>
      <c r="C99" s="30">
        <f t="shared" si="7"/>
        <v>11894.22</v>
      </c>
      <c r="D99" s="273"/>
      <c r="E99" s="273"/>
      <c r="F99" s="273"/>
      <c r="H99" s="258"/>
      <c r="I99" s="110" t="s">
        <v>61</v>
      </c>
      <c r="J99" s="111">
        <v>2691</v>
      </c>
      <c r="K99" s="102"/>
      <c r="N99" s="258"/>
      <c r="O99" s="110" t="s">
        <v>61</v>
      </c>
      <c r="P99" s="112">
        <v>2492</v>
      </c>
      <c r="Q99" s="102"/>
    </row>
    <row r="100" spans="1:17" ht="9.9499999999999993" customHeight="1" thickTop="1">
      <c r="A100" s="271" t="s">
        <v>102</v>
      </c>
      <c r="B100" s="150" t="s">
        <v>60</v>
      </c>
      <c r="C100" s="32">
        <f t="shared" si="7"/>
        <v>11841.18</v>
      </c>
      <c r="D100" s="273"/>
      <c r="E100" s="273"/>
      <c r="F100" s="273"/>
      <c r="H100" s="245" t="s">
        <v>103</v>
      </c>
      <c r="I100" s="107" t="s">
        <v>60</v>
      </c>
      <c r="J100" s="200">
        <v>2679</v>
      </c>
      <c r="K100" s="102"/>
      <c r="N100" s="245" t="s">
        <v>103</v>
      </c>
      <c r="O100" s="107" t="s">
        <v>60</v>
      </c>
      <c r="P100" s="109">
        <v>2481</v>
      </c>
      <c r="Q100" s="102"/>
    </row>
    <row r="101" spans="1:17" ht="9.9499999999999993" customHeight="1">
      <c r="A101" s="272"/>
      <c r="B101" s="151" t="s">
        <v>61</v>
      </c>
      <c r="C101" s="17">
        <f t="shared" si="7"/>
        <v>14157.26</v>
      </c>
      <c r="D101" s="273"/>
      <c r="E101" s="273"/>
      <c r="F101" s="273"/>
      <c r="H101" s="245"/>
      <c r="I101" s="107" t="s">
        <v>61</v>
      </c>
      <c r="J101" s="200">
        <v>3203</v>
      </c>
      <c r="K101" s="102"/>
      <c r="N101" s="245"/>
      <c r="O101" s="107" t="s">
        <v>61</v>
      </c>
      <c r="P101" s="113">
        <v>2966</v>
      </c>
      <c r="Q101" s="102"/>
    </row>
    <row r="102" spans="1:17" ht="9.9499999999999993" customHeight="1">
      <c r="B102" s="20"/>
      <c r="C102" s="21"/>
      <c r="D102" s="22"/>
      <c r="E102" s="23"/>
      <c r="F102" s="23"/>
      <c r="H102" s="105"/>
      <c r="I102" s="107"/>
      <c r="J102" s="200"/>
      <c r="K102" s="102"/>
      <c r="N102" s="105"/>
      <c r="O102" s="107"/>
      <c r="P102" s="113"/>
      <c r="Q102" s="102"/>
    </row>
    <row r="103" spans="1:17" ht="9.9499999999999993" customHeight="1">
      <c r="A103" s="45" t="s">
        <v>104</v>
      </c>
      <c r="B103" s="266" t="s">
        <v>55</v>
      </c>
      <c r="C103" s="25" t="s">
        <v>169</v>
      </c>
      <c r="D103" s="243" t="s">
        <v>170</v>
      </c>
      <c r="E103" s="243"/>
      <c r="F103" s="243"/>
      <c r="J103" s="250"/>
      <c r="K103" s="95"/>
      <c r="P103" s="250"/>
      <c r="Q103" s="95"/>
    </row>
    <row r="104" spans="1:17" ht="9.9499999999999993" customHeight="1">
      <c r="A104" s="46"/>
      <c r="B104" s="266"/>
      <c r="C104" s="249" t="s">
        <v>168</v>
      </c>
      <c r="D104" s="244" t="s">
        <v>58</v>
      </c>
      <c r="E104" s="244"/>
      <c r="F104" s="244" t="s">
        <v>105</v>
      </c>
      <c r="H104" s="95"/>
      <c r="I104" s="201" t="s">
        <v>37</v>
      </c>
      <c r="J104" s="250"/>
      <c r="K104" s="95"/>
      <c r="N104" s="95"/>
      <c r="O104" s="201" t="s">
        <v>37</v>
      </c>
      <c r="P104" s="250"/>
      <c r="Q104" s="95"/>
    </row>
    <row r="105" spans="1:17" ht="9.9499999999999993" customHeight="1">
      <c r="A105" s="45" t="s">
        <v>57</v>
      </c>
      <c r="B105" s="266"/>
      <c r="C105" s="249"/>
      <c r="D105" s="9"/>
      <c r="E105" s="9"/>
      <c r="F105" s="26"/>
      <c r="H105" s="95"/>
      <c r="I105" s="201"/>
      <c r="J105" s="201"/>
      <c r="K105" s="95"/>
      <c r="N105" s="95"/>
      <c r="O105" s="201"/>
      <c r="P105" s="201"/>
      <c r="Q105" s="95"/>
    </row>
    <row r="106" spans="1:17" ht="9.9499999999999993" customHeight="1">
      <c r="A106" s="47"/>
      <c r="B106" s="266"/>
      <c r="C106" s="249"/>
      <c r="D106" s="26"/>
      <c r="E106" s="26"/>
      <c r="F106" s="75"/>
      <c r="H106" s="95"/>
      <c r="I106" s="201"/>
      <c r="J106" s="201"/>
      <c r="K106" s="95"/>
      <c r="N106" s="95"/>
      <c r="O106" s="201"/>
      <c r="P106" s="201"/>
      <c r="Q106" s="95"/>
    </row>
    <row r="107" spans="1:17" ht="9.9499999999999993" customHeight="1">
      <c r="A107" s="47"/>
      <c r="B107" s="266"/>
      <c r="C107" s="249"/>
      <c r="D107" s="44"/>
      <c r="E107" s="44"/>
      <c r="F107" s="277"/>
      <c r="H107" s="95"/>
      <c r="I107" s="201"/>
      <c r="J107" s="201"/>
      <c r="K107" s="95"/>
      <c r="N107" s="95"/>
      <c r="O107" s="201"/>
      <c r="P107" s="201"/>
      <c r="Q107" s="95"/>
    </row>
    <row r="108" spans="1:17" ht="9.9499999999999993" customHeight="1">
      <c r="A108" s="272" t="s">
        <v>106</v>
      </c>
      <c r="B108" s="29" t="s">
        <v>60</v>
      </c>
      <c r="C108" s="19">
        <f>J108*$F$6</f>
        <v>8225.619999999999</v>
      </c>
      <c r="D108" s="10"/>
      <c r="E108" s="10"/>
      <c r="F108" s="277"/>
      <c r="H108" s="245" t="s">
        <v>93</v>
      </c>
      <c r="I108" s="107" t="s">
        <v>60</v>
      </c>
      <c r="J108" s="200">
        <v>1861</v>
      </c>
      <c r="K108" s="102"/>
      <c r="N108" s="245" t="s">
        <v>93</v>
      </c>
      <c r="O108" s="107" t="s">
        <v>60</v>
      </c>
      <c r="P108" s="113">
        <v>1723</v>
      </c>
      <c r="Q108" s="102"/>
    </row>
    <row r="109" spans="1:17" ht="9.9499999999999993" customHeight="1">
      <c r="A109" s="276"/>
      <c r="B109" s="27" t="s">
        <v>61</v>
      </c>
      <c r="C109" s="17">
        <f>J109*$F$6</f>
        <v>8809.06</v>
      </c>
      <c r="D109" s="44"/>
      <c r="E109" s="44"/>
      <c r="F109" s="277"/>
      <c r="H109" s="245"/>
      <c r="I109" s="107" t="s">
        <v>61</v>
      </c>
      <c r="J109" s="200">
        <v>1993</v>
      </c>
      <c r="K109" s="102"/>
      <c r="N109" s="245"/>
      <c r="O109" s="107" t="s">
        <v>61</v>
      </c>
      <c r="P109" s="113">
        <v>1845</v>
      </c>
      <c r="Q109" s="102"/>
    </row>
    <row r="110" spans="1:17" ht="9.9499999999999993" customHeight="1">
      <c r="B110" s="20"/>
      <c r="C110" s="21"/>
      <c r="D110" s="22"/>
      <c r="E110" s="23"/>
      <c r="F110" s="23"/>
      <c r="H110" s="100"/>
      <c r="I110" s="101"/>
      <c r="N110" s="100"/>
      <c r="O110" s="101"/>
    </row>
    <row r="111" spans="1:17" ht="9.9499999999999993" customHeight="1">
      <c r="A111" s="257" t="s">
        <v>107</v>
      </c>
      <c r="B111" s="275" t="s">
        <v>108</v>
      </c>
      <c r="C111" s="266" t="s">
        <v>172</v>
      </c>
      <c r="D111" s="266"/>
      <c r="E111" s="243" t="s">
        <v>111</v>
      </c>
      <c r="F111" s="243"/>
      <c r="H111" s="259" t="s">
        <v>108</v>
      </c>
      <c r="J111" s="259" t="s">
        <v>109</v>
      </c>
      <c r="K111" s="259" t="s">
        <v>110</v>
      </c>
      <c r="N111" s="259" t="s">
        <v>108</v>
      </c>
      <c r="P111" s="259" t="s">
        <v>109</v>
      </c>
      <c r="Q111" s="259" t="s">
        <v>110</v>
      </c>
    </row>
    <row r="112" spans="1:17" ht="9.9499999999999993" customHeight="1">
      <c r="A112" s="257"/>
      <c r="B112" s="275"/>
      <c r="C112" s="249" t="s">
        <v>133</v>
      </c>
      <c r="D112" s="265" t="s">
        <v>171</v>
      </c>
      <c r="E112" s="244" t="s">
        <v>58</v>
      </c>
      <c r="F112" s="244" t="s">
        <v>111</v>
      </c>
      <c r="H112" s="259"/>
      <c r="J112" s="259"/>
      <c r="K112" s="259"/>
      <c r="N112" s="259"/>
      <c r="P112" s="259"/>
      <c r="Q112" s="259"/>
    </row>
    <row r="113" spans="1:17" ht="9.9499999999999993" customHeight="1">
      <c r="A113" s="246" t="s">
        <v>57</v>
      </c>
      <c r="B113" s="275"/>
      <c r="C113" s="249"/>
      <c r="D113" s="265"/>
      <c r="E113" s="9"/>
      <c r="F113" s="26"/>
      <c r="H113" s="259"/>
      <c r="J113" s="259"/>
      <c r="K113" s="259"/>
      <c r="N113" s="259"/>
      <c r="P113" s="259"/>
      <c r="Q113" s="259"/>
    </row>
    <row r="114" spans="1:17" ht="9.9499999999999993" customHeight="1">
      <c r="A114" s="246"/>
      <c r="B114" s="275"/>
      <c r="C114" s="249"/>
      <c r="D114" s="265"/>
      <c r="E114" s="26"/>
      <c r="F114" s="75"/>
      <c r="H114" s="259"/>
      <c r="J114" s="259"/>
      <c r="K114" s="259"/>
      <c r="N114" s="259"/>
      <c r="P114" s="259"/>
      <c r="Q114" s="259"/>
    </row>
    <row r="115" spans="1:17" ht="9.9499999999999993" customHeight="1">
      <c r="A115" s="47"/>
      <c r="B115" s="275"/>
      <c r="C115" s="249"/>
      <c r="D115" s="265"/>
      <c r="E115" s="44"/>
      <c r="F115" s="267" t="s">
        <v>112</v>
      </c>
      <c r="H115" s="259"/>
      <c r="J115" s="259"/>
      <c r="K115" s="259"/>
      <c r="N115" s="259"/>
      <c r="P115" s="259"/>
      <c r="Q115" s="259"/>
    </row>
    <row r="116" spans="1:17" ht="9.9499999999999993" customHeight="1">
      <c r="A116" s="272" t="s">
        <v>113</v>
      </c>
      <c r="B116" s="29" t="s">
        <v>114</v>
      </c>
      <c r="C116" s="252">
        <f>J116*$F$6</f>
        <v>14563.9</v>
      </c>
      <c r="D116" s="279">
        <f>K116*$F$6</f>
        <v>12760.539999999999</v>
      </c>
      <c r="E116" s="10"/>
      <c r="F116" s="267"/>
      <c r="H116" s="245" t="s">
        <v>115</v>
      </c>
      <c r="I116" s="107" t="s">
        <v>60</v>
      </c>
      <c r="J116" s="241">
        <v>3295</v>
      </c>
      <c r="K116" s="241">
        <v>2887</v>
      </c>
      <c r="N116" s="245" t="s">
        <v>115</v>
      </c>
      <c r="O116" s="107" t="s">
        <v>60</v>
      </c>
      <c r="P116" s="241">
        <v>3051</v>
      </c>
      <c r="Q116" s="241">
        <v>2673</v>
      </c>
    </row>
    <row r="117" spans="1:17" ht="9.9499999999999993" customHeight="1">
      <c r="A117" s="272"/>
      <c r="B117" s="27" t="s">
        <v>70</v>
      </c>
      <c r="C117" s="278"/>
      <c r="D117" s="280">
        <f>K117*$F$6</f>
        <v>0</v>
      </c>
      <c r="E117" s="44"/>
      <c r="F117" s="267"/>
      <c r="H117" s="245"/>
      <c r="I117" s="107" t="s">
        <v>70</v>
      </c>
      <c r="J117" s="241"/>
      <c r="K117" s="241"/>
      <c r="N117" s="245"/>
      <c r="O117" s="107" t="s">
        <v>70</v>
      </c>
      <c r="P117" s="241"/>
      <c r="Q117" s="241"/>
    </row>
    <row r="118" spans="1:17" ht="9.9499999999999993" customHeight="1">
      <c r="B118" s="20"/>
      <c r="C118" s="21"/>
      <c r="D118" s="22"/>
      <c r="E118" s="23"/>
      <c r="F118" s="23"/>
    </row>
    <row r="119" spans="1:17" ht="9.9499999999999993" customHeight="1">
      <c r="A119" s="257" t="s">
        <v>163</v>
      </c>
      <c r="B119" s="249" t="s">
        <v>37</v>
      </c>
      <c r="C119" s="243" t="s">
        <v>117</v>
      </c>
      <c r="D119" s="243"/>
      <c r="E119" s="243"/>
      <c r="F119" s="243"/>
      <c r="H119" s="95"/>
      <c r="I119" s="250" t="s">
        <v>37</v>
      </c>
      <c r="J119" s="250"/>
      <c r="K119" s="95"/>
      <c r="N119" s="95"/>
      <c r="O119" s="250" t="s">
        <v>37</v>
      </c>
      <c r="P119" s="250"/>
      <c r="Q119" s="95"/>
    </row>
    <row r="120" spans="1:17" ht="9.9499999999999993" customHeight="1">
      <c r="A120" s="257"/>
      <c r="B120" s="249"/>
      <c r="C120" s="243" t="s">
        <v>47</v>
      </c>
      <c r="D120" s="243"/>
      <c r="E120" s="243"/>
      <c r="F120" s="243"/>
      <c r="H120" s="95"/>
      <c r="I120" s="250"/>
      <c r="J120" s="250"/>
      <c r="K120" s="95"/>
      <c r="N120" s="95"/>
      <c r="O120" s="250"/>
      <c r="P120" s="250"/>
      <c r="Q120" s="95"/>
    </row>
    <row r="121" spans="1:17" ht="9.9499999999999993" customHeight="1">
      <c r="A121" s="246" t="s">
        <v>1</v>
      </c>
      <c r="B121" s="249"/>
      <c r="C121" s="244" t="s">
        <v>164</v>
      </c>
      <c r="D121" s="244"/>
      <c r="E121" s="244"/>
      <c r="F121" s="244"/>
      <c r="H121" s="95"/>
      <c r="I121" s="114"/>
      <c r="J121" s="201"/>
      <c r="K121" s="95"/>
      <c r="N121" s="95"/>
      <c r="O121" s="256">
        <v>1651</v>
      </c>
      <c r="P121" s="201"/>
      <c r="Q121" s="95"/>
    </row>
    <row r="122" spans="1:17" ht="9.9499999999999993" customHeight="1">
      <c r="A122" s="247"/>
      <c r="B122" s="49"/>
      <c r="C122" s="242" t="s">
        <v>116</v>
      </c>
      <c r="D122" s="240"/>
      <c r="E122" s="240"/>
      <c r="F122" s="240"/>
      <c r="H122" s="95"/>
      <c r="I122" s="114"/>
      <c r="J122" s="201"/>
      <c r="K122" s="95"/>
      <c r="N122" s="95"/>
      <c r="O122" s="256"/>
      <c r="P122" s="201"/>
      <c r="Q122" s="95"/>
    </row>
    <row r="123" spans="1:17" ht="9.9499999999999993" customHeight="1">
      <c r="A123" s="49" t="s">
        <v>41</v>
      </c>
      <c r="B123" s="49"/>
      <c r="C123" s="242"/>
      <c r="D123" s="11"/>
      <c r="E123" s="51"/>
      <c r="F123" s="11"/>
      <c r="H123" s="95"/>
      <c r="I123" s="114"/>
      <c r="J123" s="201"/>
      <c r="K123" s="95"/>
      <c r="N123" s="95"/>
      <c r="O123" s="256"/>
      <c r="P123" s="201"/>
      <c r="Q123" s="95"/>
    </row>
    <row r="124" spans="1:17" ht="9.9499999999999993" customHeight="1">
      <c r="A124" s="48" t="s">
        <v>198</v>
      </c>
      <c r="B124" s="251">
        <f>I124*$F$6</f>
        <v>7549.36</v>
      </c>
      <c r="C124" s="242"/>
      <c r="D124" s="11"/>
      <c r="E124" s="11"/>
      <c r="F124" s="11"/>
      <c r="H124" s="95"/>
      <c r="I124" s="256">
        <v>1708</v>
      </c>
      <c r="J124" s="201"/>
      <c r="K124" s="95"/>
      <c r="N124" s="95"/>
      <c r="O124" s="256"/>
      <c r="P124" s="201"/>
      <c r="Q124" s="95"/>
    </row>
    <row r="125" spans="1:17" ht="9.9499999999999993" customHeight="1">
      <c r="A125" s="48" t="s">
        <v>289</v>
      </c>
      <c r="B125" s="252"/>
      <c r="C125" s="242"/>
      <c r="D125" s="11"/>
      <c r="E125" s="11"/>
      <c r="F125" s="11"/>
      <c r="H125" s="95"/>
      <c r="I125" s="256"/>
      <c r="J125" s="201"/>
      <c r="K125" s="95"/>
      <c r="N125" s="95"/>
      <c r="O125" s="256"/>
      <c r="P125" s="201"/>
      <c r="Q125" s="95"/>
    </row>
    <row r="126" spans="1:17" ht="9.9499999999999993" customHeight="1">
      <c r="A126" s="48" t="s">
        <v>290</v>
      </c>
      <c r="B126" s="252"/>
      <c r="C126" s="242"/>
      <c r="D126" s="11"/>
      <c r="E126" s="240" t="s">
        <v>166</v>
      </c>
      <c r="F126" s="240"/>
      <c r="G126" s="240"/>
      <c r="H126" s="95"/>
      <c r="I126" s="256"/>
      <c r="J126" s="201"/>
      <c r="K126" s="95"/>
      <c r="N126" s="95"/>
      <c r="O126" s="256"/>
      <c r="P126" s="201"/>
      <c r="Q126" s="95"/>
    </row>
    <row r="127" spans="1:17" ht="9.9499999999999993" customHeight="1">
      <c r="A127" s="83" t="s">
        <v>291</v>
      </c>
      <c r="B127" s="252"/>
      <c r="C127" s="242"/>
      <c r="D127" s="11"/>
      <c r="E127" s="51"/>
      <c r="F127" s="51"/>
      <c r="G127" s="51"/>
      <c r="H127" s="95"/>
      <c r="I127" s="256"/>
      <c r="J127" s="201"/>
      <c r="K127" s="95"/>
      <c r="N127" s="95"/>
      <c r="O127" s="256"/>
      <c r="P127" s="201"/>
      <c r="Q127" s="95"/>
    </row>
    <row r="128" spans="1:17" ht="9.9499999999999993" customHeight="1">
      <c r="A128" s="83" t="s">
        <v>292</v>
      </c>
      <c r="B128" s="252"/>
      <c r="C128" s="242"/>
      <c r="D128" s="11"/>
      <c r="E128" s="11"/>
      <c r="F128" s="11"/>
      <c r="H128" s="95"/>
      <c r="I128" s="256"/>
      <c r="J128" s="201"/>
      <c r="K128" s="95"/>
      <c r="N128" s="95"/>
      <c r="O128" s="256"/>
      <c r="P128" s="201"/>
      <c r="Q128" s="95"/>
    </row>
    <row r="129" spans="1:17" ht="9.9499999999999993" customHeight="1" thickBot="1">
      <c r="A129" s="83" t="s">
        <v>293</v>
      </c>
      <c r="B129" s="253"/>
      <c r="C129" s="242"/>
      <c r="D129" s="11"/>
      <c r="E129" s="11"/>
      <c r="F129" s="11"/>
      <c r="H129" s="95"/>
      <c r="I129" s="256"/>
      <c r="J129" s="201"/>
      <c r="K129" s="95"/>
      <c r="N129" s="95"/>
      <c r="O129" s="256"/>
      <c r="P129" s="201"/>
      <c r="Q129" s="95"/>
    </row>
    <row r="130" spans="1:17" ht="9.9499999999999993" customHeight="1">
      <c r="A130" s="84" t="s">
        <v>42</v>
      </c>
      <c r="B130" s="50"/>
      <c r="C130" s="242"/>
      <c r="D130" s="11"/>
      <c r="E130" s="11"/>
      <c r="F130" s="11"/>
      <c r="H130" s="95"/>
      <c r="I130" s="114"/>
      <c r="J130" s="254"/>
      <c r="K130" s="95"/>
      <c r="N130" s="95"/>
      <c r="O130" s="256"/>
      <c r="P130" s="254"/>
      <c r="Q130" s="95"/>
    </row>
    <row r="131" spans="1:17" ht="9.9499999999999993" customHeight="1">
      <c r="A131" s="48" t="s">
        <v>294</v>
      </c>
      <c r="B131" s="251">
        <f>I131*$F$6</f>
        <v>7602.4</v>
      </c>
      <c r="C131" s="242"/>
      <c r="D131" s="11"/>
      <c r="E131" s="11"/>
      <c r="F131" s="11"/>
      <c r="H131" s="95"/>
      <c r="I131" s="256">
        <v>1720</v>
      </c>
      <c r="J131" s="254"/>
      <c r="K131" s="95"/>
      <c r="N131" s="95"/>
      <c r="O131" s="256"/>
      <c r="P131" s="254"/>
      <c r="Q131" s="95"/>
    </row>
    <row r="132" spans="1:17" ht="9.9499999999999993" customHeight="1" thickBot="1">
      <c r="A132" s="48" t="s">
        <v>167</v>
      </c>
      <c r="B132" s="253"/>
      <c r="C132" s="242"/>
      <c r="D132" s="11"/>
      <c r="E132" s="11"/>
      <c r="F132" s="11"/>
      <c r="H132" s="95"/>
      <c r="I132" s="256"/>
      <c r="J132" s="254"/>
      <c r="K132" s="95"/>
      <c r="N132" s="95"/>
      <c r="O132" s="256"/>
      <c r="P132" s="254"/>
      <c r="Q132" s="95"/>
    </row>
    <row r="133" spans="1:17" ht="9.9499999999999993" customHeight="1">
      <c r="A133" s="84" t="s">
        <v>173</v>
      </c>
      <c r="B133" s="50"/>
      <c r="C133" s="242"/>
      <c r="D133" s="11"/>
      <c r="E133" s="11"/>
      <c r="F133" s="11"/>
      <c r="H133" s="95"/>
      <c r="I133" s="114"/>
      <c r="J133" s="254"/>
      <c r="K133" s="95"/>
      <c r="N133" s="95"/>
      <c r="O133" s="256"/>
      <c r="P133" s="254"/>
      <c r="Q133" s="95"/>
    </row>
    <row r="134" spans="1:17" ht="9.9499999999999993" customHeight="1">
      <c r="A134" s="48" t="s">
        <v>199</v>
      </c>
      <c r="B134" s="251">
        <f>I134*$F$6</f>
        <v>8738.34</v>
      </c>
      <c r="C134" s="242"/>
      <c r="D134" s="11"/>
      <c r="E134" s="11"/>
      <c r="F134" s="11"/>
      <c r="H134" s="95"/>
      <c r="I134" s="254">
        <v>1977</v>
      </c>
      <c r="J134" s="254"/>
      <c r="K134" s="95"/>
      <c r="N134" s="95"/>
      <c r="O134" s="256"/>
      <c r="P134" s="254"/>
      <c r="Q134" s="95"/>
    </row>
    <row r="135" spans="1:17" ht="9.9499999999999993" customHeight="1" thickBot="1">
      <c r="A135" s="85"/>
      <c r="B135" s="253"/>
      <c r="C135" s="242"/>
      <c r="D135" s="11"/>
      <c r="E135" s="11"/>
      <c r="F135" s="11"/>
      <c r="H135" s="95"/>
      <c r="I135" s="254"/>
      <c r="J135" s="254"/>
      <c r="K135" s="95"/>
      <c r="N135" s="95"/>
      <c r="O135" s="254">
        <v>4197</v>
      </c>
      <c r="P135" s="254"/>
      <c r="Q135" s="95"/>
    </row>
    <row r="136" spans="1:17" ht="9.9499999999999993" customHeight="1">
      <c r="A136" s="237" t="s">
        <v>46</v>
      </c>
      <c r="B136" s="293">
        <f>I136*$F$6</f>
        <v>13834.6</v>
      </c>
      <c r="C136" s="242"/>
      <c r="D136" s="11"/>
      <c r="E136" s="11"/>
      <c r="F136" s="11"/>
      <c r="H136" s="95"/>
      <c r="I136" s="254">
        <v>3130</v>
      </c>
      <c r="J136" s="254"/>
      <c r="K136" s="95"/>
      <c r="N136" s="95"/>
      <c r="O136" s="254"/>
      <c r="P136" s="254"/>
      <c r="Q136" s="95"/>
    </row>
    <row r="137" spans="1:17" ht="9.9499999999999993" customHeight="1">
      <c r="A137" s="238"/>
      <c r="B137" s="294"/>
      <c r="C137" s="242"/>
      <c r="D137" s="11"/>
      <c r="E137" s="11"/>
      <c r="F137" s="11"/>
      <c r="H137" s="95"/>
      <c r="I137" s="254"/>
      <c r="J137" s="254"/>
      <c r="K137" s="95"/>
      <c r="N137" s="95"/>
      <c r="O137" s="254"/>
      <c r="P137" s="254"/>
      <c r="Q137" s="95"/>
    </row>
    <row r="138" spans="1:17" ht="9.9499999999999993" customHeight="1">
      <c r="A138" s="238"/>
      <c r="B138" s="294"/>
      <c r="C138" s="255"/>
      <c r="D138" s="11"/>
      <c r="E138" s="11"/>
      <c r="F138" s="11"/>
      <c r="H138" s="95"/>
      <c r="I138" s="254"/>
      <c r="J138" s="201"/>
      <c r="K138" s="95"/>
      <c r="N138" s="95"/>
      <c r="O138" s="201"/>
      <c r="P138" s="201"/>
      <c r="Q138" s="95"/>
    </row>
    <row r="139" spans="1:17" ht="9.9499999999999993" customHeight="1">
      <c r="A139" s="238"/>
      <c r="B139" s="294"/>
      <c r="C139" s="11"/>
      <c r="D139" s="11"/>
      <c r="E139" s="11"/>
      <c r="F139" s="11"/>
      <c r="H139" s="95"/>
      <c r="I139" s="200"/>
      <c r="J139" s="201"/>
      <c r="K139" s="95"/>
      <c r="N139" s="95"/>
      <c r="O139" s="201"/>
      <c r="P139" s="201"/>
      <c r="Q139" s="95"/>
    </row>
    <row r="140" spans="1:17" ht="9.9499999999999993" customHeight="1">
      <c r="B140" s="86"/>
      <c r="C140" s="21"/>
      <c r="D140" s="22"/>
      <c r="E140" s="23"/>
      <c r="F140" s="23"/>
    </row>
    <row r="141" spans="1:17" ht="11.45" customHeight="1">
      <c r="A141" s="248" t="s">
        <v>162</v>
      </c>
      <c r="B141" s="249" t="s">
        <v>37</v>
      </c>
      <c r="C141" s="243" t="s">
        <v>174</v>
      </c>
      <c r="D141" s="243"/>
      <c r="E141" s="243"/>
      <c r="F141" s="243"/>
      <c r="H141" s="95"/>
      <c r="I141" s="250" t="s">
        <v>37</v>
      </c>
      <c r="J141" s="250"/>
      <c r="K141" s="95"/>
      <c r="N141" s="95"/>
      <c r="O141" s="250" t="s">
        <v>37</v>
      </c>
      <c r="P141" s="250"/>
      <c r="Q141" s="95"/>
    </row>
    <row r="142" spans="1:17" ht="11.45" customHeight="1">
      <c r="A142" s="248"/>
      <c r="B142" s="249"/>
      <c r="C142" s="243" t="s">
        <v>175</v>
      </c>
      <c r="D142" s="243" t="s">
        <v>119</v>
      </c>
      <c r="E142" s="243"/>
      <c r="F142" s="243"/>
      <c r="H142" s="95"/>
      <c r="I142" s="250"/>
      <c r="J142" s="250"/>
      <c r="K142" s="95"/>
      <c r="N142" s="95"/>
      <c r="O142" s="250"/>
      <c r="P142" s="250"/>
      <c r="Q142" s="95"/>
    </row>
    <row r="143" spans="1:17" ht="11.45" customHeight="1">
      <c r="A143" s="246" t="s">
        <v>1</v>
      </c>
      <c r="B143" s="249"/>
      <c r="C143" s="244" t="s">
        <v>176</v>
      </c>
      <c r="D143" s="244" t="s">
        <v>38</v>
      </c>
      <c r="E143" s="244"/>
      <c r="F143" s="244"/>
      <c r="H143" s="95"/>
      <c r="I143" s="114"/>
      <c r="J143" s="201"/>
      <c r="K143" s="95"/>
      <c r="N143" s="95"/>
      <c r="O143" s="256">
        <v>3181</v>
      </c>
      <c r="P143" s="201"/>
      <c r="Q143" s="95"/>
    </row>
    <row r="144" spans="1:17" ht="11.45" customHeight="1">
      <c r="A144" s="247"/>
      <c r="B144" s="49"/>
      <c r="C144" s="242" t="s">
        <v>118</v>
      </c>
      <c r="D144" s="240"/>
      <c r="E144" s="240"/>
      <c r="F144" s="240"/>
      <c r="H144" s="95"/>
      <c r="I144" s="114"/>
      <c r="J144" s="201"/>
      <c r="K144" s="95"/>
      <c r="N144" s="95"/>
      <c r="O144" s="256"/>
      <c r="P144" s="201"/>
      <c r="Q144" s="95"/>
    </row>
    <row r="145" spans="1:17" ht="11.45" customHeight="1">
      <c r="A145" s="49" t="s">
        <v>41</v>
      </c>
      <c r="B145" s="49"/>
      <c r="C145" s="242"/>
      <c r="D145" s="240" t="s">
        <v>120</v>
      </c>
      <c r="E145" s="240"/>
      <c r="F145" s="240"/>
      <c r="H145" s="95"/>
      <c r="I145" s="114"/>
      <c r="J145" s="201"/>
      <c r="K145" s="95"/>
      <c r="N145" s="95"/>
      <c r="O145" s="256"/>
      <c r="P145" s="201"/>
      <c r="Q145" s="95"/>
    </row>
    <row r="146" spans="1:17" ht="11.45" customHeight="1">
      <c r="A146" s="48" t="s">
        <v>198</v>
      </c>
      <c r="B146" s="251">
        <f>I146*$F$6</f>
        <v>14245.66</v>
      </c>
      <c r="C146" s="242"/>
      <c r="D146" s="240"/>
      <c r="E146" s="240"/>
      <c r="F146" s="240"/>
      <c r="H146" s="95"/>
      <c r="I146" s="256">
        <v>3223</v>
      </c>
      <c r="J146" s="201"/>
      <c r="K146" s="95"/>
      <c r="N146" s="95"/>
      <c r="O146" s="256"/>
      <c r="P146" s="201"/>
      <c r="Q146" s="95"/>
    </row>
    <row r="147" spans="1:17" ht="11.45" customHeight="1">
      <c r="A147" s="48" t="s">
        <v>289</v>
      </c>
      <c r="B147" s="252"/>
      <c r="C147" s="242"/>
      <c r="D147" s="240"/>
      <c r="E147" s="240"/>
      <c r="F147" s="240"/>
      <c r="H147" s="95"/>
      <c r="I147" s="256"/>
      <c r="J147" s="201"/>
      <c r="K147" s="95"/>
      <c r="N147" s="95"/>
      <c r="O147" s="256"/>
      <c r="P147" s="201"/>
      <c r="Q147" s="95"/>
    </row>
    <row r="148" spans="1:17" ht="11.45" customHeight="1">
      <c r="A148" s="48" t="s">
        <v>290</v>
      </c>
      <c r="B148" s="252"/>
      <c r="C148" s="242"/>
      <c r="D148" s="51"/>
      <c r="E148" s="51"/>
      <c r="F148" s="51"/>
      <c r="H148" s="95"/>
      <c r="I148" s="256"/>
      <c r="J148" s="201"/>
      <c r="K148" s="95"/>
      <c r="N148" s="95"/>
      <c r="O148" s="256"/>
      <c r="P148" s="201"/>
      <c r="Q148" s="95"/>
    </row>
    <row r="149" spans="1:17" ht="11.45" customHeight="1">
      <c r="A149" s="83" t="s">
        <v>291</v>
      </c>
      <c r="B149" s="252"/>
      <c r="C149" s="242"/>
      <c r="D149" s="51"/>
      <c r="E149" s="51"/>
      <c r="F149" s="51"/>
      <c r="H149" s="95"/>
      <c r="I149" s="256"/>
      <c r="J149" s="201"/>
      <c r="K149" s="95"/>
      <c r="N149" s="95"/>
      <c r="O149" s="256"/>
      <c r="P149" s="201"/>
      <c r="Q149" s="95"/>
    </row>
    <row r="150" spans="1:17" ht="11.45" customHeight="1">
      <c r="A150" s="83" t="s">
        <v>292</v>
      </c>
      <c r="B150" s="252"/>
      <c r="C150" s="242"/>
      <c r="D150" s="240"/>
      <c r="E150" s="240"/>
      <c r="F150" s="240"/>
      <c r="H150" s="95"/>
      <c r="I150" s="256"/>
      <c r="J150" s="201"/>
      <c r="K150" s="95"/>
      <c r="N150" s="95"/>
      <c r="O150" s="256"/>
      <c r="P150" s="201"/>
      <c r="Q150" s="95"/>
    </row>
    <row r="151" spans="1:17" ht="11.45" customHeight="1" thickBot="1">
      <c r="A151" s="83" t="s">
        <v>293</v>
      </c>
      <c r="B151" s="253"/>
      <c r="C151" s="242"/>
      <c r="D151" s="240"/>
      <c r="E151" s="240"/>
      <c r="F151" s="240"/>
      <c r="H151" s="95"/>
      <c r="I151" s="256"/>
      <c r="J151" s="201"/>
      <c r="K151" s="95"/>
      <c r="N151" s="95"/>
      <c r="O151" s="256"/>
      <c r="P151" s="201"/>
      <c r="Q151" s="95"/>
    </row>
    <row r="152" spans="1:17" ht="11.45" customHeight="1">
      <c r="A152" s="84" t="s">
        <v>42</v>
      </c>
      <c r="B152" s="49"/>
      <c r="C152" s="242"/>
      <c r="D152" s="240"/>
      <c r="E152" s="240"/>
      <c r="F152" s="240"/>
      <c r="H152" s="95"/>
      <c r="I152" s="199"/>
      <c r="J152" s="201"/>
      <c r="K152" s="95"/>
      <c r="N152" s="95"/>
      <c r="O152" s="256"/>
      <c r="P152" s="201"/>
      <c r="Q152" s="95"/>
    </row>
    <row r="153" spans="1:17" ht="11.45" customHeight="1">
      <c r="A153" s="48" t="s">
        <v>294</v>
      </c>
      <c r="B153" s="251">
        <f>I153*$F$6</f>
        <v>14289.86</v>
      </c>
      <c r="C153" s="242"/>
      <c r="D153" s="240"/>
      <c r="E153" s="240"/>
      <c r="F153" s="240"/>
      <c r="H153" s="95"/>
      <c r="I153" s="256">
        <v>3233</v>
      </c>
      <c r="J153" s="201"/>
      <c r="K153" s="95"/>
      <c r="N153" s="95"/>
      <c r="O153" s="256"/>
      <c r="P153" s="201"/>
      <c r="Q153" s="95"/>
    </row>
    <row r="154" spans="1:17" ht="11.45" customHeight="1" thickBot="1">
      <c r="A154" s="48" t="s">
        <v>167</v>
      </c>
      <c r="B154" s="253"/>
      <c r="C154" s="242"/>
      <c r="D154" s="240"/>
      <c r="E154" s="240"/>
      <c r="F154" s="240"/>
      <c r="H154" s="95"/>
      <c r="I154" s="256"/>
      <c r="J154" s="201"/>
      <c r="K154" s="95"/>
      <c r="N154" s="95"/>
      <c r="O154" s="256"/>
      <c r="P154" s="201"/>
      <c r="Q154" s="95"/>
    </row>
    <row r="155" spans="1:17" ht="11.45" customHeight="1">
      <c r="A155" s="84" t="s">
        <v>173</v>
      </c>
      <c r="B155" s="49"/>
      <c r="C155" s="242"/>
      <c r="D155" s="240"/>
      <c r="E155" s="240"/>
      <c r="F155" s="240"/>
      <c r="H155" s="95"/>
      <c r="I155" s="199"/>
      <c r="J155" s="254"/>
      <c r="K155" s="95"/>
      <c r="N155" s="95"/>
      <c r="O155" s="256"/>
      <c r="P155" s="254"/>
      <c r="Q155" s="95"/>
    </row>
    <row r="156" spans="1:17" ht="11.45" customHeight="1" thickBot="1">
      <c r="A156" s="85" t="s">
        <v>199</v>
      </c>
      <c r="B156" s="87">
        <f>I156*$F$6</f>
        <v>15240.16</v>
      </c>
      <c r="C156" s="242"/>
      <c r="D156" s="240"/>
      <c r="E156" s="240"/>
      <c r="F156" s="240"/>
      <c r="H156" s="95"/>
      <c r="I156" s="199">
        <v>3448</v>
      </c>
      <c r="J156" s="254"/>
      <c r="K156" s="95"/>
      <c r="N156" s="95"/>
      <c r="O156" s="256"/>
      <c r="P156" s="254"/>
      <c r="Q156" s="95"/>
    </row>
    <row r="157" spans="1:17" ht="11.45" customHeight="1">
      <c r="A157" s="237" t="s">
        <v>46</v>
      </c>
      <c r="B157" s="294">
        <f>I157*$F$6</f>
        <v>27766.44</v>
      </c>
      <c r="C157" s="242"/>
      <c r="D157" s="240"/>
      <c r="E157" s="240"/>
      <c r="F157" s="240"/>
      <c r="H157" s="95"/>
      <c r="I157" s="256">
        <v>6282</v>
      </c>
      <c r="J157" s="200"/>
      <c r="K157" s="95"/>
      <c r="N157" s="95"/>
      <c r="O157" s="199"/>
      <c r="P157" s="200"/>
      <c r="Q157" s="95"/>
    </row>
    <row r="158" spans="1:17" ht="11.45" customHeight="1">
      <c r="A158" s="238"/>
      <c r="B158" s="294"/>
      <c r="C158" s="242"/>
      <c r="D158" s="240"/>
      <c r="E158" s="240"/>
      <c r="F158" s="240"/>
      <c r="H158" s="95"/>
      <c r="I158" s="256"/>
      <c r="J158" s="201"/>
      <c r="K158" s="95"/>
      <c r="N158" s="95"/>
      <c r="O158" s="201"/>
      <c r="P158" s="201"/>
      <c r="Q158" s="95"/>
    </row>
    <row r="159" spans="1:17" ht="11.45" customHeight="1">
      <c r="A159" s="238"/>
      <c r="B159" s="294"/>
      <c r="C159" s="242"/>
      <c r="D159" s="240"/>
      <c r="E159" s="240"/>
      <c r="F159" s="240"/>
      <c r="H159" s="95"/>
      <c r="I159" s="256"/>
      <c r="J159" s="201"/>
      <c r="K159" s="95"/>
      <c r="N159" s="95"/>
      <c r="O159" s="201"/>
      <c r="P159" s="201"/>
      <c r="Q159" s="95"/>
    </row>
    <row r="160" spans="1:17" ht="11.45" customHeight="1">
      <c r="A160" s="238"/>
      <c r="B160" s="295"/>
      <c r="C160" s="21"/>
      <c r="D160" s="22"/>
      <c r="E160" s="23"/>
      <c r="F160" s="23"/>
    </row>
    <row r="161" spans="1:17" ht="11.45" customHeight="1">
      <c r="A161" s="83"/>
      <c r="B161" s="20"/>
      <c r="C161" s="21"/>
      <c r="D161" s="22"/>
      <c r="E161" s="23"/>
      <c r="F161" s="23"/>
    </row>
    <row r="162" spans="1:17" ht="11.45" customHeight="1">
      <c r="A162" s="248" t="s">
        <v>121</v>
      </c>
      <c r="B162" s="249" t="s">
        <v>37</v>
      </c>
      <c r="C162" s="243" t="s">
        <v>174</v>
      </c>
      <c r="D162" s="243"/>
      <c r="E162" s="243"/>
      <c r="F162" s="243"/>
      <c r="H162" s="95"/>
      <c r="I162" s="250" t="s">
        <v>37</v>
      </c>
      <c r="J162" s="250"/>
      <c r="K162" s="95"/>
      <c r="N162" s="95"/>
      <c r="O162" s="250" t="s">
        <v>37</v>
      </c>
      <c r="P162" s="250"/>
      <c r="Q162" s="95"/>
    </row>
    <row r="163" spans="1:17" ht="11.45" customHeight="1">
      <c r="A163" s="248"/>
      <c r="B163" s="249"/>
      <c r="C163" s="243" t="s">
        <v>175</v>
      </c>
      <c r="D163" s="243" t="s">
        <v>119</v>
      </c>
      <c r="E163" s="243"/>
      <c r="F163" s="243"/>
      <c r="H163" s="95"/>
      <c r="I163" s="250"/>
      <c r="J163" s="250"/>
      <c r="K163" s="95"/>
      <c r="N163" s="95"/>
      <c r="O163" s="250"/>
      <c r="P163" s="250"/>
      <c r="Q163" s="95"/>
    </row>
    <row r="164" spans="1:17" ht="11.45" customHeight="1">
      <c r="A164" s="246" t="s">
        <v>122</v>
      </c>
      <c r="B164" s="249"/>
      <c r="C164" s="244" t="s">
        <v>177</v>
      </c>
      <c r="D164" s="244" t="s">
        <v>38</v>
      </c>
      <c r="E164" s="244"/>
      <c r="F164" s="244"/>
      <c r="H164" s="95"/>
      <c r="I164" s="114"/>
      <c r="J164" s="201"/>
      <c r="K164" s="95"/>
      <c r="N164" s="95"/>
      <c r="O164" s="114"/>
      <c r="P164" s="201"/>
      <c r="Q164" s="95"/>
    </row>
    <row r="165" spans="1:17" ht="11.45" customHeight="1">
      <c r="A165" s="247"/>
      <c r="B165" s="49"/>
      <c r="C165" s="242" t="s">
        <v>118</v>
      </c>
      <c r="D165" s="240"/>
      <c r="E165" s="240"/>
      <c r="F165" s="240"/>
      <c r="H165" s="95"/>
      <c r="I165" s="114"/>
      <c r="J165" s="201"/>
      <c r="K165" s="95"/>
      <c r="N165" s="95"/>
      <c r="O165" s="256">
        <v>3472</v>
      </c>
      <c r="P165" s="201"/>
      <c r="Q165" s="95"/>
    </row>
    <row r="166" spans="1:17" ht="11.45" customHeight="1">
      <c r="A166" s="49" t="s">
        <v>41</v>
      </c>
      <c r="B166" s="49"/>
      <c r="C166" s="242"/>
      <c r="D166" s="240"/>
      <c r="E166" s="240"/>
      <c r="F166" s="240"/>
      <c r="H166" s="95"/>
      <c r="I166" s="114"/>
      <c r="J166" s="201"/>
      <c r="K166" s="95"/>
      <c r="N166" s="95"/>
      <c r="O166" s="256"/>
      <c r="P166" s="201"/>
      <c r="Q166" s="95"/>
    </row>
    <row r="167" spans="1:17" ht="11.45" customHeight="1">
      <c r="A167" s="48" t="s">
        <v>198</v>
      </c>
      <c r="B167" s="251">
        <f>I167*$F$6</f>
        <v>20778.419999999998</v>
      </c>
      <c r="C167" s="242"/>
      <c r="D167" s="240"/>
      <c r="E167" s="240"/>
      <c r="F167" s="240"/>
      <c r="H167" s="95"/>
      <c r="I167" s="256">
        <v>4701</v>
      </c>
      <c r="J167" s="201"/>
      <c r="K167" s="95"/>
      <c r="N167" s="95"/>
      <c r="O167" s="256"/>
      <c r="P167" s="201"/>
      <c r="Q167" s="95"/>
    </row>
    <row r="168" spans="1:17" ht="11.45" customHeight="1">
      <c r="A168" s="48" t="s">
        <v>289</v>
      </c>
      <c r="B168" s="252"/>
      <c r="C168" s="242"/>
      <c r="D168" s="240"/>
      <c r="E168" s="240"/>
      <c r="F168" s="240"/>
      <c r="H168" s="95"/>
      <c r="I168" s="256"/>
      <c r="J168" s="201"/>
      <c r="K168" s="95"/>
      <c r="N168" s="95"/>
      <c r="O168" s="256"/>
      <c r="P168" s="201"/>
      <c r="Q168" s="95"/>
    </row>
    <row r="169" spans="1:17" ht="11.45" customHeight="1">
      <c r="A169" s="48" t="s">
        <v>290</v>
      </c>
      <c r="B169" s="252"/>
      <c r="C169" s="242"/>
      <c r="D169" s="51"/>
      <c r="E169" s="51"/>
      <c r="F169" s="51"/>
      <c r="H169" s="95"/>
      <c r="I169" s="256"/>
      <c r="J169" s="201"/>
      <c r="K169" s="95"/>
      <c r="N169" s="95"/>
      <c r="O169" s="256"/>
      <c r="P169" s="201"/>
      <c r="Q169" s="95"/>
    </row>
    <row r="170" spans="1:17" ht="11.45" customHeight="1">
      <c r="A170" s="83" t="s">
        <v>291</v>
      </c>
      <c r="B170" s="252"/>
      <c r="C170" s="242"/>
      <c r="D170" s="51"/>
      <c r="E170" s="51"/>
      <c r="F170" s="51"/>
      <c r="H170" s="95"/>
      <c r="I170" s="256"/>
      <c r="J170" s="201"/>
      <c r="K170" s="95"/>
      <c r="N170" s="95"/>
      <c r="O170" s="256"/>
      <c r="P170" s="201"/>
      <c r="Q170" s="95"/>
    </row>
    <row r="171" spans="1:17" ht="11.45" customHeight="1">
      <c r="A171" s="83" t="s">
        <v>292</v>
      </c>
      <c r="B171" s="252"/>
      <c r="C171" s="242"/>
      <c r="D171" s="240"/>
      <c r="E171" s="240"/>
      <c r="F171" s="240"/>
      <c r="H171" s="95"/>
      <c r="I171" s="256"/>
      <c r="J171" s="201"/>
      <c r="K171" s="95"/>
      <c r="N171" s="95"/>
      <c r="O171" s="256"/>
      <c r="P171" s="201"/>
      <c r="Q171" s="95"/>
    </row>
    <row r="172" spans="1:17" ht="11.45" customHeight="1" thickBot="1">
      <c r="A172" s="83" t="s">
        <v>293</v>
      </c>
      <c r="B172" s="253"/>
      <c r="C172" s="242"/>
      <c r="D172" s="240"/>
      <c r="E172" s="240"/>
      <c r="F172" s="240"/>
      <c r="H172" s="95"/>
      <c r="I172" s="256"/>
      <c r="J172" s="201"/>
      <c r="K172" s="95"/>
      <c r="N172" s="95"/>
      <c r="O172" s="256"/>
      <c r="P172" s="201"/>
      <c r="Q172" s="95"/>
    </row>
    <row r="173" spans="1:17" ht="11.45" customHeight="1">
      <c r="A173" s="84" t="s">
        <v>42</v>
      </c>
      <c r="B173" s="49"/>
      <c r="C173" s="242"/>
      <c r="D173" s="240"/>
      <c r="E173" s="240"/>
      <c r="F173" s="240"/>
      <c r="H173" s="95"/>
      <c r="I173" s="199"/>
      <c r="J173" s="201"/>
      <c r="K173" s="95"/>
      <c r="N173" s="95"/>
      <c r="O173" s="256"/>
      <c r="P173" s="201"/>
      <c r="Q173" s="95"/>
    </row>
    <row r="174" spans="1:17" ht="11.45" customHeight="1">
      <c r="A174" s="48" t="s">
        <v>295</v>
      </c>
      <c r="B174" s="251">
        <f>I174*$F$6</f>
        <v>20800.52</v>
      </c>
      <c r="C174" s="242"/>
      <c r="D174" s="240"/>
      <c r="E174" s="240"/>
      <c r="F174" s="240"/>
      <c r="H174" s="95"/>
      <c r="I174" s="256">
        <v>4706</v>
      </c>
      <c r="J174" s="201"/>
      <c r="K174" s="95"/>
      <c r="N174" s="95"/>
      <c r="O174" s="256"/>
      <c r="P174" s="201"/>
      <c r="Q174" s="95"/>
    </row>
    <row r="175" spans="1:17" ht="11.45" customHeight="1" thickBot="1">
      <c r="A175" s="48" t="s">
        <v>167</v>
      </c>
      <c r="B175" s="253"/>
      <c r="C175" s="242"/>
      <c r="D175" s="240"/>
      <c r="E175" s="240"/>
      <c r="F175" s="240"/>
      <c r="H175" s="95"/>
      <c r="I175" s="256"/>
      <c r="J175" s="201"/>
      <c r="K175" s="95"/>
      <c r="N175" s="95"/>
      <c r="O175" s="256"/>
      <c r="P175" s="201"/>
      <c r="Q175" s="95"/>
    </row>
    <row r="176" spans="1:17" ht="11.45" customHeight="1">
      <c r="A176" s="84" t="s">
        <v>173</v>
      </c>
      <c r="B176" s="49"/>
      <c r="C176" s="242"/>
      <c r="D176" s="240"/>
      <c r="E176" s="240"/>
      <c r="F176" s="240"/>
      <c r="H176" s="95"/>
      <c r="I176" s="199"/>
      <c r="J176" s="201"/>
      <c r="K176" s="95"/>
      <c r="N176" s="95"/>
      <c r="O176" s="256"/>
      <c r="P176" s="201"/>
      <c r="Q176" s="95"/>
    </row>
    <row r="177" spans="1:17" ht="11.45" customHeight="1" thickBot="1">
      <c r="A177" s="48" t="s">
        <v>199</v>
      </c>
      <c r="B177" s="88">
        <f>I177*$F$6</f>
        <v>20995</v>
      </c>
      <c r="C177" s="242"/>
      <c r="D177" s="240"/>
      <c r="E177" s="240"/>
      <c r="F177" s="240"/>
      <c r="H177" s="95"/>
      <c r="I177" s="199">
        <v>4750</v>
      </c>
      <c r="J177" s="201"/>
      <c r="K177" s="95"/>
      <c r="N177" s="95"/>
      <c r="O177" s="256"/>
      <c r="P177" s="201"/>
      <c r="Q177" s="95"/>
    </row>
    <row r="178" spans="1:17" ht="11.45" customHeight="1">
      <c r="A178" s="239" t="s">
        <v>46</v>
      </c>
      <c r="B178" s="294">
        <f>I178*$F$6</f>
        <v>21971.82</v>
      </c>
      <c r="C178" s="242"/>
      <c r="D178" s="240"/>
      <c r="E178" s="240"/>
      <c r="F178" s="240"/>
      <c r="H178" s="95"/>
      <c r="I178" s="256">
        <v>4971</v>
      </c>
      <c r="J178" s="201"/>
      <c r="K178" s="95"/>
      <c r="N178" s="95"/>
      <c r="O178" s="254">
        <v>3911</v>
      </c>
      <c r="P178" s="201"/>
      <c r="Q178" s="95"/>
    </row>
    <row r="179" spans="1:17" ht="11.45" customHeight="1">
      <c r="A179" s="239"/>
      <c r="B179" s="294"/>
      <c r="C179" s="242"/>
      <c r="D179" s="240"/>
      <c r="E179" s="240"/>
      <c r="F179" s="240"/>
      <c r="H179" s="95"/>
      <c r="I179" s="256"/>
      <c r="J179" s="201"/>
      <c r="K179" s="95"/>
      <c r="N179" s="95"/>
      <c r="O179" s="254"/>
      <c r="P179" s="201"/>
      <c r="Q179" s="95"/>
    </row>
    <row r="180" spans="1:17" ht="11.45" customHeight="1">
      <c r="A180" s="239"/>
      <c r="B180" s="294"/>
      <c r="C180" s="242"/>
      <c r="D180" s="240"/>
      <c r="E180" s="240"/>
      <c r="F180" s="240"/>
      <c r="H180" s="95"/>
      <c r="I180" s="256"/>
      <c r="J180" s="201"/>
      <c r="K180" s="95"/>
      <c r="N180" s="95"/>
      <c r="O180" s="254"/>
      <c r="P180" s="201"/>
      <c r="Q180" s="95"/>
    </row>
    <row r="181" spans="1:17" ht="11.45" customHeight="1">
      <c r="A181" s="239"/>
      <c r="B181" s="295"/>
      <c r="C181" s="21"/>
      <c r="D181" s="22"/>
      <c r="E181" s="23"/>
      <c r="F181" s="23"/>
    </row>
  </sheetData>
  <sheetProtection algorithmName="SHA-512" hashValue="0l2VBL6RVlnWejv4hcft2daDDBlGyrQDZiAcaKK2R0qq/AsST5Fpat09OYopkAwOWaEbPRAxz2F6EB6FELE8fw==" saltValue="n89QI8fIyNBRTkuh3qLqxw==" spinCount="100000" sheet="1" formatCells="0" formatColumns="0" formatRows="0" insertColumns="0" insertRows="0" insertHyperlinks="0" deleteColumns="0" deleteRows="0" sort="0" autoFilter="0" pivotTables="0"/>
  <mergeCells count="301">
    <mergeCell ref="D172:F172"/>
    <mergeCell ref="D173:F173"/>
    <mergeCell ref="B136:B139"/>
    <mergeCell ref="B157:B160"/>
    <mergeCell ref="B178:B181"/>
    <mergeCell ref="B146:B151"/>
    <mergeCell ref="B153:B154"/>
    <mergeCell ref="I146:I151"/>
    <mergeCell ref="I153:I154"/>
    <mergeCell ref="B167:B172"/>
    <mergeCell ref="B174:B175"/>
    <mergeCell ref="I167:I172"/>
    <mergeCell ref="I174:I175"/>
    <mergeCell ref="D165:F165"/>
    <mergeCell ref="D176:F176"/>
    <mergeCell ref="C165:C180"/>
    <mergeCell ref="C162:F162"/>
    <mergeCell ref="C163:F163"/>
    <mergeCell ref="C164:F164"/>
    <mergeCell ref="D166:F166"/>
    <mergeCell ref="D167:F167"/>
    <mergeCell ref="D168:F168"/>
    <mergeCell ref="D171:F171"/>
    <mergeCell ref="D146:F146"/>
    <mergeCell ref="A5:F5"/>
    <mergeCell ref="R83:R85"/>
    <mergeCell ref="L83:L85"/>
    <mergeCell ref="I178:I180"/>
    <mergeCell ref="I136:I138"/>
    <mergeCell ref="I7:I8"/>
    <mergeCell ref="A45:A46"/>
    <mergeCell ref="B42:B44"/>
    <mergeCell ref="A47:A48"/>
    <mergeCell ref="A49:A50"/>
    <mergeCell ref="A51:A52"/>
    <mergeCell ref="A53:A54"/>
    <mergeCell ref="A6:E6"/>
    <mergeCell ref="A7:A8"/>
    <mergeCell ref="C7:F7"/>
    <mergeCell ref="C8:F8"/>
    <mergeCell ref="A42:A43"/>
    <mergeCell ref="B33:C33"/>
    <mergeCell ref="B7:B8"/>
    <mergeCell ref="B17:C17"/>
    <mergeCell ref="E64:F64"/>
    <mergeCell ref="E65:F65"/>
    <mergeCell ref="E62:F62"/>
    <mergeCell ref="E63:F63"/>
    <mergeCell ref="J7:J8"/>
    <mergeCell ref="E74:F74"/>
    <mergeCell ref="E75:F75"/>
    <mergeCell ref="E76:F76"/>
    <mergeCell ref="E77:F77"/>
    <mergeCell ref="C79:D79"/>
    <mergeCell ref="E79:F79"/>
    <mergeCell ref="B25:C25"/>
    <mergeCell ref="B9:C9"/>
    <mergeCell ref="C43:C44"/>
    <mergeCell ref="J9:J11"/>
    <mergeCell ref="J45:J46"/>
    <mergeCell ref="D42:F42"/>
    <mergeCell ref="H45:H46"/>
    <mergeCell ref="J47:J48"/>
    <mergeCell ref="J49:J50"/>
    <mergeCell ref="J51:J52"/>
    <mergeCell ref="J53:J54"/>
    <mergeCell ref="J42:J43"/>
    <mergeCell ref="D43:F43"/>
    <mergeCell ref="A55:A56"/>
    <mergeCell ref="H47:H48"/>
    <mergeCell ref="H49:H50"/>
    <mergeCell ref="H51:H52"/>
    <mergeCell ref="H53:H54"/>
    <mergeCell ref="H55:H56"/>
    <mergeCell ref="K83:K85"/>
    <mergeCell ref="J79:K79"/>
    <mergeCell ref="B79:B82"/>
    <mergeCell ref="C80:C82"/>
    <mergeCell ref="E67:F67"/>
    <mergeCell ref="E68:F68"/>
    <mergeCell ref="C70:D70"/>
    <mergeCell ref="J55:J56"/>
    <mergeCell ref="I83:I85"/>
    <mergeCell ref="J83:J85"/>
    <mergeCell ref="H57:H58"/>
    <mergeCell ref="I60:I63"/>
    <mergeCell ref="J60:K60"/>
    <mergeCell ref="D61:D63"/>
    <mergeCell ref="D80:D82"/>
    <mergeCell ref="H83:H85"/>
    <mergeCell ref="E81:F81"/>
    <mergeCell ref="E82:F82"/>
    <mergeCell ref="A70:A72"/>
    <mergeCell ref="B70:B73"/>
    <mergeCell ref="H70:H73"/>
    <mergeCell ref="I70:I73"/>
    <mergeCell ref="J70:K70"/>
    <mergeCell ref="K71:K73"/>
    <mergeCell ref="A57:A58"/>
    <mergeCell ref="J57:J58"/>
    <mergeCell ref="C71:C73"/>
    <mergeCell ref="D71:D73"/>
    <mergeCell ref="J71:J73"/>
    <mergeCell ref="A60:A62"/>
    <mergeCell ref="B60:B63"/>
    <mergeCell ref="H60:H63"/>
    <mergeCell ref="E70:F70"/>
    <mergeCell ref="E71:F71"/>
    <mergeCell ref="E72:F72"/>
    <mergeCell ref="E73:F73"/>
    <mergeCell ref="C61:C63"/>
    <mergeCell ref="C60:D60"/>
    <mergeCell ref="E61:F61"/>
    <mergeCell ref="E60:F60"/>
    <mergeCell ref="E66:F66"/>
    <mergeCell ref="D87:F87"/>
    <mergeCell ref="D88:F88"/>
    <mergeCell ref="D89:F89"/>
    <mergeCell ref="A90:A91"/>
    <mergeCell ref="D90:F90"/>
    <mergeCell ref="H90:H91"/>
    <mergeCell ref="D91:F91"/>
    <mergeCell ref="A92:A93"/>
    <mergeCell ref="A87:A88"/>
    <mergeCell ref="C88:C89"/>
    <mergeCell ref="P71:P73"/>
    <mergeCell ref="N79:N82"/>
    <mergeCell ref="P87:P88"/>
    <mergeCell ref="N90:N91"/>
    <mergeCell ref="N92:N93"/>
    <mergeCell ref="N94:N95"/>
    <mergeCell ref="E112:F112"/>
    <mergeCell ref="K111:K115"/>
    <mergeCell ref="A100:A101"/>
    <mergeCell ref="H100:H101"/>
    <mergeCell ref="D92:F101"/>
    <mergeCell ref="H92:H93"/>
    <mergeCell ref="A96:A97"/>
    <mergeCell ref="H96:H97"/>
    <mergeCell ref="A98:A99"/>
    <mergeCell ref="H98:H99"/>
    <mergeCell ref="A111:A112"/>
    <mergeCell ref="B111:B115"/>
    <mergeCell ref="H111:H115"/>
    <mergeCell ref="J111:J115"/>
    <mergeCell ref="A108:A109"/>
    <mergeCell ref="J103:J104"/>
    <mergeCell ref="F107:F109"/>
    <mergeCell ref="B103:B107"/>
    <mergeCell ref="E80:F80"/>
    <mergeCell ref="J87:J88"/>
    <mergeCell ref="J80:J82"/>
    <mergeCell ref="N111:N115"/>
    <mergeCell ref="N108:N109"/>
    <mergeCell ref="N83:N85"/>
    <mergeCell ref="Q111:Q115"/>
    <mergeCell ref="P116:P117"/>
    <mergeCell ref="A113:A114"/>
    <mergeCell ref="A116:A117"/>
    <mergeCell ref="C116:C117"/>
    <mergeCell ref="D116:D117"/>
    <mergeCell ref="A94:A95"/>
    <mergeCell ref="H94:H95"/>
    <mergeCell ref="B87:B89"/>
    <mergeCell ref="K80:K82"/>
    <mergeCell ref="A79:A81"/>
    <mergeCell ref="H79:H82"/>
    <mergeCell ref="A83:A85"/>
    <mergeCell ref="B83:B85"/>
    <mergeCell ref="C83:C85"/>
    <mergeCell ref="D83:D85"/>
    <mergeCell ref="I79:I82"/>
    <mergeCell ref="E85:F85"/>
    <mergeCell ref="C104:C107"/>
    <mergeCell ref="D103:F103"/>
    <mergeCell ref="D104:F104"/>
    <mergeCell ref="C112:C115"/>
    <mergeCell ref="D112:D115"/>
    <mergeCell ref="C111:D111"/>
    <mergeCell ref="E111:F111"/>
    <mergeCell ref="H108:H109"/>
    <mergeCell ref="F115:F117"/>
    <mergeCell ref="O7:O8"/>
    <mergeCell ref="P7:P8"/>
    <mergeCell ref="P9:P11"/>
    <mergeCell ref="P42:P43"/>
    <mergeCell ref="P45:P46"/>
    <mergeCell ref="P47:P48"/>
    <mergeCell ref="P49:P50"/>
    <mergeCell ref="P51:P52"/>
    <mergeCell ref="N45:N46"/>
    <mergeCell ref="N47:N48"/>
    <mergeCell ref="N49:N50"/>
    <mergeCell ref="N51:N52"/>
    <mergeCell ref="N53:N54"/>
    <mergeCell ref="N55:N56"/>
    <mergeCell ref="N57:N58"/>
    <mergeCell ref="N70:N73"/>
    <mergeCell ref="J61:J63"/>
    <mergeCell ref="K61:K63"/>
    <mergeCell ref="P53:P54"/>
    <mergeCell ref="Q80:Q82"/>
    <mergeCell ref="O83:O85"/>
    <mergeCell ref="P83:P85"/>
    <mergeCell ref="Q83:Q85"/>
    <mergeCell ref="P80:P82"/>
    <mergeCell ref="N60:N63"/>
    <mergeCell ref="O60:O63"/>
    <mergeCell ref="P60:Q60"/>
    <mergeCell ref="P61:P63"/>
    <mergeCell ref="Q61:Q63"/>
    <mergeCell ref="P55:P56"/>
    <mergeCell ref="P57:P58"/>
    <mergeCell ref="O70:O73"/>
    <mergeCell ref="P70:Q70"/>
    <mergeCell ref="Q71:Q73"/>
    <mergeCell ref="O79:O82"/>
    <mergeCell ref="P79:Q79"/>
    <mergeCell ref="Q116:Q117"/>
    <mergeCell ref="N116:N117"/>
    <mergeCell ref="N96:N97"/>
    <mergeCell ref="N98:N99"/>
    <mergeCell ref="N100:N101"/>
    <mergeCell ref="P103:P104"/>
    <mergeCell ref="P111:P115"/>
    <mergeCell ref="P133:P134"/>
    <mergeCell ref="P162:P163"/>
    <mergeCell ref="P119:P120"/>
    <mergeCell ref="O135:O137"/>
    <mergeCell ref="P135:P137"/>
    <mergeCell ref="O121:O134"/>
    <mergeCell ref="P130:P132"/>
    <mergeCell ref="O141:O142"/>
    <mergeCell ref="P141:P142"/>
    <mergeCell ref="P155:P156"/>
    <mergeCell ref="O162:O163"/>
    <mergeCell ref="O143:O156"/>
    <mergeCell ref="C119:F119"/>
    <mergeCell ref="C120:F120"/>
    <mergeCell ref="C121:F121"/>
    <mergeCell ref="E126:G126"/>
    <mergeCell ref="C122:C138"/>
    <mergeCell ref="O165:O177"/>
    <mergeCell ref="O178:O180"/>
    <mergeCell ref="A119:A120"/>
    <mergeCell ref="B119:B121"/>
    <mergeCell ref="I119:I120"/>
    <mergeCell ref="J119:J120"/>
    <mergeCell ref="O119:O120"/>
    <mergeCell ref="D174:F174"/>
    <mergeCell ref="D175:F175"/>
    <mergeCell ref="D177:F177"/>
    <mergeCell ref="J162:J163"/>
    <mergeCell ref="I157:I159"/>
    <mergeCell ref="A121:A122"/>
    <mergeCell ref="J141:J142"/>
    <mergeCell ref="B131:B132"/>
    <mergeCell ref="B134:B135"/>
    <mergeCell ref="I124:I129"/>
    <mergeCell ref="I131:I132"/>
    <mergeCell ref="I134:I135"/>
    <mergeCell ref="D154:F154"/>
    <mergeCell ref="J135:J137"/>
    <mergeCell ref="D145:F145"/>
    <mergeCell ref="D144:F144"/>
    <mergeCell ref="J133:J134"/>
    <mergeCell ref="I141:I142"/>
    <mergeCell ref="D122:F122"/>
    <mergeCell ref="J130:J132"/>
    <mergeCell ref="J155:J156"/>
    <mergeCell ref="D155:F155"/>
    <mergeCell ref="D156:F156"/>
    <mergeCell ref="D147:F147"/>
    <mergeCell ref="D150:F150"/>
    <mergeCell ref="D151:F151"/>
    <mergeCell ref="D152:F152"/>
    <mergeCell ref="D153:F153"/>
    <mergeCell ref="A136:A139"/>
    <mergeCell ref="A157:A160"/>
    <mergeCell ref="A178:A181"/>
    <mergeCell ref="D178:F178"/>
    <mergeCell ref="D179:F179"/>
    <mergeCell ref="D180:F180"/>
    <mergeCell ref="K116:K117"/>
    <mergeCell ref="C144:C159"/>
    <mergeCell ref="C141:F141"/>
    <mergeCell ref="C142:F142"/>
    <mergeCell ref="C143:F143"/>
    <mergeCell ref="D157:F157"/>
    <mergeCell ref="D158:F158"/>
    <mergeCell ref="D159:F159"/>
    <mergeCell ref="H116:H117"/>
    <mergeCell ref="J116:J117"/>
    <mergeCell ref="A143:A144"/>
    <mergeCell ref="A164:A165"/>
    <mergeCell ref="A141:A142"/>
    <mergeCell ref="B141:B143"/>
    <mergeCell ref="A162:A163"/>
    <mergeCell ref="B162:B164"/>
    <mergeCell ref="I162:I163"/>
    <mergeCell ref="B124:B129"/>
  </mergeCells>
  <pageMargins left="0.31496062992125984" right="0.31496062992125984" top="0.39370078740157483" bottom="0.39370078740157483" header="0" footer="0.11811023622047245"/>
  <pageSetup paperSize="9" firstPageNumber="2" orientation="landscape" useFirstPageNumber="1" r:id="rId1"/>
  <headerFooter scaleWithDoc="0">
    <oddFooter>&amp;R&amp;P</oddFooter>
  </headerFooter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4"/>
  <sheetViews>
    <sheetView zoomScaleNormal="100" workbookViewId="0">
      <selection activeCell="B10" sqref="B10:B12"/>
    </sheetView>
  </sheetViews>
  <sheetFormatPr defaultRowHeight="15"/>
  <cols>
    <col min="1" max="1" width="42.140625" style="1" customWidth="1"/>
    <col min="2" max="2" width="21.42578125" style="2" bestFit="1" customWidth="1"/>
    <col min="3" max="3" width="14.140625" style="3" bestFit="1" customWidth="1"/>
    <col min="4" max="4" width="17.85546875" style="1" bestFit="1" customWidth="1"/>
    <col min="5" max="5" width="17.5703125" style="4" customWidth="1"/>
    <col min="6" max="7" width="9.140625" style="1" customWidth="1"/>
    <col min="8" max="8" width="9.140625" style="1"/>
    <col min="9" max="9" width="17.5703125" style="115" hidden="1" customWidth="1"/>
    <col min="10" max="10" width="10.42578125" style="92" hidden="1" customWidth="1"/>
    <col min="11" max="11" width="9.140625" style="92" hidden="1" customWidth="1"/>
    <col min="12" max="14" width="0" hidden="1" customWidth="1"/>
  </cols>
  <sheetData>
    <row r="1" spans="1:11" ht="21" customHeight="1">
      <c r="A1" s="12"/>
      <c r="B1" s="12"/>
      <c r="C1" s="12"/>
      <c r="D1" s="12"/>
      <c r="E1" s="12"/>
    </row>
    <row r="2" spans="1:11" ht="21" customHeight="1">
      <c r="A2" s="13"/>
      <c r="B2" s="13"/>
      <c r="C2" s="13"/>
      <c r="D2" s="13"/>
      <c r="E2" s="13"/>
    </row>
    <row r="3" spans="1:11" ht="21" customHeight="1">
      <c r="A3" s="14"/>
      <c r="B3" s="14"/>
      <c r="C3" s="14"/>
      <c r="D3" s="14"/>
      <c r="E3" s="14"/>
    </row>
    <row r="4" spans="1:11" ht="21" customHeight="1">
      <c r="A4" s="13"/>
      <c r="B4" s="13"/>
      <c r="C4" s="13"/>
      <c r="D4" s="13"/>
      <c r="E4" s="13"/>
      <c r="F4" s="296"/>
      <c r="G4" s="296"/>
      <c r="H4" s="296"/>
    </row>
    <row r="5" spans="1:11" ht="30" customHeight="1">
      <c r="A5" s="290" t="s">
        <v>201</v>
      </c>
      <c r="B5" s="290"/>
      <c r="C5" s="290"/>
      <c r="D5" s="290"/>
      <c r="E5" s="290"/>
      <c r="F5" s="296"/>
      <c r="G5" s="296"/>
      <c r="H5" s="296"/>
    </row>
    <row r="6" spans="1:11" s="1" customFormat="1" ht="9.9499999999999993" customHeight="1">
      <c r="A6" s="296"/>
      <c r="B6" s="296"/>
      <c r="C6" s="296"/>
      <c r="D6" s="296"/>
      <c r="E6" s="296"/>
      <c r="F6" s="296"/>
      <c r="G6" s="296"/>
      <c r="H6" s="296"/>
      <c r="I6" s="116"/>
      <c r="J6" s="95"/>
      <c r="K6" s="95"/>
    </row>
    <row r="7" spans="1:11" s="1" customFormat="1" ht="13.7" customHeight="1">
      <c r="A7" s="281" t="s">
        <v>188</v>
      </c>
      <c r="B7" s="292" t="s">
        <v>189</v>
      </c>
      <c r="C7" s="310" t="s">
        <v>191</v>
      </c>
      <c r="D7" s="310"/>
      <c r="E7" s="78"/>
      <c r="F7" s="78"/>
      <c r="G7" s="78"/>
      <c r="H7" s="78"/>
      <c r="I7" s="95"/>
      <c r="J7" s="95"/>
      <c r="K7" s="95"/>
    </row>
    <row r="8" spans="1:11" s="1" customFormat="1" ht="13.7" customHeight="1">
      <c r="A8" s="281" t="s">
        <v>187</v>
      </c>
      <c r="B8" s="292"/>
      <c r="C8" s="243" t="s">
        <v>47</v>
      </c>
      <c r="D8" s="243"/>
      <c r="E8" s="78"/>
      <c r="F8" s="78"/>
      <c r="G8" s="78"/>
      <c r="H8" s="78"/>
      <c r="I8" s="95"/>
      <c r="J8" s="95"/>
      <c r="K8" s="95"/>
    </row>
    <row r="9" spans="1:11" s="1" customFormat="1" ht="13.7" customHeight="1">
      <c r="A9" s="15" t="s">
        <v>1</v>
      </c>
      <c r="B9" s="292"/>
      <c r="C9" s="244" t="s">
        <v>190</v>
      </c>
      <c r="D9" s="244"/>
      <c r="E9" s="78"/>
      <c r="F9" s="78"/>
      <c r="G9" s="78"/>
      <c r="H9" s="78"/>
      <c r="I9" s="95"/>
      <c r="J9" s="95"/>
      <c r="K9" s="95"/>
    </row>
    <row r="10" spans="1:11" s="1" customFormat="1" ht="8.1" customHeight="1">
      <c r="A10" s="316" t="s">
        <v>39</v>
      </c>
      <c r="B10" s="303">
        <f>J10*Fernando.Motta!$F$6</f>
        <v>5083</v>
      </c>
      <c r="C10" s="52"/>
      <c r="D10" s="78"/>
      <c r="E10" s="78"/>
      <c r="F10" s="78"/>
      <c r="G10" s="78"/>
      <c r="H10" s="78"/>
      <c r="I10" s="318" t="s">
        <v>39</v>
      </c>
      <c r="J10" s="314">
        <v>1150</v>
      </c>
      <c r="K10" s="95"/>
    </row>
    <row r="11" spans="1:11" s="1" customFormat="1" ht="8.1" customHeight="1">
      <c r="A11" s="301"/>
      <c r="B11" s="304"/>
      <c r="C11" s="76"/>
      <c r="D11" s="78"/>
      <c r="E11" s="299" t="s">
        <v>196</v>
      </c>
      <c r="F11" s="299"/>
      <c r="G11" s="78"/>
      <c r="H11" s="78"/>
      <c r="I11" s="319"/>
      <c r="J11" s="312"/>
      <c r="K11" s="95"/>
    </row>
    <row r="12" spans="1:11" s="1" customFormat="1" ht="8.1" customHeight="1">
      <c r="A12" s="302"/>
      <c r="B12" s="305"/>
      <c r="C12" s="77"/>
      <c r="D12" s="78"/>
      <c r="E12" s="299"/>
      <c r="F12" s="299"/>
      <c r="G12" s="78"/>
      <c r="H12" s="78"/>
      <c r="I12" s="320"/>
      <c r="J12" s="313"/>
      <c r="K12" s="95"/>
    </row>
    <row r="13" spans="1:11" s="1" customFormat="1" ht="8.1" customHeight="1">
      <c r="A13" s="300" t="s">
        <v>40</v>
      </c>
      <c r="B13" s="303">
        <f>J13*Fernando.Motta!$F$6</f>
        <v>5268.64</v>
      </c>
      <c r="C13" s="52"/>
      <c r="D13" s="78"/>
      <c r="E13" s="299"/>
      <c r="F13" s="299"/>
      <c r="G13" s="78"/>
      <c r="H13" s="78"/>
      <c r="I13" s="321" t="s">
        <v>195</v>
      </c>
      <c r="J13" s="311">
        <v>1192</v>
      </c>
      <c r="K13" s="95"/>
    </row>
    <row r="14" spans="1:11" s="1" customFormat="1" ht="8.1" customHeight="1">
      <c r="A14" s="301"/>
      <c r="B14" s="304"/>
      <c r="C14" s="78"/>
      <c r="D14" s="78"/>
      <c r="E14" s="299"/>
      <c r="F14" s="299"/>
      <c r="G14" s="78"/>
      <c r="H14" s="78"/>
      <c r="I14" s="319"/>
      <c r="J14" s="312"/>
      <c r="K14" s="95"/>
    </row>
    <row r="15" spans="1:11" s="1" customFormat="1" ht="8.1" customHeight="1">
      <c r="A15" s="302"/>
      <c r="B15" s="305"/>
      <c r="C15" s="77"/>
      <c r="D15" s="78"/>
      <c r="E15" s="299"/>
      <c r="F15" s="299"/>
      <c r="G15" s="78"/>
      <c r="H15" s="78"/>
      <c r="I15" s="320"/>
      <c r="J15" s="313"/>
      <c r="K15" s="95"/>
    </row>
    <row r="16" spans="1:11" s="1" customFormat="1" ht="8.1" customHeight="1">
      <c r="A16" s="300" t="s">
        <v>41</v>
      </c>
      <c r="B16" s="303">
        <f>J16*Fernando.Motta!$F$6</f>
        <v>5595.72</v>
      </c>
      <c r="C16" s="79"/>
      <c r="D16" s="78"/>
      <c r="E16" s="299"/>
      <c r="F16" s="299"/>
      <c r="G16" s="78"/>
      <c r="H16" s="78"/>
      <c r="I16" s="321" t="s">
        <v>41</v>
      </c>
      <c r="J16" s="311">
        <v>1266</v>
      </c>
      <c r="K16" s="95"/>
    </row>
    <row r="17" spans="1:11" s="1" customFormat="1" ht="8.1" customHeight="1">
      <c r="A17" s="301"/>
      <c r="B17" s="304"/>
      <c r="C17" s="80"/>
      <c r="D17" s="78"/>
      <c r="E17" s="299"/>
      <c r="F17" s="299"/>
      <c r="G17" s="78"/>
      <c r="H17" s="78"/>
      <c r="I17" s="319"/>
      <c r="J17" s="312"/>
      <c r="K17" s="95"/>
    </row>
    <row r="18" spans="1:11" s="1" customFormat="1" ht="8.1" customHeight="1">
      <c r="A18" s="302"/>
      <c r="B18" s="305"/>
      <c r="C18" s="81"/>
      <c r="D18" s="78"/>
      <c r="E18" s="299"/>
      <c r="F18" s="299"/>
      <c r="G18" s="78"/>
      <c r="H18" s="78"/>
      <c r="I18" s="320"/>
      <c r="J18" s="313"/>
      <c r="K18" s="95"/>
    </row>
    <row r="19" spans="1:11" s="1" customFormat="1" ht="8.1" customHeight="1">
      <c r="A19" s="300" t="s">
        <v>42</v>
      </c>
      <c r="B19" s="303">
        <f>J19*Fernando.Motta!$F$6</f>
        <v>5706.22</v>
      </c>
      <c r="C19" s="81"/>
      <c r="D19" s="78"/>
      <c r="E19" s="299"/>
      <c r="F19" s="299"/>
      <c r="G19" s="78"/>
      <c r="H19" s="78"/>
      <c r="I19" s="321" t="s">
        <v>42</v>
      </c>
      <c r="J19" s="311">
        <v>1291</v>
      </c>
      <c r="K19" s="95"/>
    </row>
    <row r="20" spans="1:11" s="1" customFormat="1" ht="8.1" customHeight="1">
      <c r="A20" s="301"/>
      <c r="B20" s="304"/>
      <c r="C20" s="81"/>
      <c r="D20" s="78"/>
      <c r="E20" s="299"/>
      <c r="F20" s="299"/>
      <c r="G20" s="78"/>
      <c r="H20" s="78"/>
      <c r="I20" s="319"/>
      <c r="J20" s="312"/>
      <c r="K20" s="95"/>
    </row>
    <row r="21" spans="1:11" s="1" customFormat="1" ht="8.1" customHeight="1">
      <c r="A21" s="302"/>
      <c r="B21" s="305"/>
      <c r="C21" s="81"/>
      <c r="D21" s="78"/>
      <c r="E21" s="299"/>
      <c r="F21" s="299"/>
      <c r="G21" s="78"/>
      <c r="H21" s="78"/>
      <c r="I21" s="320"/>
      <c r="J21" s="313"/>
      <c r="K21" s="95"/>
    </row>
    <row r="22" spans="1:11" s="1" customFormat="1" ht="8.1" customHeight="1">
      <c r="A22" s="300" t="s">
        <v>43</v>
      </c>
      <c r="B22" s="303">
        <f>J22*Fernando.Motta!$F$6</f>
        <v>6112.86</v>
      </c>
      <c r="C22" s="81"/>
      <c r="D22" s="78"/>
      <c r="E22" s="299"/>
      <c r="F22" s="299"/>
      <c r="G22" s="78"/>
      <c r="H22" s="78"/>
      <c r="I22" s="321" t="s">
        <v>43</v>
      </c>
      <c r="J22" s="311">
        <v>1383</v>
      </c>
      <c r="K22" s="95"/>
    </row>
    <row r="23" spans="1:11" s="1" customFormat="1" ht="8.1" customHeight="1">
      <c r="A23" s="301"/>
      <c r="B23" s="304"/>
      <c r="C23" s="81"/>
      <c r="D23" s="78"/>
      <c r="E23" s="299"/>
      <c r="F23" s="299"/>
      <c r="G23" s="78"/>
      <c r="H23" s="78"/>
      <c r="I23" s="319"/>
      <c r="J23" s="312"/>
      <c r="K23" s="95"/>
    </row>
    <row r="24" spans="1:11" s="1" customFormat="1" ht="8.1" customHeight="1">
      <c r="A24" s="302"/>
      <c r="B24" s="305"/>
      <c r="C24" s="81"/>
      <c r="D24" s="78"/>
      <c r="E24" s="299"/>
      <c r="F24" s="299"/>
      <c r="G24" s="78"/>
      <c r="H24" s="78"/>
      <c r="I24" s="320"/>
      <c r="J24" s="313"/>
      <c r="K24" s="95"/>
    </row>
    <row r="25" spans="1:11" s="1" customFormat="1" ht="8.1" customHeight="1">
      <c r="A25" s="300" t="s">
        <v>44</v>
      </c>
      <c r="B25" s="303">
        <f>J25*Fernando.Motta!$F$6</f>
        <v>6696.3</v>
      </c>
      <c r="C25" s="81"/>
      <c r="D25" s="78"/>
      <c r="E25" s="299"/>
      <c r="F25" s="299"/>
      <c r="G25" s="78"/>
      <c r="H25" s="78"/>
      <c r="I25" s="321" t="s">
        <v>44</v>
      </c>
      <c r="J25" s="311">
        <v>1515</v>
      </c>
      <c r="K25" s="95"/>
    </row>
    <row r="26" spans="1:11" s="1" customFormat="1" ht="8.1" customHeight="1">
      <c r="A26" s="301"/>
      <c r="B26" s="304"/>
      <c r="C26" s="81"/>
      <c r="D26" s="78"/>
      <c r="E26" s="299"/>
      <c r="F26" s="299"/>
      <c r="G26" s="78"/>
      <c r="H26" s="78"/>
      <c r="I26" s="319"/>
      <c r="J26" s="312"/>
      <c r="K26" s="95"/>
    </row>
    <row r="27" spans="1:11" s="1" customFormat="1" ht="8.1" customHeight="1">
      <c r="A27" s="302"/>
      <c r="B27" s="305"/>
      <c r="C27" s="81"/>
      <c r="D27" s="78"/>
      <c r="E27" s="299"/>
      <c r="F27" s="299"/>
      <c r="G27" s="78"/>
      <c r="H27" s="78"/>
      <c r="I27" s="320"/>
      <c r="J27" s="313"/>
      <c r="K27" s="95"/>
    </row>
    <row r="28" spans="1:11" s="1" customFormat="1" ht="8.1" customHeight="1">
      <c r="A28" s="316" t="s">
        <v>46</v>
      </c>
      <c r="B28" s="303">
        <f>J28*Fernando.Motta!$F$6</f>
        <v>11337.3</v>
      </c>
      <c r="C28" s="81"/>
      <c r="D28" s="78"/>
      <c r="E28" s="299"/>
      <c r="F28" s="299"/>
      <c r="G28" s="78"/>
      <c r="H28" s="78"/>
      <c r="I28" s="318" t="s">
        <v>46</v>
      </c>
      <c r="J28" s="314">
        <v>2565</v>
      </c>
      <c r="K28" s="95"/>
    </row>
    <row r="29" spans="1:11" s="1" customFormat="1" ht="8.1" customHeight="1">
      <c r="A29" s="301"/>
      <c r="B29" s="304"/>
      <c r="C29" s="81"/>
      <c r="D29" s="78"/>
      <c r="E29" s="299"/>
      <c r="F29" s="299"/>
      <c r="G29" s="78"/>
      <c r="H29" s="78"/>
      <c r="I29" s="319"/>
      <c r="J29" s="312"/>
      <c r="K29" s="95"/>
    </row>
    <row r="30" spans="1:11" s="1" customFormat="1" ht="8.1" customHeight="1">
      <c r="A30" s="317"/>
      <c r="B30" s="305"/>
      <c r="C30" s="81"/>
      <c r="D30" s="78"/>
      <c r="E30" s="78"/>
      <c r="F30" s="78"/>
      <c r="G30" s="78"/>
      <c r="H30" s="78"/>
      <c r="I30" s="322"/>
      <c r="J30" s="315"/>
      <c r="K30" s="95"/>
    </row>
    <row r="31" spans="1:11" s="1" customFormat="1" ht="9.9499999999999993" customHeight="1">
      <c r="A31" s="296"/>
      <c r="B31" s="296"/>
      <c r="C31" s="296"/>
      <c r="D31" s="296"/>
      <c r="E31" s="296"/>
      <c r="F31" s="296"/>
      <c r="G31" s="296"/>
      <c r="H31" s="296"/>
      <c r="I31" s="116"/>
      <c r="J31" s="95"/>
      <c r="K31" s="95"/>
    </row>
    <row r="32" spans="1:11" s="1" customFormat="1" ht="13.7" customHeight="1">
      <c r="A32" s="281" t="s">
        <v>192</v>
      </c>
      <c r="B32" s="292" t="s">
        <v>189</v>
      </c>
      <c r="C32" s="310" t="s">
        <v>194</v>
      </c>
      <c r="D32" s="310"/>
      <c r="E32" s="78"/>
      <c r="F32" s="78"/>
      <c r="G32" s="78"/>
      <c r="H32" s="78"/>
      <c r="I32" s="95"/>
      <c r="J32" s="95"/>
      <c r="K32" s="95"/>
    </row>
    <row r="33" spans="1:11" s="1" customFormat="1" ht="13.7" customHeight="1">
      <c r="A33" s="281" t="s">
        <v>187</v>
      </c>
      <c r="B33" s="292"/>
      <c r="C33" s="243" t="s">
        <v>193</v>
      </c>
      <c r="D33" s="243"/>
      <c r="E33" s="78"/>
      <c r="F33" s="78"/>
      <c r="G33" s="78"/>
      <c r="H33" s="78"/>
      <c r="I33" s="95"/>
      <c r="J33" s="95"/>
      <c r="K33" s="95"/>
    </row>
    <row r="34" spans="1:11" s="1" customFormat="1" ht="13.7" customHeight="1">
      <c r="A34" s="15" t="s">
        <v>1</v>
      </c>
      <c r="B34" s="292"/>
      <c r="C34" s="244" t="s">
        <v>190</v>
      </c>
      <c r="D34" s="244"/>
      <c r="E34" s="78"/>
      <c r="F34" s="78"/>
      <c r="G34" s="78"/>
      <c r="H34" s="78"/>
      <c r="I34" s="95"/>
      <c r="J34" s="95"/>
      <c r="K34" s="95"/>
    </row>
    <row r="35" spans="1:11" s="1" customFormat="1" ht="8.1" customHeight="1">
      <c r="A35" s="316" t="s">
        <v>39</v>
      </c>
      <c r="B35" s="303">
        <f>J35*Fernando.Motta!$F$6</f>
        <v>3597.88</v>
      </c>
      <c r="C35" s="52"/>
      <c r="D35" s="78"/>
      <c r="E35" s="78"/>
      <c r="F35" s="78"/>
      <c r="G35" s="78"/>
      <c r="H35" s="78"/>
      <c r="I35" s="318" t="s">
        <v>39</v>
      </c>
      <c r="J35" s="314">
        <v>814</v>
      </c>
      <c r="K35" s="95"/>
    </row>
    <row r="36" spans="1:11" s="1" customFormat="1" ht="8.1" customHeight="1">
      <c r="A36" s="301"/>
      <c r="B36" s="304"/>
      <c r="C36" s="76"/>
      <c r="D36" s="78"/>
      <c r="E36" s="299" t="s">
        <v>16</v>
      </c>
      <c r="F36" s="78"/>
      <c r="G36" s="78"/>
      <c r="H36" s="78"/>
      <c r="I36" s="319"/>
      <c r="J36" s="312"/>
      <c r="K36" s="95"/>
    </row>
    <row r="37" spans="1:11" s="1" customFormat="1" ht="8.1" customHeight="1">
      <c r="A37" s="302"/>
      <c r="B37" s="305"/>
      <c r="C37" s="77"/>
      <c r="D37" s="78"/>
      <c r="E37" s="299"/>
      <c r="F37" s="78"/>
      <c r="G37" s="78"/>
      <c r="H37" s="78"/>
      <c r="I37" s="320"/>
      <c r="J37" s="313"/>
      <c r="K37" s="95"/>
    </row>
    <row r="38" spans="1:11" s="1" customFormat="1" ht="8.1" customHeight="1">
      <c r="A38" s="300" t="s">
        <v>40</v>
      </c>
      <c r="B38" s="303">
        <f>J38*Fernando.Motta!$F$6</f>
        <v>3664.18</v>
      </c>
      <c r="C38" s="52"/>
      <c r="D38" s="78"/>
      <c r="E38" s="299"/>
      <c r="F38" s="78"/>
      <c r="G38" s="78"/>
      <c r="H38" s="78"/>
      <c r="I38" s="321" t="s">
        <v>40</v>
      </c>
      <c r="J38" s="311">
        <v>829</v>
      </c>
      <c r="K38" s="95"/>
    </row>
    <row r="39" spans="1:11" s="1" customFormat="1" ht="8.1" customHeight="1">
      <c r="A39" s="301"/>
      <c r="B39" s="304"/>
      <c r="C39" s="78"/>
      <c r="D39" s="78"/>
      <c r="E39" s="299"/>
      <c r="F39" s="78"/>
      <c r="G39" s="78"/>
      <c r="H39" s="78"/>
      <c r="I39" s="319"/>
      <c r="J39" s="312"/>
      <c r="K39" s="95"/>
    </row>
    <row r="40" spans="1:11" s="1" customFormat="1" ht="8.1" customHeight="1">
      <c r="A40" s="302"/>
      <c r="B40" s="305"/>
      <c r="C40" s="77"/>
      <c r="D40" s="78"/>
      <c r="E40" s="299"/>
      <c r="F40" s="78"/>
      <c r="G40" s="78"/>
      <c r="H40" s="78"/>
      <c r="I40" s="320"/>
      <c r="J40" s="313"/>
      <c r="K40" s="95"/>
    </row>
    <row r="41" spans="1:11" s="1" customFormat="1" ht="8.1" customHeight="1">
      <c r="A41" s="300" t="s">
        <v>41</v>
      </c>
      <c r="B41" s="303">
        <f>J41*Fernando.Motta!$F$6</f>
        <v>3779.1</v>
      </c>
      <c r="C41" s="79"/>
      <c r="D41" s="78"/>
      <c r="E41" s="299"/>
      <c r="F41" s="78"/>
      <c r="G41" s="78"/>
      <c r="H41" s="78"/>
      <c r="I41" s="321" t="s">
        <v>41</v>
      </c>
      <c r="J41" s="311">
        <v>855</v>
      </c>
      <c r="K41" s="95"/>
    </row>
    <row r="42" spans="1:11" s="1" customFormat="1" ht="8.1" customHeight="1">
      <c r="A42" s="301"/>
      <c r="B42" s="304"/>
      <c r="C42" s="80"/>
      <c r="D42" s="78"/>
      <c r="E42" s="299"/>
      <c r="F42" s="78"/>
      <c r="G42" s="78"/>
      <c r="H42" s="78"/>
      <c r="I42" s="319"/>
      <c r="J42" s="312"/>
      <c r="K42" s="95"/>
    </row>
    <row r="43" spans="1:11" s="1" customFormat="1" ht="8.1" customHeight="1">
      <c r="A43" s="302"/>
      <c r="B43" s="305"/>
      <c r="C43" s="81"/>
      <c r="D43" s="78"/>
      <c r="E43" s="299"/>
      <c r="F43" s="78"/>
      <c r="G43" s="78"/>
      <c r="H43" s="78"/>
      <c r="I43" s="320"/>
      <c r="J43" s="313"/>
      <c r="K43" s="95"/>
    </row>
    <row r="44" spans="1:11" s="1" customFormat="1" ht="8.1" customHeight="1">
      <c r="A44" s="300" t="s">
        <v>42</v>
      </c>
      <c r="B44" s="303">
        <f>J44*Fernando.Motta!$F$6</f>
        <v>3818.88</v>
      </c>
      <c r="C44" s="81"/>
      <c r="D44" s="78"/>
      <c r="E44" s="299"/>
      <c r="F44" s="78"/>
      <c r="G44" s="78"/>
      <c r="H44" s="78"/>
      <c r="I44" s="321" t="s">
        <v>42</v>
      </c>
      <c r="J44" s="311">
        <v>864</v>
      </c>
      <c r="K44" s="95"/>
    </row>
    <row r="45" spans="1:11" s="1" customFormat="1" ht="8.1" customHeight="1">
      <c r="A45" s="301"/>
      <c r="B45" s="304"/>
      <c r="C45" s="81"/>
      <c r="D45" s="78"/>
      <c r="E45" s="299"/>
      <c r="F45" s="78"/>
      <c r="G45" s="78"/>
      <c r="H45" s="78"/>
      <c r="I45" s="319"/>
      <c r="J45" s="312"/>
      <c r="K45" s="95"/>
    </row>
    <row r="46" spans="1:11" s="1" customFormat="1" ht="8.1" customHeight="1">
      <c r="A46" s="302"/>
      <c r="B46" s="305"/>
      <c r="C46" s="81"/>
      <c r="D46" s="78"/>
      <c r="E46" s="299"/>
      <c r="F46" s="78"/>
      <c r="G46" s="78"/>
      <c r="H46" s="78"/>
      <c r="I46" s="320"/>
      <c r="J46" s="313"/>
      <c r="K46" s="95"/>
    </row>
    <row r="47" spans="1:11" s="1" customFormat="1" ht="8.1" customHeight="1">
      <c r="A47" s="300" t="s">
        <v>43</v>
      </c>
      <c r="B47" s="303">
        <f>J47*Fernando.Motta!$F$6</f>
        <v>3960.3199999999997</v>
      </c>
      <c r="C47" s="81"/>
      <c r="D47" s="78"/>
      <c r="E47" s="299"/>
      <c r="F47" s="78"/>
      <c r="G47" s="78"/>
      <c r="H47" s="78"/>
      <c r="I47" s="321" t="s">
        <v>43</v>
      </c>
      <c r="J47" s="311">
        <v>896</v>
      </c>
      <c r="K47" s="95"/>
    </row>
    <row r="48" spans="1:11" s="1" customFormat="1" ht="8.1" customHeight="1">
      <c r="A48" s="301"/>
      <c r="B48" s="304"/>
      <c r="C48" s="81"/>
      <c r="D48" s="78"/>
      <c r="E48" s="299"/>
      <c r="F48" s="78"/>
      <c r="G48" s="78"/>
      <c r="H48" s="78"/>
      <c r="I48" s="319"/>
      <c r="J48" s="312"/>
      <c r="K48" s="95"/>
    </row>
    <row r="49" spans="1:11" s="1" customFormat="1" ht="8.1" customHeight="1">
      <c r="A49" s="302"/>
      <c r="B49" s="305"/>
      <c r="C49" s="81"/>
      <c r="D49" s="78"/>
      <c r="E49" s="299"/>
      <c r="F49" s="78"/>
      <c r="G49" s="78"/>
      <c r="H49" s="78"/>
      <c r="I49" s="320"/>
      <c r="J49" s="313"/>
      <c r="K49" s="95"/>
    </row>
    <row r="50" spans="1:11" s="1" customFormat="1" ht="8.1" customHeight="1">
      <c r="A50" s="300" t="s">
        <v>44</v>
      </c>
      <c r="B50" s="303">
        <f>J50*Fernando.Motta!$F$6</f>
        <v>4168.0599999999995</v>
      </c>
      <c r="C50" s="81"/>
      <c r="D50" s="78"/>
      <c r="E50" s="299"/>
      <c r="F50" s="78"/>
      <c r="G50" s="78"/>
      <c r="H50" s="78"/>
      <c r="I50" s="321" t="s">
        <v>44</v>
      </c>
      <c r="J50" s="311">
        <v>943</v>
      </c>
      <c r="K50" s="95"/>
    </row>
    <row r="51" spans="1:11" s="1" customFormat="1" ht="8.1" customHeight="1">
      <c r="A51" s="301"/>
      <c r="B51" s="304"/>
      <c r="C51" s="81"/>
      <c r="D51" s="78"/>
      <c r="E51" s="299"/>
      <c r="F51" s="78"/>
      <c r="G51" s="78"/>
      <c r="H51" s="78"/>
      <c r="I51" s="319"/>
      <c r="J51" s="312"/>
      <c r="K51" s="95"/>
    </row>
    <row r="52" spans="1:11" s="1" customFormat="1" ht="8.1" customHeight="1">
      <c r="A52" s="302"/>
      <c r="B52" s="305"/>
      <c r="C52" s="81"/>
      <c r="D52" s="78"/>
      <c r="E52" s="299"/>
      <c r="F52" s="78"/>
      <c r="G52" s="78"/>
      <c r="H52" s="78"/>
      <c r="I52" s="320"/>
      <c r="J52" s="313"/>
      <c r="K52" s="95"/>
    </row>
    <row r="53" spans="1:11" s="1" customFormat="1" ht="8.1" customHeight="1">
      <c r="A53" s="316" t="s">
        <v>46</v>
      </c>
      <c r="B53" s="303">
        <f>J53*Fernando.Motta!$F$6</f>
        <v>6510.66</v>
      </c>
      <c r="C53" s="81"/>
      <c r="D53" s="78"/>
      <c r="E53" s="299"/>
      <c r="F53" s="78"/>
      <c r="G53" s="78"/>
      <c r="H53" s="78"/>
      <c r="I53" s="318" t="s">
        <v>46</v>
      </c>
      <c r="J53" s="314">
        <v>1473</v>
      </c>
      <c r="K53" s="95"/>
    </row>
    <row r="54" spans="1:11" s="1" customFormat="1" ht="8.1" customHeight="1">
      <c r="A54" s="301"/>
      <c r="B54" s="304"/>
      <c r="C54" s="81"/>
      <c r="D54" s="78"/>
      <c r="E54" s="299"/>
      <c r="F54" s="78"/>
      <c r="G54" s="78"/>
      <c r="H54" s="78"/>
      <c r="I54" s="319"/>
      <c r="J54" s="312"/>
      <c r="K54" s="95"/>
    </row>
    <row r="55" spans="1:11" s="1" customFormat="1" ht="8.1" customHeight="1">
      <c r="A55" s="317"/>
      <c r="B55" s="305"/>
      <c r="C55" s="81"/>
      <c r="D55" s="78"/>
      <c r="E55" s="78"/>
      <c r="F55" s="78"/>
      <c r="G55" s="78"/>
      <c r="H55" s="78"/>
      <c r="I55" s="322"/>
      <c r="J55" s="315"/>
      <c r="K55" s="95"/>
    </row>
    <row r="56" spans="1:11" s="1" customFormat="1" ht="8.1" customHeight="1">
      <c r="A56" s="64"/>
      <c r="B56" s="65"/>
      <c r="C56" s="81"/>
      <c r="D56" s="78"/>
      <c r="E56" s="78"/>
      <c r="F56" s="78"/>
      <c r="G56" s="78"/>
      <c r="H56" s="78"/>
      <c r="I56" s="95"/>
      <c r="J56" s="95"/>
      <c r="K56" s="95"/>
    </row>
    <row r="57" spans="1:11" s="1" customFormat="1" ht="24" customHeight="1">
      <c r="A57" s="296"/>
      <c r="B57" s="281" t="s">
        <v>178</v>
      </c>
      <c r="C57" s="282" t="s">
        <v>0</v>
      </c>
      <c r="D57" s="16" t="s">
        <v>2</v>
      </c>
      <c r="E57" s="17">
        <f>I57*Fernando.Motta!$F$6</f>
        <v>16278.86</v>
      </c>
      <c r="F57" s="297" t="s">
        <v>17</v>
      </c>
      <c r="G57" s="297"/>
      <c r="H57" s="297"/>
      <c r="I57" s="116">
        <v>3683</v>
      </c>
      <c r="J57" s="95"/>
      <c r="K57" s="95"/>
    </row>
    <row r="58" spans="1:11" s="1" customFormat="1" ht="24" customHeight="1">
      <c r="A58" s="296"/>
      <c r="B58" s="281"/>
      <c r="C58" s="282"/>
      <c r="D58" s="16" t="s">
        <v>3</v>
      </c>
      <c r="E58" s="17">
        <f>I58*Fernando.Motta!$F$6</f>
        <v>17728.62</v>
      </c>
      <c r="F58" s="297"/>
      <c r="G58" s="297"/>
      <c r="H58" s="297"/>
      <c r="I58" s="116">
        <v>4011</v>
      </c>
      <c r="J58" s="95"/>
      <c r="K58" s="95"/>
    </row>
    <row r="59" spans="1:11" s="1" customFormat="1" ht="24" customHeight="1">
      <c r="A59" s="296"/>
      <c r="B59" s="281"/>
      <c r="C59" s="282"/>
      <c r="D59" s="16" t="s">
        <v>4</v>
      </c>
      <c r="E59" s="17">
        <f>I59*Fernando.Motta!$F$6</f>
        <v>18325.32</v>
      </c>
      <c r="F59" s="297"/>
      <c r="G59" s="297"/>
      <c r="H59" s="297"/>
      <c r="I59" s="116">
        <v>4146</v>
      </c>
      <c r="J59" s="95"/>
      <c r="K59" s="95"/>
    </row>
    <row r="60" spans="1:11" s="1" customFormat="1" ht="24" customHeight="1">
      <c r="A60" s="296"/>
      <c r="B60" s="281"/>
      <c r="C60" s="282"/>
      <c r="D60" s="16" t="s">
        <v>5</v>
      </c>
      <c r="E60" s="17">
        <f>I60*Fernando.Motta!$F$6</f>
        <v>18992.739999999998</v>
      </c>
      <c r="F60" s="297"/>
      <c r="G60" s="297"/>
      <c r="H60" s="297"/>
      <c r="I60" s="116">
        <v>4297</v>
      </c>
      <c r="J60" s="95"/>
      <c r="K60" s="95"/>
    </row>
    <row r="61" spans="1:11" s="1" customFormat="1" ht="24" customHeight="1">
      <c r="A61" s="296"/>
      <c r="B61" s="281"/>
      <c r="C61" s="282"/>
      <c r="D61" s="16" t="s">
        <v>6</v>
      </c>
      <c r="E61" s="17">
        <f>I61*Fernando.Motta!$F$6</f>
        <v>19611.54</v>
      </c>
      <c r="F61" s="297"/>
      <c r="G61" s="297"/>
      <c r="H61" s="297"/>
      <c r="I61" s="116">
        <v>4437</v>
      </c>
      <c r="J61" s="95"/>
      <c r="K61" s="95"/>
    </row>
    <row r="62" spans="1:11" s="1" customFormat="1" ht="24" customHeight="1">
      <c r="A62" s="296"/>
      <c r="B62" s="281"/>
      <c r="C62" s="282"/>
      <c r="D62" s="16" t="s">
        <v>153</v>
      </c>
      <c r="E62" s="17">
        <f>I62*Fernando.Motta!$F$6</f>
        <v>24738.739999999998</v>
      </c>
      <c r="F62" s="297"/>
      <c r="G62" s="297"/>
      <c r="H62" s="297"/>
      <c r="I62" s="116">
        <v>5597</v>
      </c>
      <c r="J62" s="95"/>
      <c r="K62" s="95"/>
    </row>
    <row r="63" spans="1:11" s="1" customFormat="1" ht="24" customHeight="1">
      <c r="A63" s="298"/>
      <c r="B63" s="306"/>
      <c r="C63" s="283"/>
      <c r="D63" s="16" t="s">
        <v>154</v>
      </c>
      <c r="E63" s="17">
        <f>I63*Fernando.Motta!$F$6</f>
        <v>25733.239999999998</v>
      </c>
      <c r="F63" s="297"/>
      <c r="G63" s="297"/>
      <c r="H63" s="297"/>
      <c r="I63" s="116">
        <v>5822</v>
      </c>
      <c r="J63" s="95"/>
      <c r="K63" s="95"/>
    </row>
    <row r="64" spans="1:11" s="1" customFormat="1" ht="24" customHeight="1">
      <c r="A64" s="296"/>
      <c r="B64" s="296"/>
      <c r="C64" s="296"/>
      <c r="D64" s="296"/>
      <c r="E64" s="296"/>
      <c r="F64" s="296"/>
      <c r="G64" s="296"/>
      <c r="H64" s="296"/>
      <c r="I64" s="116"/>
      <c r="J64" s="95"/>
      <c r="K64" s="95"/>
    </row>
    <row r="65" spans="1:11" s="1" customFormat="1" ht="24" customHeight="1">
      <c r="A65" s="296"/>
      <c r="B65" s="281" t="s">
        <v>179</v>
      </c>
      <c r="C65" s="282" t="s">
        <v>0</v>
      </c>
      <c r="D65" s="16" t="s">
        <v>22</v>
      </c>
      <c r="E65" s="17">
        <f>I65*Fernando.Motta!$F$6</f>
        <v>13511.94</v>
      </c>
      <c r="F65" s="297" t="s">
        <v>18</v>
      </c>
      <c r="G65" s="297"/>
      <c r="H65" s="297"/>
      <c r="I65" s="116">
        <v>3057</v>
      </c>
      <c r="J65" s="95"/>
      <c r="K65" s="95"/>
    </row>
    <row r="66" spans="1:11" s="1" customFormat="1" ht="24" customHeight="1">
      <c r="A66" s="296"/>
      <c r="B66" s="281"/>
      <c r="C66" s="282"/>
      <c r="D66" s="16" t="s">
        <v>23</v>
      </c>
      <c r="E66" s="17">
        <f>I66*Fernando.Motta!$F$6</f>
        <v>14378.26</v>
      </c>
      <c r="F66" s="297"/>
      <c r="G66" s="297"/>
      <c r="H66" s="297"/>
      <c r="I66" s="116">
        <v>3253</v>
      </c>
      <c r="J66" s="95"/>
      <c r="K66" s="95"/>
    </row>
    <row r="67" spans="1:11" s="1" customFormat="1" ht="24" customHeight="1">
      <c r="A67" s="296"/>
      <c r="B67" s="281"/>
      <c r="C67" s="282"/>
      <c r="D67" s="16" t="s">
        <v>24</v>
      </c>
      <c r="E67" s="17">
        <f>I67*Fernando.Motta!$F$6</f>
        <v>16345.16</v>
      </c>
      <c r="F67" s="297"/>
      <c r="G67" s="297"/>
      <c r="H67" s="297"/>
      <c r="I67" s="116">
        <v>3698</v>
      </c>
      <c r="J67" s="95"/>
      <c r="K67" s="95"/>
    </row>
    <row r="68" spans="1:11" s="1" customFormat="1" ht="24" customHeight="1">
      <c r="A68" s="296"/>
      <c r="B68" s="281"/>
      <c r="C68" s="282"/>
      <c r="D68" s="16" t="s">
        <v>25</v>
      </c>
      <c r="E68" s="17">
        <f>I68*Fernando.Motta!$F$6</f>
        <v>19262.36</v>
      </c>
      <c r="F68" s="297"/>
      <c r="G68" s="297"/>
      <c r="H68" s="297"/>
      <c r="I68" s="116">
        <v>4358</v>
      </c>
      <c r="J68" s="95"/>
      <c r="K68" s="95"/>
    </row>
    <row r="69" spans="1:11" s="1" customFormat="1" ht="24" customHeight="1">
      <c r="A69" s="298"/>
      <c r="B69" s="306"/>
      <c r="C69" s="283"/>
      <c r="D69" s="16" t="s">
        <v>26</v>
      </c>
      <c r="E69" s="17">
        <f>I69*Fernando.Motta!$F$6</f>
        <v>21865.739999999998</v>
      </c>
      <c r="F69" s="297"/>
      <c r="G69" s="297"/>
      <c r="H69" s="297"/>
      <c r="I69" s="116">
        <v>4947</v>
      </c>
      <c r="J69" s="95"/>
      <c r="K69" s="95"/>
    </row>
    <row r="70" spans="1:11" s="1" customFormat="1" ht="24" customHeight="1">
      <c r="A70" s="296"/>
      <c r="B70" s="296"/>
      <c r="C70" s="296"/>
      <c r="D70" s="296"/>
      <c r="E70" s="296"/>
      <c r="F70" s="296"/>
      <c r="G70" s="296"/>
      <c r="H70" s="296"/>
      <c r="I70" s="116"/>
      <c r="J70" s="95"/>
      <c r="K70" s="95"/>
    </row>
    <row r="71" spans="1:11" s="1" customFormat="1" ht="35.1" customHeight="1">
      <c r="A71" s="296"/>
      <c r="B71" s="281" t="s">
        <v>180</v>
      </c>
      <c r="C71" s="282" t="s">
        <v>0</v>
      </c>
      <c r="D71" s="16" t="s">
        <v>27</v>
      </c>
      <c r="E71" s="17">
        <f>I71*Fernando.Motta!$F$6</f>
        <v>21180.639999999999</v>
      </c>
      <c r="F71" s="297" t="s">
        <v>19</v>
      </c>
      <c r="G71" s="297"/>
      <c r="H71" s="297"/>
      <c r="I71" s="116">
        <v>4792</v>
      </c>
      <c r="J71" s="95"/>
      <c r="K71" s="95"/>
    </row>
    <row r="72" spans="1:11" s="1" customFormat="1" ht="35.1" customHeight="1">
      <c r="A72" s="296"/>
      <c r="B72" s="281"/>
      <c r="C72" s="282"/>
      <c r="D72" s="16" t="s">
        <v>28</v>
      </c>
      <c r="E72" s="17">
        <f>I72*Fernando.Motta!$F$6</f>
        <v>22776.26</v>
      </c>
      <c r="F72" s="297"/>
      <c r="G72" s="297"/>
      <c r="H72" s="297"/>
      <c r="I72" s="116">
        <v>5153</v>
      </c>
      <c r="J72" s="95"/>
      <c r="K72" s="95"/>
    </row>
    <row r="73" spans="1:11" s="1" customFormat="1" ht="35.1" customHeight="1">
      <c r="A73" s="296"/>
      <c r="B73" s="281"/>
      <c r="C73" s="282"/>
      <c r="D73" s="16" t="s">
        <v>29</v>
      </c>
      <c r="E73" s="17">
        <f>I73*Fernando.Motta!$F$6</f>
        <v>24212.76</v>
      </c>
      <c r="F73" s="297"/>
      <c r="G73" s="297"/>
      <c r="H73" s="297"/>
      <c r="I73" s="116">
        <v>5478</v>
      </c>
      <c r="J73" s="95"/>
      <c r="K73" s="95"/>
    </row>
    <row r="74" spans="1:11" s="1" customFormat="1" ht="35.1" customHeight="1">
      <c r="A74" s="296"/>
      <c r="B74" s="281"/>
      <c r="C74" s="282"/>
      <c r="D74" s="16" t="s">
        <v>30</v>
      </c>
      <c r="E74" s="17">
        <f>I74*Fernando.Motta!$F$6</f>
        <v>25534.34</v>
      </c>
      <c r="F74" s="297"/>
      <c r="G74" s="297"/>
      <c r="H74" s="297"/>
      <c r="I74" s="116">
        <v>5777</v>
      </c>
      <c r="J74" s="95"/>
      <c r="K74" s="95"/>
    </row>
    <row r="75" spans="1:11" s="1" customFormat="1" ht="35.1" customHeight="1">
      <c r="A75" s="298"/>
      <c r="B75" s="306"/>
      <c r="C75" s="283"/>
      <c r="D75" s="16" t="s">
        <v>31</v>
      </c>
      <c r="E75" s="17">
        <f>I75*Fernando.Motta!$F$6</f>
        <v>27015.040000000001</v>
      </c>
      <c r="F75" s="297"/>
      <c r="G75" s="297"/>
      <c r="H75" s="297"/>
      <c r="I75" s="116">
        <v>6112</v>
      </c>
      <c r="J75" s="95"/>
      <c r="K75" s="95"/>
    </row>
    <row r="76" spans="1:11" s="1" customFormat="1" ht="15" customHeight="1">
      <c r="A76" s="296"/>
      <c r="B76" s="296"/>
      <c r="C76" s="296"/>
      <c r="D76" s="296"/>
      <c r="E76" s="296"/>
      <c r="F76" s="296"/>
      <c r="G76" s="296"/>
      <c r="H76" s="296"/>
      <c r="I76" s="117"/>
      <c r="J76" s="95"/>
      <c r="K76" s="95"/>
    </row>
    <row r="77" spans="1:11" s="1" customFormat="1" ht="35.1" customHeight="1">
      <c r="A77" s="296"/>
      <c r="B77" s="281" t="s">
        <v>181</v>
      </c>
      <c r="C77" s="282" t="s">
        <v>0</v>
      </c>
      <c r="D77" s="16" t="s">
        <v>28</v>
      </c>
      <c r="E77" s="17">
        <f>I77*Fernando.Motta!$F$6</f>
        <v>40942.46</v>
      </c>
      <c r="F77" s="297" t="s">
        <v>20</v>
      </c>
      <c r="G77" s="297"/>
      <c r="H77" s="297"/>
      <c r="I77" s="116">
        <v>9263</v>
      </c>
      <c r="J77" s="95"/>
      <c r="K77" s="95"/>
    </row>
    <row r="78" spans="1:11" s="1" customFormat="1" ht="35.1" customHeight="1">
      <c r="A78" s="296"/>
      <c r="B78" s="281"/>
      <c r="C78" s="282"/>
      <c r="D78" s="16" t="s">
        <v>29</v>
      </c>
      <c r="E78" s="17">
        <f>I78*Fernando.Motta!$F$6</f>
        <v>42763.5</v>
      </c>
      <c r="F78" s="297"/>
      <c r="G78" s="297"/>
      <c r="H78" s="297"/>
      <c r="I78" s="116">
        <v>9675</v>
      </c>
      <c r="J78" s="95"/>
      <c r="K78" s="95"/>
    </row>
    <row r="79" spans="1:11" s="1" customFormat="1" ht="35.1" customHeight="1">
      <c r="A79" s="296"/>
      <c r="B79" s="281"/>
      <c r="C79" s="282"/>
      <c r="D79" s="16" t="s">
        <v>30</v>
      </c>
      <c r="E79" s="17">
        <f>I79*Fernando.Motta!$F$6</f>
        <v>44474.04</v>
      </c>
      <c r="F79" s="297"/>
      <c r="G79" s="297"/>
      <c r="H79" s="297"/>
      <c r="I79" s="116">
        <v>10062</v>
      </c>
      <c r="J79" s="95"/>
      <c r="K79" s="95"/>
    </row>
    <row r="80" spans="1:11" s="1" customFormat="1" ht="35.1" customHeight="1">
      <c r="A80" s="298"/>
      <c r="B80" s="306"/>
      <c r="C80" s="283"/>
      <c r="D80" s="16" t="s">
        <v>31</v>
      </c>
      <c r="E80" s="17">
        <f>I80*Fernando.Motta!$F$6</f>
        <v>46547.02</v>
      </c>
      <c r="F80" s="297"/>
      <c r="G80" s="297"/>
      <c r="H80" s="297"/>
      <c r="I80" s="116">
        <v>10531</v>
      </c>
      <c r="J80" s="95"/>
      <c r="K80" s="95"/>
    </row>
    <row r="81" spans="1:11" s="1" customFormat="1" ht="15" customHeight="1">
      <c r="A81" s="296"/>
      <c r="B81" s="296"/>
      <c r="C81" s="296"/>
      <c r="D81" s="296"/>
      <c r="E81" s="296"/>
      <c r="F81" s="296"/>
      <c r="G81" s="296"/>
      <c r="H81" s="296"/>
      <c r="I81" s="117"/>
      <c r="J81" s="95"/>
      <c r="K81" s="95"/>
    </row>
    <row r="82" spans="1:11" s="1" customFormat="1" ht="35.1" customHeight="1">
      <c r="A82" s="296"/>
      <c r="B82" s="281" t="s">
        <v>182</v>
      </c>
      <c r="C82" s="282" t="s">
        <v>0</v>
      </c>
      <c r="D82" s="308" t="s">
        <v>36</v>
      </c>
      <c r="E82" s="252">
        <f>I82*Fernando.Motta!$F$6</f>
        <v>47523.839999999997</v>
      </c>
      <c r="F82" s="297" t="s">
        <v>20</v>
      </c>
      <c r="G82" s="297"/>
      <c r="H82" s="297"/>
      <c r="I82" s="307">
        <v>10752</v>
      </c>
      <c r="J82" s="95"/>
      <c r="K82" s="95"/>
    </row>
    <row r="83" spans="1:11" s="1" customFormat="1" ht="35.1" customHeight="1">
      <c r="A83" s="296"/>
      <c r="B83" s="281"/>
      <c r="C83" s="282"/>
      <c r="D83" s="308"/>
      <c r="E83" s="252"/>
      <c r="F83" s="297"/>
      <c r="G83" s="297"/>
      <c r="H83" s="297"/>
      <c r="I83" s="307"/>
      <c r="J83" s="95"/>
      <c r="K83" s="95"/>
    </row>
    <row r="84" spans="1:11" s="1" customFormat="1" ht="35.1" customHeight="1">
      <c r="A84" s="296"/>
      <c r="B84" s="281"/>
      <c r="C84" s="282"/>
      <c r="D84" s="308"/>
      <c r="E84" s="252"/>
      <c r="F84" s="297"/>
      <c r="G84" s="297"/>
      <c r="H84" s="297"/>
      <c r="I84" s="307"/>
      <c r="J84" s="95"/>
      <c r="K84" s="95"/>
    </row>
    <row r="85" spans="1:11" s="1" customFormat="1" ht="35.1" customHeight="1">
      <c r="A85" s="298"/>
      <c r="B85" s="306"/>
      <c r="C85" s="283"/>
      <c r="D85" s="309"/>
      <c r="E85" s="278"/>
      <c r="F85" s="297"/>
      <c r="G85" s="297"/>
      <c r="H85" s="297"/>
      <c r="I85" s="307"/>
      <c r="J85" s="95"/>
      <c r="K85" s="95"/>
    </row>
    <row r="86" spans="1:11" s="1" customFormat="1" ht="15" customHeight="1">
      <c r="A86" s="296"/>
      <c r="B86" s="296"/>
      <c r="C86" s="296"/>
      <c r="D86" s="296"/>
      <c r="E86" s="296"/>
      <c r="F86" s="296"/>
      <c r="G86" s="296"/>
      <c r="H86" s="296"/>
      <c r="I86" s="117"/>
      <c r="J86" s="95"/>
      <c r="K86" s="95"/>
    </row>
    <row r="87" spans="1:11" s="1" customFormat="1" ht="15" customHeight="1">
      <c r="B87" s="2"/>
      <c r="C87" s="3"/>
      <c r="E87" s="5"/>
      <c r="F87" s="6"/>
      <c r="G87" s="6"/>
      <c r="H87" s="6"/>
      <c r="I87" s="117"/>
      <c r="J87" s="95"/>
      <c r="K87" s="95"/>
    </row>
    <row r="88" spans="1:11" s="1" customFormat="1" ht="15" customHeight="1">
      <c r="B88" s="2"/>
      <c r="C88" s="3"/>
      <c r="E88" s="5"/>
      <c r="F88" s="6"/>
      <c r="G88" s="6"/>
      <c r="H88" s="6"/>
      <c r="I88" s="117"/>
      <c r="J88" s="95"/>
      <c r="K88" s="95"/>
    </row>
    <row r="89" spans="1:11" s="1" customFormat="1" ht="15" customHeight="1">
      <c r="B89" s="2"/>
      <c r="C89" s="3"/>
      <c r="E89" s="5"/>
      <c r="F89" s="6"/>
      <c r="G89" s="6"/>
      <c r="H89" s="6"/>
      <c r="I89" s="117"/>
      <c r="J89" s="95"/>
      <c r="K89" s="95"/>
    </row>
    <row r="90" spans="1:11" s="1" customFormat="1" ht="35.1" customHeight="1">
      <c r="A90" s="296"/>
      <c r="B90" s="281" t="s">
        <v>183</v>
      </c>
      <c r="C90" s="282" t="s">
        <v>0</v>
      </c>
      <c r="D90" s="16" t="s">
        <v>32</v>
      </c>
      <c r="E90" s="17">
        <f>I90*Fernando.Motta!$F$6</f>
        <v>24332.1</v>
      </c>
      <c r="F90" s="297" t="s">
        <v>21</v>
      </c>
      <c r="G90" s="297"/>
      <c r="H90" s="297"/>
      <c r="I90" s="116">
        <v>5505</v>
      </c>
      <c r="J90" s="95"/>
      <c r="K90" s="95"/>
    </row>
    <row r="91" spans="1:11" s="1" customFormat="1" ht="35.1" customHeight="1">
      <c r="A91" s="296"/>
      <c r="B91" s="281"/>
      <c r="C91" s="282"/>
      <c r="D91" s="16" t="s">
        <v>33</v>
      </c>
      <c r="E91" s="17">
        <f>I91*Fernando.Motta!$F$6</f>
        <v>24986.26</v>
      </c>
      <c r="F91" s="297"/>
      <c r="G91" s="297"/>
      <c r="H91" s="297"/>
      <c r="I91" s="116">
        <v>5653</v>
      </c>
      <c r="J91" s="95"/>
      <c r="K91" s="95"/>
    </row>
    <row r="92" spans="1:11" s="1" customFormat="1" ht="35.1" customHeight="1">
      <c r="A92" s="296"/>
      <c r="B92" s="281"/>
      <c r="C92" s="282"/>
      <c r="D92" s="16" t="s">
        <v>34</v>
      </c>
      <c r="E92" s="17">
        <f>I92*Fernando.Motta!$F$6</f>
        <v>25512.239999999998</v>
      </c>
      <c r="F92" s="297"/>
      <c r="G92" s="297"/>
      <c r="H92" s="297"/>
      <c r="I92" s="116">
        <v>5772</v>
      </c>
      <c r="J92" s="95"/>
      <c r="K92" s="95"/>
    </row>
    <row r="93" spans="1:11" s="1" customFormat="1" ht="35.1" customHeight="1">
      <c r="A93" s="298"/>
      <c r="B93" s="306"/>
      <c r="C93" s="283"/>
      <c r="D93" s="16" t="s">
        <v>35</v>
      </c>
      <c r="E93" s="17">
        <f>I93*Fernando.Motta!$F$6</f>
        <v>26029.38</v>
      </c>
      <c r="F93" s="297"/>
      <c r="G93" s="297"/>
      <c r="H93" s="297"/>
      <c r="I93" s="116">
        <v>5889</v>
      </c>
      <c r="J93" s="95"/>
      <c r="K93" s="95"/>
    </row>
    <row r="94" spans="1:11" s="1" customFormat="1" ht="15" customHeight="1">
      <c r="A94" s="296"/>
      <c r="B94" s="296"/>
      <c r="C94" s="296"/>
      <c r="D94" s="296"/>
      <c r="E94" s="296"/>
      <c r="F94" s="296"/>
      <c r="G94" s="296"/>
      <c r="H94" s="296"/>
      <c r="I94" s="116"/>
      <c r="J94" s="95"/>
      <c r="K94" s="95"/>
    </row>
    <row r="95" spans="1:11" s="1" customFormat="1" ht="15" customHeight="1">
      <c r="B95" s="2"/>
      <c r="C95" s="3"/>
      <c r="E95" s="4"/>
      <c r="I95" s="116"/>
      <c r="J95" s="95"/>
      <c r="K95" s="95"/>
    </row>
    <row r="96" spans="1:11" s="1" customFormat="1" ht="15" customHeight="1">
      <c r="B96" s="2"/>
      <c r="C96" s="3"/>
      <c r="E96" s="4"/>
      <c r="I96" s="116"/>
      <c r="J96" s="95"/>
      <c r="K96" s="95"/>
    </row>
    <row r="97" spans="1:11" s="1" customFormat="1" ht="20.100000000000001" customHeight="1">
      <c r="A97" s="296"/>
      <c r="B97" s="281" t="s">
        <v>184</v>
      </c>
      <c r="C97" s="282" t="s">
        <v>0</v>
      </c>
      <c r="D97" s="42" t="s">
        <v>15</v>
      </c>
      <c r="E97" s="19">
        <f>I97*Fernando.Motta!$F$6</f>
        <v>5206.76</v>
      </c>
      <c r="F97" s="297" t="s">
        <v>17</v>
      </c>
      <c r="G97" s="297"/>
      <c r="H97" s="297"/>
      <c r="I97" s="116">
        <v>1178</v>
      </c>
      <c r="J97" s="95"/>
      <c r="K97" s="95"/>
    </row>
    <row r="98" spans="1:11" s="1" customFormat="1" ht="20.100000000000001" customHeight="1">
      <c r="A98" s="296"/>
      <c r="B98" s="281"/>
      <c r="C98" s="282"/>
      <c r="D98" s="42" t="s">
        <v>7</v>
      </c>
      <c r="E98" s="19">
        <f>I98*Fernando.Motta!$F$6</f>
        <v>5582.46</v>
      </c>
      <c r="F98" s="297"/>
      <c r="G98" s="297"/>
      <c r="H98" s="297"/>
      <c r="I98" s="116">
        <v>1263</v>
      </c>
      <c r="J98" s="95"/>
      <c r="K98" s="95"/>
    </row>
    <row r="99" spans="1:11" s="1" customFormat="1" ht="20.100000000000001" customHeight="1">
      <c r="A99" s="296"/>
      <c r="B99" s="281"/>
      <c r="C99" s="282"/>
      <c r="D99" s="42" t="s">
        <v>8</v>
      </c>
      <c r="E99" s="19">
        <f>I99*Fernando.Motta!$F$6</f>
        <v>6139.38</v>
      </c>
      <c r="F99" s="297"/>
      <c r="G99" s="297"/>
      <c r="H99" s="297"/>
      <c r="I99" s="116">
        <v>1389</v>
      </c>
      <c r="J99" s="95"/>
      <c r="K99" s="95"/>
    </row>
    <row r="100" spans="1:11" s="1" customFormat="1" ht="20.100000000000001" customHeight="1">
      <c r="A100" s="296"/>
      <c r="B100" s="281"/>
      <c r="C100" s="282"/>
      <c r="D100" s="42" t="s">
        <v>14</v>
      </c>
      <c r="E100" s="19">
        <f>I100*Fernando.Motta!$F$6</f>
        <v>6669.78</v>
      </c>
      <c r="F100" s="297"/>
      <c r="G100" s="297"/>
      <c r="H100" s="297"/>
      <c r="I100" s="116">
        <v>1509</v>
      </c>
      <c r="J100" s="95"/>
      <c r="K100" s="95"/>
    </row>
    <row r="101" spans="1:11" s="1" customFormat="1" ht="20.100000000000001" customHeight="1">
      <c r="A101" s="296"/>
      <c r="B101" s="281"/>
      <c r="C101" s="282"/>
      <c r="D101" s="42" t="s">
        <v>13</v>
      </c>
      <c r="E101" s="19">
        <f>I101*Fernando.Motta!$F$6</f>
        <v>5264.22</v>
      </c>
      <c r="F101" s="297"/>
      <c r="G101" s="297"/>
      <c r="H101" s="297"/>
      <c r="I101" s="116">
        <v>1191</v>
      </c>
      <c r="J101" s="95"/>
      <c r="K101" s="95"/>
    </row>
    <row r="102" spans="1:11" s="1" customFormat="1" ht="20.100000000000001" customHeight="1">
      <c r="A102" s="296"/>
      <c r="B102" s="281"/>
      <c r="C102" s="282"/>
      <c r="D102" s="42" t="s">
        <v>12</v>
      </c>
      <c r="E102" s="19">
        <f>I102*Fernando.Motta!$F$6</f>
        <v>5635.5</v>
      </c>
      <c r="F102" s="297"/>
      <c r="G102" s="297"/>
      <c r="H102" s="297"/>
      <c r="I102" s="116">
        <v>1275</v>
      </c>
      <c r="J102" s="95"/>
      <c r="K102" s="95"/>
    </row>
    <row r="103" spans="1:11" s="1" customFormat="1" ht="20.100000000000001" customHeight="1">
      <c r="A103" s="296"/>
      <c r="B103" s="281"/>
      <c r="C103" s="282"/>
      <c r="D103" s="42" t="s">
        <v>9</v>
      </c>
      <c r="E103" s="19">
        <f>I103*Fernando.Motta!$F$6</f>
        <v>6192.42</v>
      </c>
      <c r="F103" s="297"/>
      <c r="G103" s="297"/>
      <c r="H103" s="297"/>
      <c r="I103" s="116">
        <v>1401</v>
      </c>
      <c r="J103" s="95"/>
      <c r="K103" s="95"/>
    </row>
    <row r="104" spans="1:11" s="7" customFormat="1" ht="30" customHeight="1">
      <c r="A104" s="298"/>
      <c r="B104" s="306"/>
      <c r="C104" s="283"/>
      <c r="D104" s="16" t="s">
        <v>11</v>
      </c>
      <c r="E104" s="17">
        <f>I104*Fernando.Motta!$F$6</f>
        <v>6669.78</v>
      </c>
      <c r="F104" s="297"/>
      <c r="G104" s="297"/>
      <c r="H104" s="297"/>
      <c r="I104" s="116">
        <v>1509</v>
      </c>
      <c r="J104" s="118"/>
      <c r="K104" s="118"/>
    </row>
    <row r="105" spans="1:11" s="1" customFormat="1" ht="15" customHeight="1">
      <c r="A105" s="296"/>
      <c r="B105" s="296"/>
      <c r="C105" s="296"/>
      <c r="D105" s="296"/>
      <c r="E105" s="296"/>
      <c r="F105" s="296"/>
      <c r="G105" s="296"/>
      <c r="H105" s="296"/>
      <c r="I105" s="116"/>
      <c r="J105" s="95"/>
      <c r="K105" s="95"/>
    </row>
    <row r="106" spans="1:11" s="1" customFormat="1" ht="35.1" customHeight="1">
      <c r="A106" s="296"/>
      <c r="B106" s="281" t="s">
        <v>185</v>
      </c>
      <c r="C106" s="282" t="s">
        <v>0</v>
      </c>
      <c r="D106" s="42" t="s">
        <v>7</v>
      </c>
      <c r="E106" s="19">
        <f>I106*Fernando.Motta!$F$6</f>
        <v>6515.08</v>
      </c>
      <c r="F106" s="297" t="s">
        <v>18</v>
      </c>
      <c r="G106" s="297"/>
      <c r="H106" s="297"/>
      <c r="I106" s="116">
        <v>1474</v>
      </c>
      <c r="J106" s="95"/>
      <c r="K106" s="95"/>
    </row>
    <row r="107" spans="1:11" s="1" customFormat="1" ht="35.1" customHeight="1">
      <c r="A107" s="296"/>
      <c r="B107" s="281"/>
      <c r="C107" s="282"/>
      <c r="D107" s="42" t="s">
        <v>8</v>
      </c>
      <c r="E107" s="19">
        <f>I107*Fernando.Motta!$F$6</f>
        <v>7010.12</v>
      </c>
      <c r="F107" s="297"/>
      <c r="G107" s="297"/>
      <c r="H107" s="297"/>
      <c r="I107" s="116">
        <v>1586</v>
      </c>
      <c r="J107" s="95"/>
      <c r="K107" s="95"/>
    </row>
    <row r="108" spans="1:11" s="1" customFormat="1" ht="35.1" customHeight="1">
      <c r="A108" s="296"/>
      <c r="B108" s="281"/>
      <c r="C108" s="282"/>
      <c r="D108" s="42" t="s">
        <v>9</v>
      </c>
      <c r="E108" s="19">
        <f>I108*Fernando.Motta!$F$6</f>
        <v>7067.58</v>
      </c>
      <c r="F108" s="297"/>
      <c r="G108" s="297"/>
      <c r="H108" s="297"/>
      <c r="I108" s="116">
        <v>1599</v>
      </c>
      <c r="J108" s="95"/>
      <c r="K108" s="95"/>
    </row>
    <row r="109" spans="1:11" s="1" customFormat="1" ht="35.1" customHeight="1">
      <c r="A109" s="298"/>
      <c r="B109" s="306"/>
      <c r="C109" s="283"/>
      <c r="D109" s="16" t="s">
        <v>10</v>
      </c>
      <c r="E109" s="17">
        <f>I109*Fernando.Motta!$F$6</f>
        <v>7558.2</v>
      </c>
      <c r="F109" s="297"/>
      <c r="G109" s="297"/>
      <c r="H109" s="297"/>
      <c r="I109" s="116">
        <v>1710</v>
      </c>
      <c r="J109" s="95"/>
      <c r="K109" s="95"/>
    </row>
    <row r="110" spans="1:11" s="1" customFormat="1" ht="15.95" customHeight="1">
      <c r="A110" s="296"/>
      <c r="B110" s="296"/>
      <c r="C110" s="296"/>
      <c r="D110" s="296"/>
      <c r="E110" s="296"/>
      <c r="F110" s="296"/>
      <c r="G110" s="296"/>
      <c r="H110" s="296"/>
      <c r="I110" s="116"/>
      <c r="J110" s="95"/>
      <c r="K110" s="95"/>
    </row>
    <row r="111" spans="1:11" ht="15.95" customHeight="1"/>
    <row r="112" spans="1:11" ht="15.95" customHeight="1"/>
    <row r="113" ht="15.95" customHeight="1"/>
    <row r="114" ht="15" customHeight="1"/>
  </sheetData>
  <sheetProtection algorithmName="SHA-512" hashValue="nzonbOBuZ9E+yPIJEfHHU+sENuM1C1aREuMYWADEf0ThB4k42SmrdDEb0HWu5sOyK0rJrqMrCTi7dRP641wQcQ==" saltValue="wpjnKIAWxqJ+27app8J8OQ==" spinCount="100000" sheet="1" formatCells="0" formatColumns="0" formatRows="0" insertColumns="0" insertRows="0" insertHyperlinks="0" sort="0" autoFilter="0" pivotTables="0"/>
  <mergeCells count="116">
    <mergeCell ref="I16:I18"/>
    <mergeCell ref="I19:I21"/>
    <mergeCell ref="I22:I24"/>
    <mergeCell ref="I25:I27"/>
    <mergeCell ref="I28:I30"/>
    <mergeCell ref="I35:I37"/>
    <mergeCell ref="J35:J37"/>
    <mergeCell ref="J50:J52"/>
    <mergeCell ref="I53:I55"/>
    <mergeCell ref="J53:J55"/>
    <mergeCell ref="J41:J43"/>
    <mergeCell ref="I44:I46"/>
    <mergeCell ref="J44:J46"/>
    <mergeCell ref="I47:I49"/>
    <mergeCell ref="J47:J49"/>
    <mergeCell ref="I38:I40"/>
    <mergeCell ref="J38:J40"/>
    <mergeCell ref="I41:I43"/>
    <mergeCell ref="E36:E54"/>
    <mergeCell ref="A38:A40"/>
    <mergeCell ref="B38:B40"/>
    <mergeCell ref="A41:A43"/>
    <mergeCell ref="B41:B43"/>
    <mergeCell ref="A44:A46"/>
    <mergeCell ref="B44:B46"/>
    <mergeCell ref="A47:A49"/>
    <mergeCell ref="I50:I52"/>
    <mergeCell ref="B47:B49"/>
    <mergeCell ref="A50:A52"/>
    <mergeCell ref="B50:B52"/>
    <mergeCell ref="A53:A55"/>
    <mergeCell ref="B53:B55"/>
    <mergeCell ref="C32:D32"/>
    <mergeCell ref="C33:D33"/>
    <mergeCell ref="C34:D34"/>
    <mergeCell ref="A35:A37"/>
    <mergeCell ref="B35:B37"/>
    <mergeCell ref="C9:D9"/>
    <mergeCell ref="A31:H31"/>
    <mergeCell ref="J22:J24"/>
    <mergeCell ref="J19:J21"/>
    <mergeCell ref="A10:A12"/>
    <mergeCell ref="B10:B12"/>
    <mergeCell ref="J16:J18"/>
    <mergeCell ref="E11:E29"/>
    <mergeCell ref="A28:A30"/>
    <mergeCell ref="B28:B30"/>
    <mergeCell ref="A32:A33"/>
    <mergeCell ref="B32:B34"/>
    <mergeCell ref="A25:A27"/>
    <mergeCell ref="B25:B27"/>
    <mergeCell ref="A22:A24"/>
    <mergeCell ref="B22:B24"/>
    <mergeCell ref="I10:I12"/>
    <mergeCell ref="J10:J12"/>
    <mergeCell ref="I13:I15"/>
    <mergeCell ref="A90:A93"/>
    <mergeCell ref="B77:B80"/>
    <mergeCell ref="C71:C75"/>
    <mergeCell ref="F97:H104"/>
    <mergeCell ref="C7:D7"/>
    <mergeCell ref="C8:D8"/>
    <mergeCell ref="J13:J15"/>
    <mergeCell ref="B90:B93"/>
    <mergeCell ref="A64:H64"/>
    <mergeCell ref="A70:H70"/>
    <mergeCell ref="A76:H76"/>
    <mergeCell ref="A86:H86"/>
    <mergeCell ref="B57:B63"/>
    <mergeCell ref="C57:C63"/>
    <mergeCell ref="A7:A8"/>
    <mergeCell ref="B7:B9"/>
    <mergeCell ref="A65:A69"/>
    <mergeCell ref="B65:B69"/>
    <mergeCell ref="J28:J30"/>
    <mergeCell ref="J25:J27"/>
    <mergeCell ref="A19:A21"/>
    <mergeCell ref="B19:B21"/>
    <mergeCell ref="A16:A18"/>
    <mergeCell ref="B16:B18"/>
    <mergeCell ref="I82:I85"/>
    <mergeCell ref="F77:H80"/>
    <mergeCell ref="F57:H63"/>
    <mergeCell ref="F65:H69"/>
    <mergeCell ref="F71:H75"/>
    <mergeCell ref="B82:B85"/>
    <mergeCell ref="D82:D85"/>
    <mergeCell ref="F82:H85"/>
    <mergeCell ref="E82:E85"/>
    <mergeCell ref="C82:C85"/>
    <mergeCell ref="C65:C69"/>
    <mergeCell ref="B71:B75"/>
    <mergeCell ref="A110:H110"/>
    <mergeCell ref="A5:E5"/>
    <mergeCell ref="F4:H5"/>
    <mergeCell ref="F106:H109"/>
    <mergeCell ref="C77:C80"/>
    <mergeCell ref="A81:H81"/>
    <mergeCell ref="A82:A85"/>
    <mergeCell ref="F11:F29"/>
    <mergeCell ref="A6:H6"/>
    <mergeCell ref="A57:A63"/>
    <mergeCell ref="A13:A15"/>
    <mergeCell ref="B13:B15"/>
    <mergeCell ref="A97:A104"/>
    <mergeCell ref="B106:B109"/>
    <mergeCell ref="C90:C93"/>
    <mergeCell ref="C97:C104"/>
    <mergeCell ref="C106:C109"/>
    <mergeCell ref="B97:B104"/>
    <mergeCell ref="A106:A109"/>
    <mergeCell ref="A105:H105"/>
    <mergeCell ref="A94:H94"/>
    <mergeCell ref="F90:H93"/>
    <mergeCell ref="A71:A75"/>
    <mergeCell ref="A77:A80"/>
  </mergeCells>
  <pageMargins left="0.31496062992125984" right="0.31496062992125984" top="0.39370078740157483" bottom="0.39370078740157483" header="0" footer="0.11811023622047245"/>
  <pageSetup paperSize="9" firstPageNumber="6" orientation="landscape" useFirstPageNumber="1" r:id="rId1"/>
  <headerFooter scaleWithDoc="0">
    <oddFooter>&amp;R&amp;P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1"/>
  <sheetViews>
    <sheetView zoomScale="90" zoomScaleNormal="90" workbookViewId="0">
      <selection activeCell="B9" sqref="B9:B11"/>
    </sheetView>
  </sheetViews>
  <sheetFormatPr defaultRowHeight="15"/>
  <cols>
    <col min="1" max="1" width="14.7109375" style="8" customWidth="1"/>
    <col min="2" max="6" width="13.7109375" style="8" customWidth="1"/>
    <col min="7" max="7" width="16.7109375" style="8" customWidth="1"/>
    <col min="8" max="9" width="11.7109375" style="121" hidden="1" customWidth="1"/>
    <col min="10" max="10" width="21.85546875" style="121" hidden="1" customWidth="1"/>
    <col min="11" max="11" width="14.42578125" style="122" hidden="1" customWidth="1"/>
    <col min="12" max="14" width="13.7109375" style="122" hidden="1" customWidth="1"/>
    <col min="15" max="15" width="9.140625" style="92" hidden="1" customWidth="1"/>
    <col min="16" max="16" width="21.85546875" style="121" hidden="1" customWidth="1"/>
    <col min="17" max="17" width="14.42578125" style="122" hidden="1" customWidth="1"/>
    <col min="18" max="19" width="13.7109375" style="122" hidden="1" customWidth="1"/>
    <col min="20" max="20" width="5.140625" style="122" hidden="1" customWidth="1"/>
    <col min="21" max="24" width="9.140625" customWidth="1"/>
  </cols>
  <sheetData>
    <row r="1" spans="1:20" ht="18.95" customHeight="1">
      <c r="A1" s="12"/>
      <c r="B1" s="12"/>
      <c r="C1" s="12"/>
      <c r="D1" s="12"/>
      <c r="E1" s="12"/>
      <c r="F1" s="12"/>
      <c r="G1" s="66"/>
      <c r="H1" s="119"/>
      <c r="I1" s="119"/>
      <c r="J1" s="120"/>
      <c r="K1" s="119"/>
      <c r="L1" s="119"/>
      <c r="M1" s="119"/>
      <c r="N1" s="119"/>
      <c r="P1" s="120"/>
      <c r="Q1" s="119"/>
      <c r="R1" s="119"/>
      <c r="S1" s="119"/>
      <c r="T1" s="119"/>
    </row>
    <row r="2" spans="1:20" ht="18.95" customHeight="1">
      <c r="A2" s="13"/>
      <c r="B2" s="13"/>
      <c r="C2" s="13"/>
      <c r="D2" s="13"/>
      <c r="E2" s="13"/>
      <c r="F2" s="13"/>
      <c r="G2" s="67"/>
      <c r="H2" s="119"/>
      <c r="I2" s="119"/>
      <c r="J2" s="120"/>
      <c r="K2" s="119"/>
      <c r="L2" s="119"/>
      <c r="M2" s="119"/>
      <c r="N2" s="119"/>
      <c r="P2" s="120"/>
      <c r="Q2" s="119"/>
      <c r="R2" s="119"/>
      <c r="S2" s="119"/>
      <c r="T2" s="119"/>
    </row>
    <row r="3" spans="1:20" ht="18.95" customHeight="1">
      <c r="A3" s="14"/>
      <c r="B3" s="14"/>
      <c r="C3" s="14"/>
      <c r="D3" s="14"/>
      <c r="E3" s="14"/>
      <c r="F3" s="14"/>
      <c r="G3" s="68"/>
      <c r="H3" s="119"/>
      <c r="I3" s="119"/>
      <c r="J3" s="120"/>
      <c r="K3" s="119"/>
      <c r="L3" s="119"/>
      <c r="M3" s="119"/>
      <c r="N3" s="119"/>
      <c r="P3" s="120"/>
      <c r="Q3" s="119"/>
      <c r="R3" s="119"/>
      <c r="S3" s="119"/>
      <c r="T3" s="119"/>
    </row>
    <row r="4" spans="1:20" ht="18.95" customHeight="1">
      <c r="A4" s="13"/>
      <c r="B4" s="13"/>
      <c r="C4" s="13"/>
      <c r="D4" s="13"/>
      <c r="E4" s="13"/>
      <c r="F4" s="13"/>
      <c r="G4" s="67"/>
      <c r="J4" s="120"/>
      <c r="K4" s="119"/>
      <c r="L4" s="119"/>
      <c r="M4" s="119"/>
      <c r="N4" s="119"/>
      <c r="P4" s="120"/>
      <c r="Q4" s="119"/>
      <c r="R4" s="119"/>
      <c r="S4" s="119"/>
      <c r="T4" s="119"/>
    </row>
    <row r="5" spans="1:20" ht="23.1" customHeight="1">
      <c r="A5" s="290" t="s">
        <v>202</v>
      </c>
      <c r="B5" s="290"/>
      <c r="C5" s="290"/>
      <c r="D5" s="290"/>
      <c r="E5" s="290"/>
      <c r="F5" s="290"/>
      <c r="G5" s="290"/>
    </row>
    <row r="6" spans="1:20" ht="9" customHeight="1">
      <c r="A6" s="281" t="s">
        <v>123</v>
      </c>
      <c r="B6" s="249" t="s">
        <v>37</v>
      </c>
      <c r="C6" s="265" t="s">
        <v>124</v>
      </c>
      <c r="D6" s="249" t="s">
        <v>283</v>
      </c>
      <c r="E6" s="243" t="s">
        <v>125</v>
      </c>
      <c r="F6" s="243"/>
      <c r="G6" s="243"/>
    </row>
    <row r="7" spans="1:20" ht="9" customHeight="1">
      <c r="A7" s="281"/>
      <c r="B7" s="249"/>
      <c r="C7" s="265"/>
      <c r="D7" s="249"/>
      <c r="E7" s="243" t="s">
        <v>47</v>
      </c>
      <c r="F7" s="243"/>
      <c r="G7" s="243"/>
    </row>
    <row r="8" spans="1:20" ht="9" customHeight="1">
      <c r="A8" s="15" t="s">
        <v>1</v>
      </c>
      <c r="B8" s="249"/>
      <c r="C8" s="265"/>
      <c r="D8" s="249"/>
      <c r="E8" s="244" t="s">
        <v>126</v>
      </c>
      <c r="F8" s="244"/>
      <c r="G8" s="244"/>
    </row>
    <row r="9" spans="1:20" ht="9" customHeight="1">
      <c r="A9" s="323" t="s">
        <v>39</v>
      </c>
      <c r="B9" s="324">
        <f>J9*Fernando.Motta!$F$6</f>
        <v>5418.92</v>
      </c>
      <c r="C9" s="331">
        <f>K9*Fernando.Motta!$F$6</f>
        <v>8367.06</v>
      </c>
      <c r="D9" s="324">
        <f>L9*Fernando.Motta!$F$6</f>
        <v>10245.56</v>
      </c>
      <c r="E9" s="52"/>
      <c r="F9" s="52"/>
      <c r="G9" s="52"/>
      <c r="I9" s="325" t="s">
        <v>39</v>
      </c>
      <c r="J9" s="326">
        <v>1226</v>
      </c>
      <c r="K9" s="326">
        <v>1893</v>
      </c>
      <c r="L9" s="326">
        <v>2318</v>
      </c>
      <c r="M9" s="123"/>
      <c r="N9" s="123"/>
      <c r="P9" s="326">
        <v>1026</v>
      </c>
      <c r="Q9" s="337">
        <v>1502</v>
      </c>
      <c r="R9" s="337">
        <v>1795</v>
      </c>
      <c r="S9" s="123"/>
      <c r="T9" s="123"/>
    </row>
    <row r="10" spans="1:20" ht="9" customHeight="1">
      <c r="A10" s="323"/>
      <c r="B10" s="324" t="e">
        <v>#REF!</v>
      </c>
      <c r="C10" s="331" t="e">
        <v>#REF!</v>
      </c>
      <c r="D10" s="324" t="e">
        <v>#REF!</v>
      </c>
      <c r="E10" s="52"/>
      <c r="F10" s="52"/>
      <c r="G10" s="52"/>
      <c r="I10" s="325"/>
      <c r="J10" s="326"/>
      <c r="K10" s="326"/>
      <c r="L10" s="326"/>
      <c r="M10" s="123"/>
      <c r="N10" s="123"/>
      <c r="P10" s="326"/>
      <c r="Q10" s="337"/>
      <c r="R10" s="337"/>
      <c r="S10" s="123"/>
      <c r="T10" s="123"/>
    </row>
    <row r="11" spans="1:20" ht="9" customHeight="1">
      <c r="A11" s="323"/>
      <c r="B11" s="324" t="e">
        <v>#REF!</v>
      </c>
      <c r="C11" s="331" t="e">
        <v>#REF!</v>
      </c>
      <c r="D11" s="324" t="e">
        <v>#REF!</v>
      </c>
      <c r="E11" s="52"/>
      <c r="F11" s="52"/>
      <c r="G11" s="52"/>
      <c r="I11" s="325"/>
      <c r="J11" s="326"/>
      <c r="K11" s="326"/>
      <c r="L11" s="326"/>
      <c r="M11" s="123"/>
      <c r="N11" s="123"/>
      <c r="P11" s="326"/>
      <c r="Q11" s="337"/>
      <c r="R11" s="337"/>
      <c r="S11" s="123"/>
      <c r="T11" s="123"/>
    </row>
    <row r="12" spans="1:20" ht="9" customHeight="1">
      <c r="A12" s="323" t="s">
        <v>40</v>
      </c>
      <c r="B12" s="324">
        <f>J12*Fernando.Motta!$F$6</f>
        <v>5538.26</v>
      </c>
      <c r="C12" s="331">
        <f>K12*Fernando.Motta!$F$6</f>
        <v>8486.4</v>
      </c>
      <c r="D12" s="324">
        <f>L12*Fernando.Motta!$F$6</f>
        <v>10369.32</v>
      </c>
      <c r="E12" s="52"/>
      <c r="F12" s="52"/>
      <c r="G12" s="52"/>
      <c r="I12" s="325" t="s">
        <v>40</v>
      </c>
      <c r="J12" s="326">
        <v>1253</v>
      </c>
      <c r="K12" s="326">
        <v>1920</v>
      </c>
      <c r="L12" s="326">
        <v>2346</v>
      </c>
      <c r="M12" s="123"/>
      <c r="N12" s="123"/>
      <c r="P12" s="335">
        <v>1072</v>
      </c>
      <c r="Q12" s="337">
        <v>1537</v>
      </c>
      <c r="R12" s="337">
        <v>1829</v>
      </c>
      <c r="S12" s="123"/>
      <c r="T12" s="123"/>
    </row>
    <row r="13" spans="1:20" ht="9" customHeight="1">
      <c r="A13" s="323"/>
      <c r="B13" s="324" t="e">
        <v>#REF!</v>
      </c>
      <c r="C13" s="331" t="e">
        <v>#REF!</v>
      </c>
      <c r="D13" s="324" t="e">
        <v>#REF!</v>
      </c>
      <c r="E13" s="52"/>
      <c r="F13" s="52"/>
      <c r="G13" s="52"/>
      <c r="I13" s="325"/>
      <c r="J13" s="326"/>
      <c r="K13" s="326"/>
      <c r="L13" s="326"/>
      <c r="M13" s="123"/>
      <c r="N13" s="123"/>
      <c r="P13" s="335"/>
      <c r="Q13" s="337"/>
      <c r="R13" s="337"/>
      <c r="S13" s="123"/>
      <c r="T13" s="123"/>
    </row>
    <row r="14" spans="1:20" ht="9" customHeight="1">
      <c r="A14" s="323"/>
      <c r="B14" s="324" t="e">
        <v>#REF!</v>
      </c>
      <c r="C14" s="331" t="e">
        <v>#REF!</v>
      </c>
      <c r="D14" s="324" t="e">
        <v>#REF!</v>
      </c>
      <c r="E14" s="52"/>
      <c r="F14" s="52"/>
      <c r="G14" s="52"/>
      <c r="I14" s="325"/>
      <c r="J14" s="326"/>
      <c r="K14" s="326"/>
      <c r="L14" s="326"/>
      <c r="M14" s="123"/>
      <c r="N14" s="123"/>
      <c r="P14" s="335"/>
      <c r="Q14" s="337"/>
      <c r="R14" s="337"/>
      <c r="S14" s="123"/>
      <c r="T14" s="123"/>
    </row>
    <row r="15" spans="1:20" ht="9" customHeight="1">
      <c r="A15" s="323" t="s">
        <v>41</v>
      </c>
      <c r="B15" s="324">
        <f>J15*Fernando.Motta!$F$6</f>
        <v>5754.84</v>
      </c>
      <c r="C15" s="331">
        <f>K15*Fernando.Motta!$F$6</f>
        <v>8702.98</v>
      </c>
      <c r="D15" s="324">
        <f>L15*Fernando.Motta!$F$6</f>
        <v>10585.9</v>
      </c>
      <c r="E15" s="52"/>
      <c r="F15" s="52"/>
      <c r="G15" s="52"/>
      <c r="I15" s="325" t="s">
        <v>41</v>
      </c>
      <c r="J15" s="326">
        <v>1302</v>
      </c>
      <c r="K15" s="326">
        <v>1969</v>
      </c>
      <c r="L15" s="326">
        <v>2395</v>
      </c>
      <c r="M15" s="123"/>
      <c r="N15" s="123"/>
      <c r="P15" s="335">
        <v>1128</v>
      </c>
      <c r="Q15" s="337">
        <v>1569</v>
      </c>
      <c r="R15" s="337">
        <v>1863</v>
      </c>
      <c r="S15" s="123"/>
      <c r="T15" s="123"/>
    </row>
    <row r="16" spans="1:20" ht="9" customHeight="1">
      <c r="A16" s="323"/>
      <c r="B16" s="324" t="e">
        <v>#REF!</v>
      </c>
      <c r="C16" s="331" t="e">
        <v>#REF!</v>
      </c>
      <c r="D16" s="324" t="e">
        <v>#REF!</v>
      </c>
      <c r="E16" s="52"/>
      <c r="F16" s="52"/>
      <c r="G16" s="52"/>
      <c r="I16" s="325"/>
      <c r="J16" s="326"/>
      <c r="K16" s="326"/>
      <c r="L16" s="326"/>
      <c r="M16" s="123"/>
      <c r="N16" s="123"/>
      <c r="P16" s="335"/>
      <c r="Q16" s="337"/>
      <c r="R16" s="337"/>
      <c r="S16" s="123"/>
      <c r="T16" s="123"/>
    </row>
    <row r="17" spans="1:20" ht="9" customHeight="1">
      <c r="A17" s="323"/>
      <c r="B17" s="324" t="e">
        <v>#REF!</v>
      </c>
      <c r="C17" s="331" t="e">
        <v>#REF!</v>
      </c>
      <c r="D17" s="324" t="e">
        <v>#REF!</v>
      </c>
      <c r="E17" s="52"/>
      <c r="F17" s="52"/>
      <c r="G17" s="52"/>
      <c r="I17" s="325"/>
      <c r="J17" s="326"/>
      <c r="K17" s="326"/>
      <c r="L17" s="326"/>
      <c r="M17" s="123"/>
      <c r="N17" s="123"/>
      <c r="P17" s="335"/>
      <c r="Q17" s="337"/>
      <c r="R17" s="337"/>
      <c r="S17" s="123"/>
      <c r="T17" s="123"/>
    </row>
    <row r="18" spans="1:20" ht="9" customHeight="1">
      <c r="A18" s="323" t="s">
        <v>42</v>
      </c>
      <c r="B18" s="324">
        <f>J18*Fernando.Motta!$F$6</f>
        <v>5825.5599999999995</v>
      </c>
      <c r="C18" s="331">
        <f>K18*Fernando.Motta!$F$6</f>
        <v>8778.119999999999</v>
      </c>
      <c r="D18" s="324">
        <f>L18*Fernando.Motta!$F$6</f>
        <v>10656.619999999999</v>
      </c>
      <c r="E18" s="52"/>
      <c r="F18" s="52"/>
      <c r="G18" s="52"/>
      <c r="I18" s="325" t="s">
        <v>42</v>
      </c>
      <c r="J18" s="326">
        <v>1318</v>
      </c>
      <c r="K18" s="326">
        <v>1986</v>
      </c>
      <c r="L18" s="326">
        <v>2411</v>
      </c>
      <c r="M18" s="123"/>
      <c r="N18" s="123"/>
      <c r="P18" s="335">
        <v>1183</v>
      </c>
      <c r="Q18" s="336">
        <v>1617</v>
      </c>
      <c r="R18" s="337">
        <v>1896</v>
      </c>
      <c r="S18" s="123"/>
      <c r="T18" s="123"/>
    </row>
    <row r="19" spans="1:20" ht="9" customHeight="1">
      <c r="A19" s="323"/>
      <c r="B19" s="324" t="e">
        <v>#REF!</v>
      </c>
      <c r="C19" s="331" t="e">
        <v>#REF!</v>
      </c>
      <c r="D19" s="324" t="e">
        <v>#REF!</v>
      </c>
      <c r="E19" s="52"/>
      <c r="F19" s="52"/>
      <c r="G19" s="52"/>
      <c r="I19" s="325"/>
      <c r="J19" s="326"/>
      <c r="K19" s="326"/>
      <c r="L19" s="326"/>
      <c r="M19" s="123"/>
      <c r="N19" s="123"/>
      <c r="P19" s="335"/>
      <c r="Q19" s="336"/>
      <c r="R19" s="337"/>
      <c r="S19" s="123"/>
      <c r="T19" s="123"/>
    </row>
    <row r="20" spans="1:20" ht="9" customHeight="1">
      <c r="A20" s="323"/>
      <c r="B20" s="324" t="e">
        <v>#REF!</v>
      </c>
      <c r="C20" s="331" t="e">
        <v>#REF!</v>
      </c>
      <c r="D20" s="324" t="e">
        <v>#REF!</v>
      </c>
      <c r="E20" s="52"/>
      <c r="F20" s="52"/>
      <c r="G20" s="52"/>
      <c r="I20" s="325"/>
      <c r="J20" s="326"/>
      <c r="K20" s="326"/>
      <c r="L20" s="326"/>
      <c r="M20" s="123"/>
      <c r="N20" s="123"/>
      <c r="P20" s="335"/>
      <c r="Q20" s="336"/>
      <c r="R20" s="337"/>
      <c r="S20" s="123"/>
      <c r="T20" s="123"/>
    </row>
    <row r="21" spans="1:20" ht="9" customHeight="1">
      <c r="A21" s="323" t="s">
        <v>43</v>
      </c>
      <c r="B21" s="324">
        <f>J21*Fernando.Motta!$F$6</f>
        <v>6090.76</v>
      </c>
      <c r="C21" s="331">
        <f>K21*Fernando.Motta!$F$6</f>
        <v>9043.32</v>
      </c>
      <c r="D21" s="324">
        <f>L21*Fernando.Motta!$F$6</f>
        <v>10921.82</v>
      </c>
      <c r="E21" s="52"/>
      <c r="F21" s="52"/>
      <c r="G21" s="52"/>
      <c r="I21" s="325" t="s">
        <v>43</v>
      </c>
      <c r="J21" s="326">
        <v>1378</v>
      </c>
      <c r="K21" s="326">
        <v>2046</v>
      </c>
      <c r="L21" s="326">
        <v>2471</v>
      </c>
      <c r="M21" s="123"/>
      <c r="N21" s="123"/>
      <c r="P21" s="335">
        <v>1238</v>
      </c>
      <c r="Q21" s="336">
        <v>1672</v>
      </c>
      <c r="R21" s="337">
        <v>1930</v>
      </c>
      <c r="S21" s="123"/>
      <c r="T21" s="123"/>
    </row>
    <row r="22" spans="1:20" ht="9" customHeight="1">
      <c r="A22" s="323"/>
      <c r="B22" s="324" t="e">
        <v>#REF!</v>
      </c>
      <c r="C22" s="331" t="e">
        <v>#REF!</v>
      </c>
      <c r="D22" s="324" t="e">
        <v>#REF!</v>
      </c>
      <c r="E22" s="52"/>
      <c r="F22" s="52"/>
      <c r="G22" s="52"/>
      <c r="I22" s="325"/>
      <c r="J22" s="326"/>
      <c r="K22" s="326"/>
      <c r="L22" s="326"/>
      <c r="M22" s="123"/>
      <c r="N22" s="123"/>
      <c r="P22" s="335"/>
      <c r="Q22" s="336"/>
      <c r="R22" s="337"/>
      <c r="S22" s="123"/>
      <c r="T22" s="123"/>
    </row>
    <row r="23" spans="1:20" ht="9" customHeight="1">
      <c r="A23" s="323"/>
      <c r="B23" s="324" t="e">
        <v>#REF!</v>
      </c>
      <c r="C23" s="331" t="e">
        <v>#REF!</v>
      </c>
      <c r="D23" s="324" t="e">
        <v>#REF!</v>
      </c>
      <c r="E23" s="52"/>
      <c r="F23" s="52"/>
      <c r="G23" s="52"/>
      <c r="I23" s="325"/>
      <c r="J23" s="326"/>
      <c r="K23" s="326"/>
      <c r="L23" s="326"/>
      <c r="M23" s="123"/>
      <c r="N23" s="123"/>
      <c r="P23" s="335"/>
      <c r="Q23" s="336"/>
      <c r="R23" s="337"/>
      <c r="S23" s="123"/>
      <c r="T23" s="123"/>
    </row>
    <row r="24" spans="1:20" ht="9" customHeight="1">
      <c r="A24" s="323" t="s">
        <v>44</v>
      </c>
      <c r="B24" s="324">
        <f>J24*Fernando.Motta!$F$6</f>
        <v>6479.72</v>
      </c>
      <c r="C24" s="331">
        <f>K24*Fernando.Motta!$F$6</f>
        <v>9427.86</v>
      </c>
      <c r="D24" s="324">
        <f>L24*Fernando.Motta!$F$6</f>
        <v>11306.36</v>
      </c>
      <c r="E24" s="52"/>
      <c r="F24" s="52"/>
      <c r="G24" s="52"/>
      <c r="I24" s="325" t="s">
        <v>44</v>
      </c>
      <c r="J24" s="326">
        <v>1466</v>
      </c>
      <c r="K24" s="326">
        <v>2133</v>
      </c>
      <c r="L24" s="326">
        <v>2558</v>
      </c>
      <c r="M24" s="123"/>
      <c r="N24" s="123"/>
      <c r="P24" s="335">
        <v>1294</v>
      </c>
      <c r="Q24" s="336">
        <v>1728</v>
      </c>
      <c r="R24" s="336">
        <v>1980</v>
      </c>
      <c r="S24" s="123"/>
      <c r="T24" s="123"/>
    </row>
    <row r="25" spans="1:20" ht="9" customHeight="1">
      <c r="A25" s="323"/>
      <c r="B25" s="324" t="e">
        <v>#REF!</v>
      </c>
      <c r="C25" s="331" t="e">
        <v>#REF!</v>
      </c>
      <c r="D25" s="324" t="e">
        <v>#REF!</v>
      </c>
      <c r="E25" s="52"/>
      <c r="F25" s="52"/>
      <c r="G25" s="52"/>
      <c r="I25" s="325"/>
      <c r="J25" s="326"/>
      <c r="K25" s="326"/>
      <c r="L25" s="326"/>
      <c r="M25" s="123"/>
      <c r="N25" s="123"/>
      <c r="P25" s="335"/>
      <c r="Q25" s="336"/>
      <c r="R25" s="336"/>
      <c r="S25" s="123"/>
      <c r="T25" s="123"/>
    </row>
    <row r="26" spans="1:20" ht="9" customHeight="1">
      <c r="A26" s="323"/>
      <c r="B26" s="324" t="e">
        <v>#REF!</v>
      </c>
      <c r="C26" s="331" t="e">
        <v>#REF!</v>
      </c>
      <c r="D26" s="324" t="e">
        <v>#REF!</v>
      </c>
      <c r="E26" s="52"/>
      <c r="F26" s="52"/>
      <c r="G26" s="52"/>
      <c r="I26" s="325"/>
      <c r="J26" s="326"/>
      <c r="K26" s="326"/>
      <c r="L26" s="326"/>
      <c r="M26" s="123"/>
      <c r="N26" s="123"/>
      <c r="P26" s="335"/>
      <c r="Q26" s="336"/>
      <c r="R26" s="336"/>
      <c r="S26" s="123"/>
      <c r="T26" s="123"/>
    </row>
    <row r="27" spans="1:20" ht="9" customHeight="1">
      <c r="A27" s="323" t="s">
        <v>46</v>
      </c>
      <c r="B27" s="324">
        <f>J27*Fernando.Motta!$F$6</f>
        <v>13193.699999999999</v>
      </c>
      <c r="C27" s="331">
        <f>K27*Fernando.Motta!$F$6</f>
        <v>16062.279999999999</v>
      </c>
      <c r="D27" s="324">
        <f>L27*Fernando.Motta!$F$6</f>
        <v>17940.78</v>
      </c>
      <c r="E27" s="52"/>
      <c r="F27" s="52"/>
      <c r="G27" s="52"/>
      <c r="I27" s="325" t="s">
        <v>46</v>
      </c>
      <c r="J27" s="326">
        <v>2985</v>
      </c>
      <c r="K27" s="326">
        <v>3634</v>
      </c>
      <c r="L27" s="326">
        <v>4059</v>
      </c>
      <c r="M27" s="123"/>
      <c r="N27" s="123"/>
      <c r="P27" s="326">
        <v>3956</v>
      </c>
      <c r="Q27" s="326">
        <v>4432</v>
      </c>
      <c r="R27" s="336">
        <v>4950</v>
      </c>
      <c r="S27" s="123"/>
      <c r="T27" s="123"/>
    </row>
    <row r="28" spans="1:20" ht="9" customHeight="1">
      <c r="A28" s="323"/>
      <c r="B28" s="324" t="e">
        <v>#REF!</v>
      </c>
      <c r="C28" s="331" t="e">
        <v>#REF!</v>
      </c>
      <c r="D28" s="324" t="e">
        <v>#REF!</v>
      </c>
      <c r="E28" s="52"/>
      <c r="F28" s="52"/>
      <c r="G28" s="52"/>
      <c r="I28" s="325"/>
      <c r="J28" s="326"/>
      <c r="K28" s="326"/>
      <c r="L28" s="326"/>
      <c r="M28" s="123"/>
      <c r="N28" s="123"/>
      <c r="P28" s="326"/>
      <c r="Q28" s="326"/>
      <c r="R28" s="336"/>
      <c r="S28" s="123"/>
      <c r="T28" s="123"/>
    </row>
    <row r="29" spans="1:20" ht="9" customHeight="1">
      <c r="A29" s="329"/>
      <c r="B29" s="330" t="e">
        <v>#REF!</v>
      </c>
      <c r="C29" s="332" t="e">
        <v>#REF!</v>
      </c>
      <c r="D29" s="330" t="e">
        <v>#REF!</v>
      </c>
      <c r="E29" s="52"/>
      <c r="F29" s="52"/>
      <c r="G29" s="52"/>
      <c r="I29" s="325"/>
      <c r="J29" s="326"/>
      <c r="K29" s="326"/>
      <c r="L29" s="326"/>
      <c r="M29" s="123"/>
      <c r="N29" s="123"/>
      <c r="P29" s="326"/>
      <c r="Q29" s="326"/>
      <c r="R29" s="336"/>
      <c r="S29" s="123"/>
      <c r="T29" s="123"/>
    </row>
    <row r="30" spans="1:20" ht="9" customHeight="1">
      <c r="A30" s="327"/>
      <c r="B30" s="327"/>
      <c r="C30" s="327"/>
      <c r="D30" s="327"/>
      <c r="E30" s="327"/>
      <c r="F30" s="327"/>
      <c r="G30" s="327"/>
      <c r="I30" s="205"/>
      <c r="J30" s="124"/>
      <c r="K30" s="204"/>
      <c r="L30" s="123"/>
      <c r="M30" s="123"/>
      <c r="N30" s="123"/>
      <c r="P30" s="124"/>
      <c r="Q30" s="204"/>
      <c r="R30" s="123"/>
      <c r="S30" s="123"/>
      <c r="T30" s="123"/>
    </row>
    <row r="31" spans="1:20" ht="9" customHeight="1">
      <c r="A31" s="281" t="s">
        <v>127</v>
      </c>
      <c r="B31" s="249" t="s">
        <v>37</v>
      </c>
      <c r="C31" s="265" t="s">
        <v>165</v>
      </c>
      <c r="D31" s="249"/>
      <c r="E31" s="243" t="s">
        <v>128</v>
      </c>
      <c r="F31" s="243"/>
      <c r="G31" s="243"/>
      <c r="J31" s="124"/>
      <c r="K31" s="204"/>
      <c r="P31" s="124"/>
      <c r="Q31" s="204"/>
    </row>
    <row r="32" spans="1:20" ht="9" customHeight="1">
      <c r="A32" s="281"/>
      <c r="B32" s="249"/>
      <c r="C32" s="265"/>
      <c r="D32" s="249"/>
      <c r="E32" s="243" t="s">
        <v>49</v>
      </c>
      <c r="F32" s="243"/>
      <c r="G32" s="243"/>
      <c r="J32" s="124"/>
      <c r="K32" s="204"/>
      <c r="P32" s="124"/>
      <c r="Q32" s="204"/>
    </row>
    <row r="33" spans="1:20" ht="9" customHeight="1">
      <c r="A33" s="15" t="s">
        <v>1</v>
      </c>
      <c r="B33" s="249"/>
      <c r="C33" s="265"/>
      <c r="D33" s="249"/>
      <c r="E33" s="244" t="s">
        <v>126</v>
      </c>
      <c r="F33" s="244"/>
      <c r="G33" s="244"/>
      <c r="J33" s="124"/>
      <c r="K33" s="204"/>
      <c r="P33" s="124"/>
      <c r="Q33" s="204"/>
    </row>
    <row r="34" spans="1:20" ht="9" customHeight="1">
      <c r="A34" s="323" t="s">
        <v>39</v>
      </c>
      <c r="B34" s="324">
        <f>J34*Fernando.Motta!$F$6</f>
        <v>2594.54</v>
      </c>
      <c r="C34" s="331">
        <f>K34*Fernando.Motta!$F$6</f>
        <v>2903.94</v>
      </c>
      <c r="D34" s="52"/>
      <c r="E34" s="52"/>
      <c r="F34" s="52"/>
      <c r="G34" s="52"/>
      <c r="I34" s="325" t="s">
        <v>39</v>
      </c>
      <c r="J34" s="326">
        <v>587</v>
      </c>
      <c r="K34" s="264">
        <v>657</v>
      </c>
      <c r="L34" s="264"/>
      <c r="M34" s="98"/>
      <c r="N34" s="98"/>
      <c r="P34" s="326">
        <v>502</v>
      </c>
      <c r="Q34" s="264">
        <v>562</v>
      </c>
      <c r="R34" s="264"/>
      <c r="S34" s="98"/>
      <c r="T34" s="98"/>
    </row>
    <row r="35" spans="1:20" ht="9" customHeight="1">
      <c r="A35" s="323"/>
      <c r="B35" s="324" t="e">
        <v>#REF!</v>
      </c>
      <c r="C35" s="331" t="e">
        <v>#REF!</v>
      </c>
      <c r="D35" s="52"/>
      <c r="E35" s="52"/>
      <c r="F35" s="52"/>
      <c r="G35" s="52"/>
      <c r="I35" s="325"/>
      <c r="J35" s="326"/>
      <c r="K35" s="264"/>
      <c r="L35" s="264"/>
      <c r="M35" s="98"/>
      <c r="N35" s="98"/>
      <c r="P35" s="326"/>
      <c r="Q35" s="264"/>
      <c r="R35" s="264"/>
      <c r="S35" s="98"/>
      <c r="T35" s="98"/>
    </row>
    <row r="36" spans="1:20" ht="9" customHeight="1">
      <c r="A36" s="323"/>
      <c r="B36" s="324" t="e">
        <v>#REF!</v>
      </c>
      <c r="C36" s="331" t="e">
        <v>#REF!</v>
      </c>
      <c r="D36" s="52"/>
      <c r="E36" s="52"/>
      <c r="F36" s="52"/>
      <c r="G36" s="52"/>
      <c r="I36" s="325"/>
      <c r="J36" s="326"/>
      <c r="K36" s="264"/>
      <c r="L36" s="264"/>
      <c r="M36" s="98"/>
      <c r="N36" s="98"/>
      <c r="P36" s="326"/>
      <c r="Q36" s="264"/>
      <c r="R36" s="264"/>
      <c r="S36" s="98"/>
      <c r="T36" s="98"/>
    </row>
    <row r="37" spans="1:20" ht="9" customHeight="1">
      <c r="A37" s="323" t="s">
        <v>40</v>
      </c>
      <c r="B37" s="324">
        <f>J37*Fernando.Motta!$F$6</f>
        <v>2638.74</v>
      </c>
      <c r="C37" s="331">
        <f>K37*Fernando.Motta!$F$6</f>
        <v>2956.98</v>
      </c>
      <c r="D37" s="52"/>
      <c r="E37" s="52"/>
      <c r="F37" s="52"/>
      <c r="G37" s="52"/>
      <c r="I37" s="325" t="s">
        <v>40</v>
      </c>
      <c r="J37" s="326">
        <v>597</v>
      </c>
      <c r="K37" s="264">
        <v>669</v>
      </c>
      <c r="L37" s="264"/>
      <c r="M37" s="98"/>
      <c r="N37" s="98"/>
      <c r="P37" s="326">
        <v>514</v>
      </c>
      <c r="Q37" s="264">
        <v>575</v>
      </c>
      <c r="R37" s="264"/>
      <c r="S37" s="98"/>
      <c r="T37" s="98"/>
    </row>
    <row r="38" spans="1:20" ht="9" customHeight="1">
      <c r="A38" s="323"/>
      <c r="B38" s="324" t="e">
        <v>#REF!</v>
      </c>
      <c r="C38" s="331" t="e">
        <v>#REF!</v>
      </c>
      <c r="D38" s="52"/>
      <c r="E38" s="52"/>
      <c r="F38" s="52"/>
      <c r="G38" s="52"/>
      <c r="I38" s="325"/>
      <c r="J38" s="326"/>
      <c r="K38" s="264"/>
      <c r="L38" s="264"/>
      <c r="M38" s="98"/>
      <c r="N38" s="98"/>
      <c r="P38" s="326"/>
      <c r="Q38" s="264"/>
      <c r="R38" s="264"/>
      <c r="S38" s="98"/>
      <c r="T38" s="98"/>
    </row>
    <row r="39" spans="1:20" ht="9" customHeight="1">
      <c r="A39" s="323"/>
      <c r="B39" s="324" t="e">
        <v>#REF!</v>
      </c>
      <c r="C39" s="331" t="e">
        <v>#REF!</v>
      </c>
      <c r="D39" s="52"/>
      <c r="E39" s="52"/>
      <c r="F39" s="52"/>
      <c r="G39" s="52"/>
      <c r="I39" s="325"/>
      <c r="J39" s="326"/>
      <c r="K39" s="264"/>
      <c r="L39" s="264"/>
      <c r="M39" s="98"/>
      <c r="N39" s="98"/>
      <c r="P39" s="326"/>
      <c r="Q39" s="264"/>
      <c r="R39" s="264"/>
      <c r="S39" s="98"/>
      <c r="T39" s="98"/>
    </row>
    <row r="40" spans="1:20" ht="9" customHeight="1">
      <c r="A40" s="323" t="s">
        <v>41</v>
      </c>
      <c r="B40" s="324">
        <f>J40*Fernando.Motta!$F$6</f>
        <v>2713.88</v>
      </c>
      <c r="C40" s="331">
        <f>K40*Fernando.Motta!$F$6</f>
        <v>3040.96</v>
      </c>
      <c r="D40" s="52"/>
      <c r="E40" s="52"/>
      <c r="F40" s="52"/>
      <c r="G40" s="52"/>
      <c r="I40" s="325" t="s">
        <v>41</v>
      </c>
      <c r="J40" s="326">
        <v>614</v>
      </c>
      <c r="K40" s="264">
        <v>688</v>
      </c>
      <c r="L40" s="264"/>
      <c r="M40" s="98"/>
      <c r="N40" s="98"/>
      <c r="P40" s="326">
        <v>524</v>
      </c>
      <c r="Q40" s="264">
        <v>587</v>
      </c>
      <c r="R40" s="264"/>
      <c r="S40" s="98"/>
      <c r="T40" s="98"/>
    </row>
    <row r="41" spans="1:20" ht="9" customHeight="1">
      <c r="A41" s="323"/>
      <c r="B41" s="324" t="e">
        <v>#REF!</v>
      </c>
      <c r="C41" s="331" t="e">
        <v>#REF!</v>
      </c>
      <c r="D41" s="52"/>
      <c r="E41" s="52"/>
      <c r="F41" s="52"/>
      <c r="G41" s="52"/>
      <c r="I41" s="325"/>
      <c r="J41" s="326"/>
      <c r="K41" s="264"/>
      <c r="L41" s="264"/>
      <c r="M41" s="98"/>
      <c r="N41" s="98"/>
      <c r="P41" s="326"/>
      <c r="Q41" s="264"/>
      <c r="R41" s="264"/>
      <c r="S41" s="98"/>
      <c r="T41" s="98"/>
    </row>
    <row r="42" spans="1:20" ht="9" customHeight="1">
      <c r="A42" s="323"/>
      <c r="B42" s="324" t="e">
        <v>#REF!</v>
      </c>
      <c r="C42" s="331" t="e">
        <v>#REF!</v>
      </c>
      <c r="D42" s="52"/>
      <c r="E42" s="52"/>
      <c r="F42" s="52"/>
      <c r="G42" s="52"/>
      <c r="I42" s="325"/>
      <c r="J42" s="326"/>
      <c r="K42" s="264"/>
      <c r="L42" s="264"/>
      <c r="M42" s="98"/>
      <c r="N42" s="98"/>
      <c r="P42" s="326"/>
      <c r="Q42" s="264"/>
      <c r="R42" s="264"/>
      <c r="S42" s="98"/>
      <c r="T42" s="98"/>
    </row>
    <row r="43" spans="1:20" ht="9" customHeight="1">
      <c r="A43" s="323" t="s">
        <v>42</v>
      </c>
      <c r="B43" s="324">
        <f>J43*Fernando.Motta!$F$6</f>
        <v>2740.4</v>
      </c>
      <c r="C43" s="331">
        <f>K43*Fernando.Motta!$F$6</f>
        <v>3067.48</v>
      </c>
      <c r="D43" s="52"/>
      <c r="E43" s="52"/>
      <c r="F43" s="52"/>
      <c r="G43" s="52"/>
      <c r="I43" s="325" t="s">
        <v>42</v>
      </c>
      <c r="J43" s="326">
        <v>620</v>
      </c>
      <c r="K43" s="264">
        <v>694</v>
      </c>
      <c r="L43" s="264"/>
      <c r="M43" s="98"/>
      <c r="N43" s="98"/>
      <c r="P43" s="326">
        <v>536</v>
      </c>
      <c r="Q43" s="264">
        <v>643</v>
      </c>
      <c r="R43" s="264"/>
      <c r="S43" s="98"/>
      <c r="T43" s="98"/>
    </row>
    <row r="44" spans="1:20" ht="9" customHeight="1">
      <c r="A44" s="323"/>
      <c r="B44" s="324" t="e">
        <v>#REF!</v>
      </c>
      <c r="C44" s="331" t="e">
        <v>#REF!</v>
      </c>
      <c r="D44" s="52"/>
      <c r="E44" s="52"/>
      <c r="F44" s="52"/>
      <c r="G44" s="52"/>
      <c r="I44" s="325"/>
      <c r="J44" s="326"/>
      <c r="K44" s="264"/>
      <c r="L44" s="264"/>
      <c r="M44" s="98"/>
      <c r="N44" s="98"/>
      <c r="P44" s="326"/>
      <c r="Q44" s="264"/>
      <c r="R44" s="264"/>
      <c r="S44" s="98"/>
      <c r="T44" s="98"/>
    </row>
    <row r="45" spans="1:20" ht="9" customHeight="1">
      <c r="A45" s="323"/>
      <c r="B45" s="324" t="e">
        <v>#REF!</v>
      </c>
      <c r="C45" s="331" t="e">
        <v>#REF!</v>
      </c>
      <c r="D45" s="52"/>
      <c r="E45" s="52"/>
      <c r="F45" s="52"/>
      <c r="G45" s="52"/>
      <c r="I45" s="325"/>
      <c r="J45" s="326"/>
      <c r="K45" s="264"/>
      <c r="L45" s="264"/>
      <c r="M45" s="98"/>
      <c r="N45" s="98"/>
      <c r="P45" s="326"/>
      <c r="Q45" s="264"/>
      <c r="R45" s="264"/>
      <c r="S45" s="98"/>
      <c r="T45" s="98"/>
    </row>
    <row r="46" spans="1:20" ht="9" customHeight="1">
      <c r="A46" s="323" t="s">
        <v>43</v>
      </c>
      <c r="B46" s="324">
        <f>J46*Fernando.Motta!$F$6</f>
        <v>2837.64</v>
      </c>
      <c r="C46" s="331">
        <f>K46*Fernando.Motta!$F$6</f>
        <v>3177.98</v>
      </c>
      <c r="D46" s="52"/>
      <c r="E46" s="52"/>
      <c r="F46" s="52"/>
      <c r="G46" s="52"/>
      <c r="I46" s="325" t="s">
        <v>43</v>
      </c>
      <c r="J46" s="326">
        <v>642</v>
      </c>
      <c r="K46" s="264">
        <v>719</v>
      </c>
      <c r="L46" s="264"/>
      <c r="M46" s="98"/>
      <c r="N46" s="98"/>
      <c r="P46" s="326">
        <v>548</v>
      </c>
      <c r="Q46" s="264">
        <v>658</v>
      </c>
      <c r="R46" s="264"/>
      <c r="S46" s="98"/>
      <c r="T46" s="98"/>
    </row>
    <row r="47" spans="1:20" ht="9" customHeight="1">
      <c r="A47" s="323"/>
      <c r="B47" s="324" t="e">
        <v>#REF!</v>
      </c>
      <c r="C47" s="331" t="e">
        <v>#REF!</v>
      </c>
      <c r="D47" s="52"/>
      <c r="E47" s="52"/>
      <c r="F47" s="52"/>
      <c r="G47" s="52"/>
      <c r="I47" s="325"/>
      <c r="J47" s="326"/>
      <c r="K47" s="264"/>
      <c r="L47" s="264"/>
      <c r="M47" s="98"/>
      <c r="N47" s="98"/>
      <c r="P47" s="326"/>
      <c r="Q47" s="264"/>
      <c r="R47" s="264"/>
      <c r="S47" s="98"/>
      <c r="T47" s="98"/>
    </row>
    <row r="48" spans="1:20" ht="9" customHeight="1">
      <c r="A48" s="323"/>
      <c r="B48" s="324" t="e">
        <v>#REF!</v>
      </c>
      <c r="C48" s="331" t="e">
        <v>#REF!</v>
      </c>
      <c r="D48" s="52"/>
      <c r="E48" s="52"/>
      <c r="F48" s="52"/>
      <c r="G48" s="52"/>
      <c r="I48" s="325"/>
      <c r="J48" s="326"/>
      <c r="K48" s="264"/>
      <c r="L48" s="264"/>
      <c r="M48" s="98"/>
      <c r="N48" s="98"/>
      <c r="P48" s="326"/>
      <c r="Q48" s="264"/>
      <c r="R48" s="264"/>
      <c r="S48" s="98"/>
      <c r="T48" s="98"/>
    </row>
    <row r="49" spans="1:20" ht="9" customHeight="1">
      <c r="A49" s="323" t="s">
        <v>44</v>
      </c>
      <c r="B49" s="324">
        <f>J49*Fernando.Motta!$F$6</f>
        <v>2974.66</v>
      </c>
      <c r="C49" s="331">
        <f>K49*Fernando.Motta!$F$6</f>
        <v>3332.68</v>
      </c>
      <c r="D49" s="52"/>
      <c r="E49" s="52"/>
      <c r="F49" s="52"/>
      <c r="G49" s="52"/>
      <c r="I49" s="325" t="s">
        <v>44</v>
      </c>
      <c r="J49" s="326">
        <v>673</v>
      </c>
      <c r="K49" s="264">
        <v>754</v>
      </c>
      <c r="L49" s="264"/>
      <c r="M49" s="98"/>
      <c r="N49" s="98"/>
      <c r="P49" s="326">
        <v>557</v>
      </c>
      <c r="Q49" s="264">
        <v>626</v>
      </c>
      <c r="R49" s="264"/>
      <c r="S49" s="98"/>
      <c r="T49" s="98"/>
    </row>
    <row r="50" spans="1:20" ht="9" customHeight="1">
      <c r="A50" s="323"/>
      <c r="B50" s="324" t="e">
        <v>#REF!</v>
      </c>
      <c r="C50" s="331" t="e">
        <v>#REF!</v>
      </c>
      <c r="D50" s="52"/>
      <c r="E50" s="52"/>
      <c r="F50" s="52"/>
      <c r="G50" s="52"/>
      <c r="I50" s="325"/>
      <c r="J50" s="326"/>
      <c r="K50" s="264"/>
      <c r="L50" s="264"/>
      <c r="M50" s="98"/>
      <c r="N50" s="98"/>
      <c r="P50" s="326"/>
      <c r="Q50" s="264"/>
      <c r="R50" s="264"/>
      <c r="S50" s="98"/>
      <c r="T50" s="98"/>
    </row>
    <row r="51" spans="1:20" ht="9" customHeight="1">
      <c r="A51" s="323"/>
      <c r="B51" s="324" t="e">
        <v>#REF!</v>
      </c>
      <c r="C51" s="331" t="e">
        <v>#REF!</v>
      </c>
      <c r="D51" s="52"/>
      <c r="E51" s="52"/>
      <c r="F51" s="52"/>
      <c r="G51" s="52"/>
      <c r="I51" s="325"/>
      <c r="J51" s="326"/>
      <c r="K51" s="264"/>
      <c r="L51" s="264"/>
      <c r="M51" s="98"/>
      <c r="N51" s="98"/>
      <c r="P51" s="326"/>
      <c r="Q51" s="264"/>
      <c r="R51" s="264"/>
      <c r="S51" s="98"/>
      <c r="T51" s="98"/>
    </row>
    <row r="52" spans="1:20" ht="9" customHeight="1">
      <c r="A52" s="323" t="s">
        <v>46</v>
      </c>
      <c r="B52" s="324">
        <f>J52*Fernando.Motta!$F$6</f>
        <v>4128.28</v>
      </c>
      <c r="C52" s="331">
        <f>K52*Fernando.Motta!$F$6</f>
        <v>5529.42</v>
      </c>
      <c r="D52" s="52"/>
      <c r="E52" s="52"/>
      <c r="F52" s="52"/>
      <c r="G52" s="52"/>
      <c r="I52" s="325" t="s">
        <v>46</v>
      </c>
      <c r="J52" s="326">
        <v>934</v>
      </c>
      <c r="K52" s="264">
        <v>1251</v>
      </c>
      <c r="L52" s="264"/>
      <c r="M52" s="98"/>
      <c r="N52" s="98"/>
      <c r="P52" s="254">
        <v>858</v>
      </c>
      <c r="Q52" s="254">
        <v>963</v>
      </c>
      <c r="R52" s="264"/>
      <c r="S52" s="98"/>
      <c r="T52" s="98"/>
    </row>
    <row r="53" spans="1:20" ht="9" customHeight="1">
      <c r="A53" s="323"/>
      <c r="B53" s="324" t="e">
        <v>#REF!</v>
      </c>
      <c r="C53" s="331" t="e">
        <v>#REF!</v>
      </c>
      <c r="D53" s="52"/>
      <c r="E53" s="52"/>
      <c r="F53" s="52"/>
      <c r="G53" s="52"/>
      <c r="I53" s="325"/>
      <c r="J53" s="326"/>
      <c r="K53" s="264"/>
      <c r="L53" s="264"/>
      <c r="M53" s="98"/>
      <c r="N53" s="98"/>
      <c r="P53" s="254"/>
      <c r="Q53" s="254"/>
      <c r="R53" s="264"/>
      <c r="S53" s="98"/>
      <c r="T53" s="98"/>
    </row>
    <row r="54" spans="1:20" ht="9" customHeight="1">
      <c r="A54" s="329"/>
      <c r="B54" s="330" t="e">
        <v>#REF!</v>
      </c>
      <c r="C54" s="332" t="e">
        <v>#REF!</v>
      </c>
      <c r="D54" s="52"/>
      <c r="E54" s="52"/>
      <c r="F54" s="52"/>
      <c r="G54" s="52"/>
      <c r="I54" s="325"/>
      <c r="J54" s="326"/>
      <c r="K54" s="264"/>
      <c r="L54" s="264"/>
      <c r="M54" s="98"/>
      <c r="N54" s="98"/>
      <c r="P54" s="254"/>
      <c r="Q54" s="254"/>
      <c r="R54" s="264"/>
      <c r="S54" s="98"/>
      <c r="T54" s="98"/>
    </row>
    <row r="55" spans="1:20" ht="9" customHeight="1">
      <c r="A55" s="327"/>
      <c r="B55" s="327"/>
      <c r="C55" s="327"/>
      <c r="D55" s="327"/>
      <c r="E55" s="327"/>
      <c r="F55" s="327"/>
      <c r="G55" s="327"/>
      <c r="I55" s="205"/>
      <c r="J55" s="124"/>
      <c r="K55" s="204"/>
      <c r="L55" s="123"/>
      <c r="M55" s="123"/>
      <c r="N55" s="123"/>
      <c r="P55" s="124"/>
      <c r="Q55" s="204"/>
      <c r="R55" s="123"/>
      <c r="S55" s="123"/>
      <c r="T55" s="123"/>
    </row>
    <row r="56" spans="1:20" ht="22.5" customHeight="1">
      <c r="A56" s="281" t="s">
        <v>129</v>
      </c>
      <c r="B56" s="328" t="s">
        <v>130</v>
      </c>
      <c r="C56" s="344" t="s">
        <v>131</v>
      </c>
      <c r="D56" s="344"/>
      <c r="E56" s="344"/>
      <c r="F56" s="344"/>
      <c r="G56" s="69" t="s">
        <v>105</v>
      </c>
      <c r="J56" s="333" t="s">
        <v>130</v>
      </c>
      <c r="K56" s="333" t="s">
        <v>131</v>
      </c>
      <c r="L56" s="333"/>
      <c r="M56" s="333"/>
      <c r="N56" s="333"/>
      <c r="P56" s="333" t="s">
        <v>130</v>
      </c>
      <c r="Q56" s="334" t="s">
        <v>131</v>
      </c>
      <c r="R56" s="334"/>
      <c r="S56" s="334"/>
      <c r="T56" s="334"/>
    </row>
    <row r="57" spans="1:20" ht="22.5" customHeight="1">
      <c r="A57" s="281"/>
      <c r="B57" s="328"/>
      <c r="C57" s="292" t="s">
        <v>284</v>
      </c>
      <c r="D57" s="345" t="s">
        <v>133</v>
      </c>
      <c r="E57" s="292" t="s">
        <v>124</v>
      </c>
      <c r="F57" s="345" t="s">
        <v>186</v>
      </c>
      <c r="G57" s="70" t="s">
        <v>126</v>
      </c>
      <c r="H57" s="95"/>
      <c r="I57" s="95"/>
      <c r="J57" s="333"/>
      <c r="K57" s="333" t="s">
        <v>132</v>
      </c>
      <c r="L57" s="333" t="s">
        <v>133</v>
      </c>
      <c r="M57" s="333" t="s">
        <v>124</v>
      </c>
      <c r="N57" s="333" t="s">
        <v>134</v>
      </c>
      <c r="P57" s="333"/>
      <c r="Q57" s="333" t="s">
        <v>132</v>
      </c>
      <c r="R57" s="333" t="s">
        <v>133</v>
      </c>
      <c r="S57" s="333" t="s">
        <v>124</v>
      </c>
      <c r="T57" s="333" t="s">
        <v>134</v>
      </c>
    </row>
    <row r="58" spans="1:20" ht="22.5" customHeight="1">
      <c r="A58" s="15" t="s">
        <v>135</v>
      </c>
      <c r="B58" s="328"/>
      <c r="C58" s="292"/>
      <c r="D58" s="345"/>
      <c r="E58" s="292"/>
      <c r="F58" s="345"/>
      <c r="G58" s="71"/>
      <c r="H58" s="95"/>
      <c r="I58" s="95"/>
      <c r="J58" s="333"/>
      <c r="K58" s="333"/>
      <c r="L58" s="333"/>
      <c r="M58" s="333"/>
      <c r="N58" s="333"/>
      <c r="P58" s="333"/>
      <c r="Q58" s="333"/>
      <c r="R58" s="333"/>
      <c r="S58" s="333"/>
      <c r="T58" s="333"/>
    </row>
    <row r="59" spans="1:20" ht="22.5" customHeight="1">
      <c r="A59" s="15" t="s">
        <v>136</v>
      </c>
      <c r="B59" s="328"/>
      <c r="C59" s="292"/>
      <c r="D59" s="345"/>
      <c r="E59" s="292"/>
      <c r="F59" s="345"/>
      <c r="G59" s="71"/>
      <c r="H59" s="95"/>
      <c r="I59" s="95"/>
      <c r="J59" s="333"/>
      <c r="K59" s="333"/>
      <c r="L59" s="333"/>
      <c r="M59" s="333"/>
      <c r="N59" s="333"/>
      <c r="P59" s="333"/>
      <c r="Q59" s="333"/>
      <c r="R59" s="333"/>
      <c r="S59" s="333"/>
      <c r="T59" s="333"/>
    </row>
    <row r="60" spans="1:20" ht="22.5" customHeight="1">
      <c r="A60" s="15"/>
      <c r="B60" s="328"/>
      <c r="C60" s="292"/>
      <c r="D60" s="345"/>
      <c r="E60" s="292"/>
      <c r="F60" s="345"/>
      <c r="G60" s="71"/>
      <c r="H60" s="95"/>
      <c r="I60" s="95"/>
      <c r="J60" s="333"/>
      <c r="K60" s="333"/>
      <c r="L60" s="333"/>
      <c r="M60" s="333"/>
      <c r="N60" s="333"/>
      <c r="P60" s="333"/>
      <c r="Q60" s="333"/>
      <c r="R60" s="333"/>
      <c r="S60" s="333"/>
      <c r="T60" s="333"/>
    </row>
    <row r="61" spans="1:20" ht="54.95" customHeight="1">
      <c r="A61" s="338" t="s">
        <v>137</v>
      </c>
      <c r="B61" s="54" t="s">
        <v>138</v>
      </c>
      <c r="C61" s="55">
        <f>K61*Fernando.Motta!$F$6</f>
        <v>4645.42</v>
      </c>
      <c r="D61" s="41">
        <f>L61*Fernando.Motta!$F$6</f>
        <v>4915.04</v>
      </c>
      <c r="E61" s="55">
        <f>M61*Fernando.Motta!$F$6</f>
        <v>5233.28</v>
      </c>
      <c r="F61" s="41">
        <f>N61*Fernando.Motta!$F$6</f>
        <v>5657.6</v>
      </c>
      <c r="G61" s="71"/>
      <c r="H61" s="340"/>
      <c r="I61" s="340" t="s">
        <v>139</v>
      </c>
      <c r="J61" s="125" t="s">
        <v>138</v>
      </c>
      <c r="K61" s="126">
        <v>1051</v>
      </c>
      <c r="L61" s="127">
        <v>1112</v>
      </c>
      <c r="M61" s="128">
        <v>1184</v>
      </c>
      <c r="N61" s="128">
        <v>1280</v>
      </c>
      <c r="P61" s="125" t="s">
        <v>138</v>
      </c>
      <c r="Q61" s="126">
        <v>1234</v>
      </c>
      <c r="R61" s="127">
        <v>1369</v>
      </c>
      <c r="S61" s="128">
        <v>1325</v>
      </c>
      <c r="T61" s="128">
        <v>1467</v>
      </c>
    </row>
    <row r="62" spans="1:20" ht="54.95" customHeight="1">
      <c r="A62" s="338"/>
      <c r="B62" s="54" t="s">
        <v>140</v>
      </c>
      <c r="C62" s="55">
        <f>K62*Fernando.Motta!$F$6</f>
        <v>4751.5</v>
      </c>
      <c r="D62" s="41">
        <f>L62*Fernando.Motta!$F$6</f>
        <v>5021.12</v>
      </c>
      <c r="E62" s="55">
        <f>M62*Fernando.Motta!$F$6</f>
        <v>5339.36</v>
      </c>
      <c r="F62" s="41">
        <f>N62*Fernando.Motta!$F$6</f>
        <v>5763.68</v>
      </c>
      <c r="G62" s="71"/>
      <c r="H62" s="340"/>
      <c r="I62" s="340"/>
      <c r="J62" s="125" t="s">
        <v>140</v>
      </c>
      <c r="K62" s="126">
        <v>1075</v>
      </c>
      <c r="L62" s="127">
        <v>1136</v>
      </c>
      <c r="M62" s="128">
        <v>1208</v>
      </c>
      <c r="N62" s="128">
        <v>1304</v>
      </c>
      <c r="P62" s="125" t="s">
        <v>140</v>
      </c>
      <c r="Q62" s="126">
        <v>1318</v>
      </c>
      <c r="R62" s="127">
        <v>1454</v>
      </c>
      <c r="S62" s="128">
        <v>1408</v>
      </c>
      <c r="T62" s="128">
        <v>1550</v>
      </c>
    </row>
    <row r="63" spans="1:20" ht="54.95" customHeight="1">
      <c r="A63" s="338"/>
      <c r="B63" s="54" t="s">
        <v>141</v>
      </c>
      <c r="C63" s="55">
        <f>K63*Fernando.Motta!$F$6</f>
        <v>4503.9799999999996</v>
      </c>
      <c r="D63" s="41">
        <f>L63*Fernando.Motta!$F$6</f>
        <v>4773.6000000000004</v>
      </c>
      <c r="E63" s="55">
        <f>M63*Fernando.Motta!$F$6</f>
        <v>5096.26</v>
      </c>
      <c r="F63" s="41">
        <f>N63*Fernando.Motta!$F$6</f>
        <v>5520.58</v>
      </c>
      <c r="G63" s="71"/>
      <c r="H63" s="129"/>
      <c r="I63" s="340"/>
      <c r="J63" s="125" t="s">
        <v>141</v>
      </c>
      <c r="K63" s="126">
        <v>1019</v>
      </c>
      <c r="L63" s="127">
        <v>1080</v>
      </c>
      <c r="M63" s="128">
        <v>1153</v>
      </c>
      <c r="N63" s="128">
        <v>1249</v>
      </c>
      <c r="P63" s="125" t="s">
        <v>141</v>
      </c>
      <c r="Q63" s="126">
        <v>1165</v>
      </c>
      <c r="R63" s="127">
        <v>1301</v>
      </c>
      <c r="S63" s="128">
        <v>1256</v>
      </c>
      <c r="T63" s="128">
        <v>1398</v>
      </c>
    </row>
    <row r="64" spans="1:20" ht="54.95" customHeight="1" thickBot="1">
      <c r="A64" s="339"/>
      <c r="B64" s="56" t="s">
        <v>142</v>
      </c>
      <c r="C64" s="57">
        <f>K64*Fernando.Motta!$F$6</f>
        <v>4618.8999999999996</v>
      </c>
      <c r="D64" s="34">
        <f>L64*Fernando.Motta!$F$6</f>
        <v>4888.5199999999995</v>
      </c>
      <c r="E64" s="57">
        <f>M64*Fernando.Motta!$F$6</f>
        <v>5211.18</v>
      </c>
      <c r="F64" s="34">
        <f>N64*Fernando.Motta!$F$6</f>
        <v>5635.5</v>
      </c>
      <c r="G64" s="71"/>
      <c r="H64" s="130"/>
      <c r="I64" s="341"/>
      <c r="J64" s="131" t="s">
        <v>142</v>
      </c>
      <c r="K64" s="132">
        <v>1045</v>
      </c>
      <c r="L64" s="133">
        <v>1106</v>
      </c>
      <c r="M64" s="134">
        <v>1179</v>
      </c>
      <c r="N64" s="134">
        <v>1275</v>
      </c>
      <c r="P64" s="131" t="s">
        <v>142</v>
      </c>
      <c r="Q64" s="132">
        <v>1196</v>
      </c>
      <c r="R64" s="133">
        <v>1331</v>
      </c>
      <c r="S64" s="134">
        <v>1286</v>
      </c>
      <c r="T64" s="134">
        <v>1428</v>
      </c>
    </row>
    <row r="65" spans="1:20" ht="54.95" customHeight="1" thickTop="1">
      <c r="A65" s="342" t="s">
        <v>143</v>
      </c>
      <c r="B65" s="59" t="s">
        <v>138</v>
      </c>
      <c r="C65" s="53">
        <f>K65*Fernando.Motta!$F$6</f>
        <v>5136.04</v>
      </c>
      <c r="D65" s="60">
        <f>L65*Fernando.Motta!$F$6</f>
        <v>5525</v>
      </c>
      <c r="E65" s="53">
        <f>M65*Fernando.Motta!$F$6</f>
        <v>5604.5599999999995</v>
      </c>
      <c r="F65" s="60">
        <f>N65*Fernando.Motta!$F$6</f>
        <v>6059.82</v>
      </c>
      <c r="G65" s="71"/>
      <c r="H65" s="340"/>
      <c r="I65" s="340" t="s">
        <v>143</v>
      </c>
      <c r="J65" s="125" t="s">
        <v>138</v>
      </c>
      <c r="K65" s="126">
        <v>1162</v>
      </c>
      <c r="L65" s="127">
        <v>1250</v>
      </c>
      <c r="M65" s="128">
        <v>1268</v>
      </c>
      <c r="N65" s="128">
        <v>1371</v>
      </c>
      <c r="P65" s="125" t="s">
        <v>138</v>
      </c>
      <c r="Q65" s="113">
        <v>1293</v>
      </c>
      <c r="R65" s="135">
        <v>1436</v>
      </c>
      <c r="S65" s="128">
        <v>1380</v>
      </c>
      <c r="T65" s="128">
        <v>1526</v>
      </c>
    </row>
    <row r="66" spans="1:20" ht="54.95" customHeight="1">
      <c r="A66" s="338"/>
      <c r="B66" s="54" t="s">
        <v>140</v>
      </c>
      <c r="C66" s="55">
        <f>K66*Fernando.Motta!$F$6</f>
        <v>5290.74</v>
      </c>
      <c r="D66" s="41">
        <f>L66*Fernando.Motta!$F$6</f>
        <v>5679.7</v>
      </c>
      <c r="E66" s="55">
        <f>M66*Fernando.Motta!$F$6</f>
        <v>5759.26</v>
      </c>
      <c r="F66" s="41">
        <f>N66*Fernando.Motta!$F$6</f>
        <v>6214.5199999999995</v>
      </c>
      <c r="G66" s="71"/>
      <c r="H66" s="340"/>
      <c r="I66" s="340"/>
      <c r="J66" s="125" t="s">
        <v>140</v>
      </c>
      <c r="K66" s="126">
        <v>1197</v>
      </c>
      <c r="L66" s="127">
        <v>1285</v>
      </c>
      <c r="M66" s="128">
        <v>1303</v>
      </c>
      <c r="N66" s="128">
        <v>1406</v>
      </c>
      <c r="P66" s="125" t="s">
        <v>140</v>
      </c>
      <c r="Q66" s="113">
        <v>1387</v>
      </c>
      <c r="R66" s="135">
        <v>1530</v>
      </c>
      <c r="S66" s="128">
        <v>1473</v>
      </c>
      <c r="T66" s="128">
        <v>1620</v>
      </c>
    </row>
    <row r="67" spans="1:20" ht="54.95" customHeight="1">
      <c r="A67" s="338"/>
      <c r="B67" s="54" t="s">
        <v>141</v>
      </c>
      <c r="C67" s="55">
        <f>K67*Fernando.Motta!$F$6</f>
        <v>4981.34</v>
      </c>
      <c r="D67" s="41">
        <f>L67*Fernando.Motta!$F$6</f>
        <v>5370.3</v>
      </c>
      <c r="E67" s="55">
        <f>M67*Fernando.Motta!$F$6</f>
        <v>5449.86</v>
      </c>
      <c r="F67" s="41">
        <f>N67*Fernando.Motta!$F$6</f>
        <v>5905.12</v>
      </c>
      <c r="G67" s="71"/>
      <c r="H67" s="129"/>
      <c r="I67" s="340"/>
      <c r="J67" s="125" t="s">
        <v>141</v>
      </c>
      <c r="K67" s="126">
        <v>1127</v>
      </c>
      <c r="L67" s="127">
        <v>1215</v>
      </c>
      <c r="M67" s="128">
        <v>1233</v>
      </c>
      <c r="N67" s="128">
        <v>1336</v>
      </c>
      <c r="P67" s="125" t="s">
        <v>141</v>
      </c>
      <c r="Q67" s="113">
        <v>1222</v>
      </c>
      <c r="R67" s="135">
        <v>1364</v>
      </c>
      <c r="S67" s="128">
        <v>1309</v>
      </c>
      <c r="T67" s="128">
        <v>1455</v>
      </c>
    </row>
    <row r="68" spans="1:20" ht="54.95" customHeight="1">
      <c r="A68" s="343"/>
      <c r="B68" s="58" t="s">
        <v>142</v>
      </c>
      <c r="C68" s="61">
        <f>K68*Fernando.Motta!$F$6</f>
        <v>5144.88</v>
      </c>
      <c r="D68" s="43">
        <f>L68*Fernando.Motta!$F$6</f>
        <v>5533.84</v>
      </c>
      <c r="E68" s="61">
        <f>M68*Fernando.Motta!$F$6</f>
        <v>5613.4</v>
      </c>
      <c r="F68" s="43">
        <f>N68*Fernando.Motta!$F$6</f>
        <v>6068.66</v>
      </c>
      <c r="G68" s="71"/>
      <c r="H68" s="130"/>
      <c r="I68" s="340"/>
      <c r="J68" s="136" t="s">
        <v>142</v>
      </c>
      <c r="K68" s="132">
        <v>1164</v>
      </c>
      <c r="L68" s="133">
        <v>1252</v>
      </c>
      <c r="M68" s="134">
        <v>1270</v>
      </c>
      <c r="N68" s="134">
        <v>1373</v>
      </c>
      <c r="P68" s="136" t="s">
        <v>142</v>
      </c>
      <c r="Q68" s="126">
        <v>1255</v>
      </c>
      <c r="R68" s="127">
        <v>1398</v>
      </c>
      <c r="S68" s="128">
        <v>1343</v>
      </c>
      <c r="T68" s="128">
        <v>1487</v>
      </c>
    </row>
    <row r="69" spans="1:20" ht="22.5" customHeight="1">
      <c r="A69" s="327"/>
      <c r="B69" s="327"/>
      <c r="C69" s="327"/>
      <c r="D69" s="327"/>
      <c r="E69" s="327"/>
      <c r="F69" s="327"/>
      <c r="G69" s="327"/>
      <c r="J69" s="137"/>
      <c r="P69" s="137"/>
    </row>
    <row r="70" spans="1:20" ht="22.5" customHeight="1">
      <c r="A70" s="281" t="s">
        <v>144</v>
      </c>
      <c r="B70" s="328" t="s">
        <v>130</v>
      </c>
      <c r="C70" s="344" t="s">
        <v>131</v>
      </c>
      <c r="D70" s="344"/>
      <c r="E70" s="344"/>
      <c r="F70" s="344"/>
      <c r="G70" s="69" t="s">
        <v>91</v>
      </c>
      <c r="J70" s="333" t="s">
        <v>130</v>
      </c>
      <c r="K70" s="333" t="s">
        <v>131</v>
      </c>
      <c r="L70" s="333"/>
      <c r="M70" s="333"/>
      <c r="N70" s="333"/>
      <c r="P70" s="333" t="s">
        <v>130</v>
      </c>
      <c r="Q70" s="334" t="s">
        <v>131</v>
      </c>
      <c r="R70" s="334"/>
      <c r="S70" s="334"/>
      <c r="T70" s="334"/>
    </row>
    <row r="71" spans="1:20" ht="22.5" customHeight="1">
      <c r="A71" s="281" t="s">
        <v>126</v>
      </c>
      <c r="B71" s="328"/>
      <c r="C71" s="292" t="s">
        <v>284</v>
      </c>
      <c r="D71" s="345" t="s">
        <v>133</v>
      </c>
      <c r="E71" s="292" t="s">
        <v>124</v>
      </c>
      <c r="F71" s="345" t="s">
        <v>186</v>
      </c>
      <c r="G71" s="70" t="s">
        <v>126</v>
      </c>
      <c r="H71" s="95"/>
      <c r="I71" s="95"/>
      <c r="J71" s="333"/>
      <c r="K71" s="333" t="s">
        <v>132</v>
      </c>
      <c r="L71" s="333" t="s">
        <v>133</v>
      </c>
      <c r="M71" s="333" t="s">
        <v>124</v>
      </c>
      <c r="N71" s="333" t="s">
        <v>134</v>
      </c>
      <c r="P71" s="333"/>
      <c r="Q71" s="333" t="s">
        <v>132</v>
      </c>
      <c r="R71" s="333" t="s">
        <v>133</v>
      </c>
      <c r="S71" s="333" t="s">
        <v>124</v>
      </c>
      <c r="T71" s="333" t="s">
        <v>134</v>
      </c>
    </row>
    <row r="72" spans="1:20" ht="22.5" customHeight="1">
      <c r="A72" s="15" t="s">
        <v>135</v>
      </c>
      <c r="B72" s="328"/>
      <c r="C72" s="292"/>
      <c r="D72" s="345"/>
      <c r="E72" s="292"/>
      <c r="F72" s="345"/>
      <c r="G72" s="71"/>
      <c r="H72" s="95"/>
      <c r="I72" s="95"/>
      <c r="J72" s="333"/>
      <c r="K72" s="333"/>
      <c r="L72" s="333"/>
      <c r="M72" s="333"/>
      <c r="N72" s="333"/>
      <c r="P72" s="333"/>
      <c r="Q72" s="333"/>
      <c r="R72" s="333"/>
      <c r="S72" s="333"/>
      <c r="T72" s="333"/>
    </row>
    <row r="73" spans="1:20" ht="22.5" customHeight="1">
      <c r="A73" s="15" t="s">
        <v>136</v>
      </c>
      <c r="B73" s="328"/>
      <c r="C73" s="292"/>
      <c r="D73" s="345"/>
      <c r="E73" s="292"/>
      <c r="F73" s="345"/>
      <c r="G73" s="71"/>
      <c r="H73" s="95"/>
      <c r="I73" s="95"/>
      <c r="J73" s="333"/>
      <c r="K73" s="333"/>
      <c r="L73" s="333"/>
      <c r="M73" s="333"/>
      <c r="N73" s="333"/>
      <c r="P73" s="333"/>
      <c r="Q73" s="333"/>
      <c r="R73" s="333"/>
      <c r="S73" s="333"/>
      <c r="T73" s="333"/>
    </row>
    <row r="74" spans="1:20" ht="22.5" customHeight="1">
      <c r="A74" s="15"/>
      <c r="B74" s="328"/>
      <c r="C74" s="292"/>
      <c r="D74" s="345"/>
      <c r="E74" s="292"/>
      <c r="F74" s="345"/>
      <c r="G74" s="71"/>
      <c r="H74" s="95"/>
      <c r="I74" s="95"/>
      <c r="J74" s="333"/>
      <c r="K74" s="333"/>
      <c r="L74" s="333"/>
      <c r="M74" s="333"/>
      <c r="N74" s="333"/>
      <c r="P74" s="333"/>
      <c r="Q74" s="333"/>
      <c r="R74" s="333"/>
      <c r="S74" s="333"/>
      <c r="T74" s="333"/>
    </row>
    <row r="75" spans="1:20" ht="22.5" customHeight="1">
      <c r="A75" s="338" t="s">
        <v>145</v>
      </c>
      <c r="B75" s="54" t="s">
        <v>138</v>
      </c>
      <c r="C75" s="55">
        <f>K75*Fernando.Motta!$F$6</f>
        <v>5436.6</v>
      </c>
      <c r="D75" s="41">
        <f>L75*Fernando.Motta!$F$6</f>
        <v>5776.94</v>
      </c>
      <c r="E75" s="55">
        <f>M75*Fernando.Motta!$F$6</f>
        <v>5799.04</v>
      </c>
      <c r="F75" s="41">
        <f>N75*Fernando.Motta!$F$6</f>
        <v>6179.16</v>
      </c>
      <c r="G75" s="71"/>
      <c r="H75" s="340"/>
      <c r="I75" s="340" t="s">
        <v>146</v>
      </c>
      <c r="J75" s="125" t="s">
        <v>138</v>
      </c>
      <c r="K75" s="126">
        <v>1230</v>
      </c>
      <c r="L75" s="127">
        <v>1307</v>
      </c>
      <c r="M75" s="128">
        <v>1312</v>
      </c>
      <c r="N75" s="128">
        <v>1398</v>
      </c>
      <c r="P75" s="125" t="s">
        <v>138</v>
      </c>
      <c r="Q75" s="113">
        <v>1398</v>
      </c>
      <c r="R75" s="135">
        <v>1520</v>
      </c>
      <c r="S75" s="128">
        <v>1483</v>
      </c>
      <c r="T75" s="128">
        <v>1612</v>
      </c>
    </row>
    <row r="76" spans="1:20" ht="22.5" customHeight="1">
      <c r="A76" s="338"/>
      <c r="B76" s="54" t="s">
        <v>140</v>
      </c>
      <c r="C76" s="55">
        <f>K76*Fernando.Motta!$F$6</f>
        <v>5657.6</v>
      </c>
      <c r="D76" s="41">
        <f>L76*Fernando.Motta!$F$6</f>
        <v>5993.5199999999995</v>
      </c>
      <c r="E76" s="55">
        <f>M76*Fernando.Motta!$F$6</f>
        <v>6015.62</v>
      </c>
      <c r="F76" s="41">
        <f>N76*Fernando.Motta!$F$6</f>
        <v>6395.74</v>
      </c>
      <c r="G76" s="71"/>
      <c r="H76" s="340"/>
      <c r="I76" s="340"/>
      <c r="J76" s="125" t="s">
        <v>140</v>
      </c>
      <c r="K76" s="126">
        <v>1280</v>
      </c>
      <c r="L76" s="127">
        <v>1356</v>
      </c>
      <c r="M76" s="128">
        <v>1361</v>
      </c>
      <c r="N76" s="128">
        <v>1447</v>
      </c>
      <c r="P76" s="125" t="s">
        <v>140</v>
      </c>
      <c r="Q76" s="113">
        <v>1504</v>
      </c>
      <c r="R76" s="135">
        <v>1625</v>
      </c>
      <c r="S76" s="128">
        <v>1588</v>
      </c>
      <c r="T76" s="128">
        <v>1718</v>
      </c>
    </row>
    <row r="77" spans="1:20" ht="22.5" customHeight="1">
      <c r="A77" s="338"/>
      <c r="B77" s="54" t="s">
        <v>141</v>
      </c>
      <c r="C77" s="55">
        <f>K77*Fernando.Motta!$F$6</f>
        <v>5308.42</v>
      </c>
      <c r="D77" s="41">
        <f>L77*Fernando.Motta!$F$6</f>
        <v>5644.34</v>
      </c>
      <c r="E77" s="55">
        <f>M77*Fernando.Motta!$F$6</f>
        <v>5666.44</v>
      </c>
      <c r="F77" s="41">
        <f>N77*Fernando.Motta!$F$6</f>
        <v>6050.98</v>
      </c>
      <c r="G77" s="71"/>
      <c r="H77" s="129"/>
      <c r="I77" s="340"/>
      <c r="J77" s="125" t="s">
        <v>141</v>
      </c>
      <c r="K77" s="126">
        <v>1201</v>
      </c>
      <c r="L77" s="127">
        <v>1277</v>
      </c>
      <c r="M77" s="128">
        <v>1282</v>
      </c>
      <c r="N77" s="128">
        <v>1369</v>
      </c>
      <c r="P77" s="125" t="s">
        <v>141</v>
      </c>
      <c r="Q77" s="113">
        <v>1374</v>
      </c>
      <c r="R77" s="135">
        <v>1495</v>
      </c>
      <c r="S77" s="128">
        <v>1457</v>
      </c>
      <c r="T77" s="128">
        <v>1588</v>
      </c>
    </row>
    <row r="78" spans="1:20" ht="22.5" customHeight="1" thickBot="1">
      <c r="A78" s="62" t="s">
        <v>158</v>
      </c>
      <c r="B78" s="56" t="s">
        <v>142</v>
      </c>
      <c r="C78" s="57">
        <f>K78*Fernando.Motta!$F$6</f>
        <v>5529.42</v>
      </c>
      <c r="D78" s="34">
        <f>L78*Fernando.Motta!$F$6</f>
        <v>5865.34</v>
      </c>
      <c r="E78" s="57">
        <f>M78*Fernando.Motta!$F$6</f>
        <v>5891.86</v>
      </c>
      <c r="F78" s="34">
        <f>N78*Fernando.Motta!$F$6</f>
        <v>6271.98</v>
      </c>
      <c r="G78" s="71"/>
      <c r="H78" s="130"/>
      <c r="I78" s="341"/>
      <c r="J78" s="131" t="s">
        <v>142</v>
      </c>
      <c r="K78" s="132">
        <v>1251</v>
      </c>
      <c r="L78" s="133">
        <v>1327</v>
      </c>
      <c r="M78" s="134">
        <v>1333</v>
      </c>
      <c r="N78" s="134">
        <v>1419</v>
      </c>
      <c r="P78" s="131" t="s">
        <v>142</v>
      </c>
      <c r="Q78" s="132">
        <v>1435</v>
      </c>
      <c r="R78" s="133">
        <v>1557</v>
      </c>
      <c r="S78" s="134">
        <v>1519</v>
      </c>
      <c r="T78" s="134">
        <v>1649</v>
      </c>
    </row>
    <row r="79" spans="1:20" ht="22.5" customHeight="1" thickTop="1">
      <c r="A79" s="338" t="s">
        <v>147</v>
      </c>
      <c r="B79" s="54" t="s">
        <v>138</v>
      </c>
      <c r="C79" s="55">
        <f>K79*Fernando.Motta!$F$6</f>
        <v>5918.38</v>
      </c>
      <c r="D79" s="41">
        <f>L79*Fernando.Motta!$F$6</f>
        <v>6325.0199999999995</v>
      </c>
      <c r="E79" s="55">
        <f>M79*Fernando.Motta!$F$6</f>
        <v>6210.0999999999995</v>
      </c>
      <c r="F79" s="41">
        <f>N79*Fernando.Motta!$F$6</f>
        <v>6616.74</v>
      </c>
      <c r="G79" s="71"/>
      <c r="H79" s="340"/>
      <c r="I79" s="340" t="s">
        <v>148</v>
      </c>
      <c r="J79" s="125" t="s">
        <v>138</v>
      </c>
      <c r="K79" s="113">
        <v>1339</v>
      </c>
      <c r="L79" s="135">
        <v>1431</v>
      </c>
      <c r="M79" s="128">
        <v>1405</v>
      </c>
      <c r="N79" s="128">
        <v>1497</v>
      </c>
      <c r="P79" s="125" t="s">
        <v>138</v>
      </c>
      <c r="Q79" s="113">
        <v>1461</v>
      </c>
      <c r="R79" s="135">
        <v>1581</v>
      </c>
      <c r="S79" s="128">
        <v>1557</v>
      </c>
      <c r="T79" s="128">
        <v>1694</v>
      </c>
    </row>
    <row r="80" spans="1:20" ht="22.5" customHeight="1">
      <c r="A80" s="338"/>
      <c r="B80" s="54" t="s">
        <v>140</v>
      </c>
      <c r="C80" s="55">
        <f>K80*Fernando.Motta!$F$6</f>
        <v>6201.26</v>
      </c>
      <c r="D80" s="41">
        <f>L80*Fernando.Motta!$F$6</f>
        <v>6612.32</v>
      </c>
      <c r="E80" s="55">
        <f>M80*Fernando.Motta!$F$6</f>
        <v>6497.4</v>
      </c>
      <c r="F80" s="41">
        <f>N80*Fernando.Motta!$F$6</f>
        <v>6904.04</v>
      </c>
      <c r="G80" s="71"/>
      <c r="H80" s="340"/>
      <c r="I80" s="340"/>
      <c r="J80" s="125" t="s">
        <v>140</v>
      </c>
      <c r="K80" s="113">
        <v>1403</v>
      </c>
      <c r="L80" s="135">
        <v>1496</v>
      </c>
      <c r="M80" s="128">
        <v>1470</v>
      </c>
      <c r="N80" s="128">
        <v>1562</v>
      </c>
      <c r="P80" s="125" t="s">
        <v>140</v>
      </c>
      <c r="Q80" s="113">
        <v>1577</v>
      </c>
      <c r="R80" s="135">
        <v>1698</v>
      </c>
      <c r="S80" s="128">
        <v>1675</v>
      </c>
      <c r="T80" s="128">
        <v>1810</v>
      </c>
    </row>
    <row r="81" spans="1:20" ht="22.5" customHeight="1">
      <c r="A81" s="338"/>
      <c r="B81" s="54" t="s">
        <v>141</v>
      </c>
      <c r="C81" s="55">
        <f>K81*Fernando.Motta!$F$6</f>
        <v>5781.36</v>
      </c>
      <c r="D81" s="41">
        <f>L81*Fernando.Motta!$F$6</f>
        <v>6192.42</v>
      </c>
      <c r="E81" s="55">
        <f>M81*Fernando.Motta!$F$6</f>
        <v>6077.5</v>
      </c>
      <c r="F81" s="41">
        <f>N81*Fernando.Motta!$F$6</f>
        <v>6484.14</v>
      </c>
      <c r="G81" s="71"/>
      <c r="H81" s="129"/>
      <c r="I81" s="340"/>
      <c r="J81" s="125" t="s">
        <v>141</v>
      </c>
      <c r="K81" s="113">
        <v>1308</v>
      </c>
      <c r="L81" s="135">
        <v>1401</v>
      </c>
      <c r="M81" s="128">
        <v>1375</v>
      </c>
      <c r="N81" s="128">
        <v>1467</v>
      </c>
      <c r="P81" s="125" t="s">
        <v>141</v>
      </c>
      <c r="Q81" s="113">
        <v>1428</v>
      </c>
      <c r="R81" s="135">
        <v>1552</v>
      </c>
      <c r="S81" s="128">
        <v>1527</v>
      </c>
      <c r="T81" s="128">
        <v>1663</v>
      </c>
    </row>
    <row r="82" spans="1:20" ht="22.5" customHeight="1" thickBot="1">
      <c r="A82" s="62" t="s">
        <v>159</v>
      </c>
      <c r="B82" s="56" t="s">
        <v>142</v>
      </c>
      <c r="C82" s="57">
        <f>K82*Fernando.Motta!$F$6</f>
        <v>6073.08</v>
      </c>
      <c r="D82" s="34">
        <f>L82*Fernando.Motta!$F$6</f>
        <v>6484.14</v>
      </c>
      <c r="E82" s="57">
        <f>M82*Fernando.Motta!$F$6</f>
        <v>6369.22</v>
      </c>
      <c r="F82" s="34">
        <f>N82*Fernando.Motta!$F$6</f>
        <v>6775.86</v>
      </c>
      <c r="G82" s="71"/>
      <c r="H82" s="130"/>
      <c r="I82" s="340"/>
      <c r="J82" s="136" t="s">
        <v>142</v>
      </c>
      <c r="K82" s="126">
        <v>1374</v>
      </c>
      <c r="L82" s="127">
        <v>1467</v>
      </c>
      <c r="M82" s="128">
        <v>1441</v>
      </c>
      <c r="N82" s="128">
        <v>1533</v>
      </c>
      <c r="P82" s="136" t="s">
        <v>142</v>
      </c>
      <c r="Q82" s="126">
        <v>1495</v>
      </c>
      <c r="R82" s="127">
        <v>1616</v>
      </c>
      <c r="S82" s="128">
        <v>1591</v>
      </c>
      <c r="T82" s="128">
        <v>1728</v>
      </c>
    </row>
    <row r="83" spans="1:20" ht="22.5" customHeight="1" thickTop="1">
      <c r="A83" s="338" t="s">
        <v>149</v>
      </c>
      <c r="B83" s="54" t="s">
        <v>138</v>
      </c>
      <c r="C83" s="55">
        <f>K83*Fernando.Motta!$F$6</f>
        <v>6820.0599999999995</v>
      </c>
      <c r="D83" s="41">
        <f>L83*Fernando.Motta!$F$6</f>
        <v>7310.68</v>
      </c>
      <c r="E83" s="55">
        <f>M83*Fernando.Motta!$F$6</f>
        <v>7836.66</v>
      </c>
      <c r="F83" s="41">
        <f>N83*Fernando.Motta!$F$6</f>
        <v>8667.619999999999</v>
      </c>
      <c r="G83" s="71"/>
      <c r="H83" s="340"/>
      <c r="I83" s="346" t="s">
        <v>150</v>
      </c>
      <c r="J83" s="138" t="s">
        <v>138</v>
      </c>
      <c r="K83" s="126">
        <v>1543</v>
      </c>
      <c r="L83" s="127">
        <v>1654</v>
      </c>
      <c r="M83" s="128">
        <v>1773</v>
      </c>
      <c r="N83" s="128">
        <v>1961</v>
      </c>
      <c r="P83" s="138" t="s">
        <v>138</v>
      </c>
      <c r="Q83" s="139">
        <v>1646</v>
      </c>
      <c r="R83" s="140">
        <v>1723</v>
      </c>
      <c r="S83" s="140">
        <v>1696</v>
      </c>
      <c r="T83" s="140">
        <v>1849</v>
      </c>
    </row>
    <row r="84" spans="1:20" ht="22.5" customHeight="1">
      <c r="A84" s="338"/>
      <c r="B84" s="54" t="s">
        <v>140</v>
      </c>
      <c r="C84" s="55">
        <f>K84*Fernando.Motta!$F$6</f>
        <v>7182.5</v>
      </c>
      <c r="D84" s="41">
        <f>L84*Fernando.Motta!$F$6</f>
        <v>7673.12</v>
      </c>
      <c r="E84" s="55">
        <f>M84*Fernando.Motta!$F$6</f>
        <v>8199.1</v>
      </c>
      <c r="F84" s="41">
        <f>N84*Fernando.Motta!$F$6</f>
        <v>9030.06</v>
      </c>
      <c r="G84" s="71"/>
      <c r="H84" s="340"/>
      <c r="I84" s="340"/>
      <c r="J84" s="125" t="s">
        <v>140</v>
      </c>
      <c r="K84" s="126">
        <v>1625</v>
      </c>
      <c r="L84" s="127">
        <v>1736</v>
      </c>
      <c r="M84" s="128">
        <v>1855</v>
      </c>
      <c r="N84" s="128">
        <v>2043</v>
      </c>
      <c r="P84" s="125" t="s">
        <v>140</v>
      </c>
      <c r="Q84" s="141">
        <v>1729</v>
      </c>
      <c r="R84" s="142">
        <v>1821</v>
      </c>
      <c r="S84" s="143">
        <v>1805</v>
      </c>
      <c r="T84" s="143">
        <v>1944</v>
      </c>
    </row>
    <row r="85" spans="1:20" ht="22.5" customHeight="1">
      <c r="A85" s="338"/>
      <c r="B85" s="54" t="s">
        <v>141</v>
      </c>
      <c r="C85" s="55">
        <f>K85*Fernando.Motta!$F$6</f>
        <v>7120.62</v>
      </c>
      <c r="D85" s="41">
        <f>L85*Fernando.Motta!$F$6</f>
        <v>7611.24</v>
      </c>
      <c r="E85" s="55">
        <f>M85*Fernando.Motta!$F$6</f>
        <v>8132.8</v>
      </c>
      <c r="F85" s="41">
        <f>N85*Fernando.Motta!$F$6</f>
        <v>8968.18</v>
      </c>
      <c r="G85" s="71"/>
      <c r="H85" s="129"/>
      <c r="I85" s="340"/>
      <c r="J85" s="125" t="s">
        <v>141</v>
      </c>
      <c r="K85" s="126">
        <v>1611</v>
      </c>
      <c r="L85" s="127">
        <v>1722</v>
      </c>
      <c r="M85" s="128">
        <v>1840</v>
      </c>
      <c r="N85" s="128">
        <v>2029</v>
      </c>
      <c r="P85" s="125" t="s">
        <v>141</v>
      </c>
      <c r="Q85" s="141">
        <v>1652</v>
      </c>
      <c r="R85" s="105">
        <v>1729</v>
      </c>
      <c r="S85" s="105">
        <v>1702</v>
      </c>
      <c r="T85" s="105">
        <v>1856</v>
      </c>
    </row>
    <row r="86" spans="1:20" ht="22.5" customHeight="1" thickBot="1">
      <c r="A86" s="62" t="s">
        <v>160</v>
      </c>
      <c r="B86" s="56" t="s">
        <v>142</v>
      </c>
      <c r="C86" s="57">
        <f>K86*Fernando.Motta!$F$6</f>
        <v>7712.9</v>
      </c>
      <c r="D86" s="34">
        <f>L86*Fernando.Motta!$F$6</f>
        <v>8203.52</v>
      </c>
      <c r="E86" s="57">
        <f>M86*Fernando.Motta!$F$6</f>
        <v>8729.5</v>
      </c>
      <c r="F86" s="34">
        <f>N86*Fernando.Motta!$F$6</f>
        <v>9560.4599999999991</v>
      </c>
      <c r="G86" s="71"/>
      <c r="H86" s="130"/>
      <c r="I86" s="341"/>
      <c r="J86" s="131" t="s">
        <v>142</v>
      </c>
      <c r="K86" s="132">
        <v>1745</v>
      </c>
      <c r="L86" s="133">
        <v>1856</v>
      </c>
      <c r="M86" s="134">
        <v>1975</v>
      </c>
      <c r="N86" s="134">
        <v>2163</v>
      </c>
      <c r="P86" s="131" t="s">
        <v>142</v>
      </c>
      <c r="Q86" s="144">
        <v>1742</v>
      </c>
      <c r="R86" s="145">
        <v>1819</v>
      </c>
      <c r="S86" s="145">
        <v>1791</v>
      </c>
      <c r="T86" s="145">
        <v>1945</v>
      </c>
    </row>
    <row r="87" spans="1:20" ht="22.5" customHeight="1" thickTop="1">
      <c r="A87" s="342" t="s">
        <v>151</v>
      </c>
      <c r="B87" s="59" t="s">
        <v>138</v>
      </c>
      <c r="C87" s="53">
        <f>K87*Fernando.Motta!$F$6</f>
        <v>7403.5</v>
      </c>
      <c r="D87" s="60">
        <f>L87*Fernando.Motta!$F$6</f>
        <v>7982.5199999999995</v>
      </c>
      <c r="E87" s="53">
        <f>M87*Fernando.Motta!$F$6</f>
        <v>8327.2800000000007</v>
      </c>
      <c r="F87" s="60">
        <f>N87*Fernando.Motta!$F$6</f>
        <v>9184.76</v>
      </c>
      <c r="G87" s="71"/>
      <c r="H87" s="340"/>
      <c r="I87" s="340" t="s">
        <v>152</v>
      </c>
      <c r="J87" s="125" t="s">
        <v>138</v>
      </c>
      <c r="K87" s="113">
        <v>1675</v>
      </c>
      <c r="L87" s="135">
        <v>1806</v>
      </c>
      <c r="M87" s="128">
        <v>1884</v>
      </c>
      <c r="N87" s="128">
        <v>2078</v>
      </c>
      <c r="P87" s="125" t="s">
        <v>138</v>
      </c>
      <c r="Q87" s="141">
        <v>1790</v>
      </c>
      <c r="R87" s="105">
        <v>1881</v>
      </c>
      <c r="S87" s="105">
        <v>1795</v>
      </c>
      <c r="T87" s="105">
        <v>1953</v>
      </c>
    </row>
    <row r="88" spans="1:20" ht="22.5" customHeight="1">
      <c r="A88" s="338"/>
      <c r="B88" s="54" t="s">
        <v>140</v>
      </c>
      <c r="C88" s="55">
        <f>K88*Fernando.Motta!$F$6</f>
        <v>7849.92</v>
      </c>
      <c r="D88" s="41">
        <f>L88*Fernando.Motta!$F$6</f>
        <v>8433.36</v>
      </c>
      <c r="E88" s="55">
        <f>M88*Fernando.Motta!$F$6</f>
        <v>8773.7000000000007</v>
      </c>
      <c r="F88" s="41">
        <f>N88*Fernando.Motta!$F$6</f>
        <v>9631.18</v>
      </c>
      <c r="G88" s="71"/>
      <c r="H88" s="340"/>
      <c r="I88" s="340"/>
      <c r="J88" s="125" t="s">
        <v>140</v>
      </c>
      <c r="K88" s="113">
        <v>1776</v>
      </c>
      <c r="L88" s="135">
        <v>1908</v>
      </c>
      <c r="M88" s="128">
        <v>1985</v>
      </c>
      <c r="N88" s="128">
        <v>2179</v>
      </c>
      <c r="P88" s="125" t="s">
        <v>140</v>
      </c>
      <c r="Q88" s="141">
        <v>1892</v>
      </c>
      <c r="R88" s="105">
        <v>1981</v>
      </c>
      <c r="S88" s="105">
        <v>1895</v>
      </c>
      <c r="T88" s="105">
        <v>2052</v>
      </c>
    </row>
    <row r="89" spans="1:20" ht="22.5" customHeight="1">
      <c r="A89" s="338"/>
      <c r="B89" s="54" t="s">
        <v>141</v>
      </c>
      <c r="C89" s="55">
        <f>K89*Fernando.Motta!$F$6</f>
        <v>7606.82</v>
      </c>
      <c r="D89" s="41">
        <f>L89*Fernando.Motta!$F$6</f>
        <v>8190.26</v>
      </c>
      <c r="E89" s="55">
        <f>M89*Fernando.Motta!$F$6</f>
        <v>8530.6</v>
      </c>
      <c r="F89" s="41">
        <f>N89*Fernando.Motta!$F$6</f>
        <v>9388.08</v>
      </c>
      <c r="G89" s="71"/>
      <c r="H89" s="129"/>
      <c r="I89" s="340"/>
      <c r="J89" s="125" t="s">
        <v>141</v>
      </c>
      <c r="K89" s="113">
        <v>1721</v>
      </c>
      <c r="L89" s="135">
        <v>1853</v>
      </c>
      <c r="M89" s="128">
        <v>1930</v>
      </c>
      <c r="N89" s="128">
        <v>2124</v>
      </c>
      <c r="P89" s="125" t="s">
        <v>141</v>
      </c>
      <c r="Q89" s="141">
        <v>1776</v>
      </c>
      <c r="R89" s="105">
        <v>1866</v>
      </c>
      <c r="S89" s="105">
        <v>1779</v>
      </c>
      <c r="T89" s="105">
        <v>1938</v>
      </c>
    </row>
    <row r="90" spans="1:20" ht="22.5" customHeight="1">
      <c r="A90" s="63" t="s">
        <v>161</v>
      </c>
      <c r="B90" s="58" t="s">
        <v>142</v>
      </c>
      <c r="C90" s="61">
        <f>K90*Fernando.Motta!$F$6</f>
        <v>8238.8799999999992</v>
      </c>
      <c r="D90" s="43">
        <f>L90*Fernando.Motta!$F$6</f>
        <v>8822.32</v>
      </c>
      <c r="E90" s="61">
        <f>M90*Fernando.Motta!$F$6</f>
        <v>9162.66</v>
      </c>
      <c r="F90" s="43">
        <f>N90*Fernando.Motta!$F$6</f>
        <v>10020.14</v>
      </c>
      <c r="G90" s="71"/>
      <c r="H90" s="130"/>
      <c r="I90" s="340"/>
      <c r="J90" s="136" t="s">
        <v>142</v>
      </c>
      <c r="K90" s="126">
        <v>1864</v>
      </c>
      <c r="L90" s="127">
        <v>1996</v>
      </c>
      <c r="M90" s="128">
        <v>2073</v>
      </c>
      <c r="N90" s="128">
        <v>2267</v>
      </c>
      <c r="P90" s="136" t="s">
        <v>142</v>
      </c>
      <c r="Q90" s="146">
        <v>1871</v>
      </c>
      <c r="R90" s="147">
        <v>1961</v>
      </c>
      <c r="S90" s="147">
        <v>1875</v>
      </c>
      <c r="T90" s="147">
        <v>2034</v>
      </c>
    </row>
    <row r="91" spans="1:20" ht="22.5" customHeight="1">
      <c r="A91" s="327"/>
      <c r="B91" s="327"/>
      <c r="C91" s="327"/>
      <c r="D91" s="327"/>
      <c r="E91" s="327"/>
      <c r="F91" s="327"/>
      <c r="G91" s="327"/>
    </row>
  </sheetData>
  <sheetProtection algorithmName="SHA-512" hashValue="Rr35l/rmCMKptndVkCvUaOLhIMMfTluqlFs13LXD8yaa+0woawrw16WhyBrC8zgS/ZFLR6QbF9s2wjmdAvM5dA==" saltValue="Zt+etz/yR0Wv3THKCNskpg==" spinCount="100000" sheet="1" formatCells="0" formatColumns="0" formatRows="0" insertColumns="0" insertRows="0" insertHyperlinks="0" deleteColumns="0" deleteRows="0" sort="0" autoFilter="0" pivotTables="0"/>
  <mergeCells count="222">
    <mergeCell ref="J12:J14"/>
    <mergeCell ref="K12:K14"/>
    <mergeCell ref="D12:D14"/>
    <mergeCell ref="I12:I14"/>
    <mergeCell ref="A9:A11"/>
    <mergeCell ref="A6:A7"/>
    <mergeCell ref="B6:B8"/>
    <mergeCell ref="C6:C8"/>
    <mergeCell ref="D6:D8"/>
    <mergeCell ref="E6:G6"/>
    <mergeCell ref="E7:G7"/>
    <mergeCell ref="E8:G8"/>
    <mergeCell ref="B9:B11"/>
    <mergeCell ref="C9:C11"/>
    <mergeCell ref="D9:D11"/>
    <mergeCell ref="I9:I11"/>
    <mergeCell ref="A5:G5"/>
    <mergeCell ref="J9:J11"/>
    <mergeCell ref="K9:K11"/>
    <mergeCell ref="K18:K20"/>
    <mergeCell ref="L18:L20"/>
    <mergeCell ref="A15:A17"/>
    <mergeCell ref="B15:B17"/>
    <mergeCell ref="C15:C17"/>
    <mergeCell ref="D15:D17"/>
    <mergeCell ref="I15:I17"/>
    <mergeCell ref="L12:L14"/>
    <mergeCell ref="J15:J17"/>
    <mergeCell ref="K15:K17"/>
    <mergeCell ref="L15:L17"/>
    <mergeCell ref="A18:A20"/>
    <mergeCell ref="B18:B20"/>
    <mergeCell ref="C18:C20"/>
    <mergeCell ref="D18:D20"/>
    <mergeCell ref="I18:I20"/>
    <mergeCell ref="J18:J20"/>
    <mergeCell ref="L9:L11"/>
    <mergeCell ref="A12:A14"/>
    <mergeCell ref="B12:B14"/>
    <mergeCell ref="C12:C14"/>
    <mergeCell ref="A21:A23"/>
    <mergeCell ref="B21:B23"/>
    <mergeCell ref="C21:C23"/>
    <mergeCell ref="D21:D23"/>
    <mergeCell ref="I21:I23"/>
    <mergeCell ref="J21:J23"/>
    <mergeCell ref="K21:K23"/>
    <mergeCell ref="L21:L23"/>
    <mergeCell ref="A24:A26"/>
    <mergeCell ref="B24:B26"/>
    <mergeCell ref="C24:C26"/>
    <mergeCell ref="D24:D26"/>
    <mergeCell ref="I24:I26"/>
    <mergeCell ref="J24:J26"/>
    <mergeCell ref="K24:K26"/>
    <mergeCell ref="L24:L26"/>
    <mergeCell ref="A31:A32"/>
    <mergeCell ref="B31:B33"/>
    <mergeCell ref="A34:A36"/>
    <mergeCell ref="A27:A29"/>
    <mergeCell ref="C31:C33"/>
    <mergeCell ref="C34:C36"/>
    <mergeCell ref="E31:G31"/>
    <mergeCell ref="E32:G32"/>
    <mergeCell ref="E33:G33"/>
    <mergeCell ref="B27:B29"/>
    <mergeCell ref="C27:C29"/>
    <mergeCell ref="D27:D29"/>
    <mergeCell ref="B34:B36"/>
    <mergeCell ref="K40:K42"/>
    <mergeCell ref="I34:I36"/>
    <mergeCell ref="J34:J36"/>
    <mergeCell ref="K34:K36"/>
    <mergeCell ref="I27:I29"/>
    <mergeCell ref="J27:J29"/>
    <mergeCell ref="D31:D33"/>
    <mergeCell ref="L40:L42"/>
    <mergeCell ref="A37:A39"/>
    <mergeCell ref="B37:B39"/>
    <mergeCell ref="I37:I39"/>
    <mergeCell ref="J37:J39"/>
    <mergeCell ref="K37:K39"/>
    <mergeCell ref="L37:L39"/>
    <mergeCell ref="A40:A42"/>
    <mergeCell ref="C37:C39"/>
    <mergeCell ref="B40:B42"/>
    <mergeCell ref="I40:I42"/>
    <mergeCell ref="J40:J42"/>
    <mergeCell ref="C40:C42"/>
    <mergeCell ref="L34:L36"/>
    <mergeCell ref="K27:K29"/>
    <mergeCell ref="L27:L29"/>
    <mergeCell ref="A30:G30"/>
    <mergeCell ref="A43:A45"/>
    <mergeCell ref="B43:B45"/>
    <mergeCell ref="I43:I45"/>
    <mergeCell ref="J43:J45"/>
    <mergeCell ref="K43:K45"/>
    <mergeCell ref="L43:L45"/>
    <mergeCell ref="C43:C45"/>
    <mergeCell ref="A46:A48"/>
    <mergeCell ref="B46:B48"/>
    <mergeCell ref="I46:I48"/>
    <mergeCell ref="J46:J48"/>
    <mergeCell ref="K46:K48"/>
    <mergeCell ref="L46:L48"/>
    <mergeCell ref="C46:C48"/>
    <mergeCell ref="F71:F74"/>
    <mergeCell ref="K71:K74"/>
    <mergeCell ref="L57:L60"/>
    <mergeCell ref="J56:J60"/>
    <mergeCell ref="K56:N56"/>
    <mergeCell ref="K57:K60"/>
    <mergeCell ref="M71:M74"/>
    <mergeCell ref="N71:N74"/>
    <mergeCell ref="N57:N60"/>
    <mergeCell ref="M57:M60"/>
    <mergeCell ref="L71:L74"/>
    <mergeCell ref="C56:F56"/>
    <mergeCell ref="C57:C60"/>
    <mergeCell ref="D57:D60"/>
    <mergeCell ref="E57:E60"/>
    <mergeCell ref="F57:F60"/>
    <mergeCell ref="A75:A77"/>
    <mergeCell ref="H75:H76"/>
    <mergeCell ref="I75:I78"/>
    <mergeCell ref="A79:A81"/>
    <mergeCell ref="H79:H80"/>
    <mergeCell ref="I79:I82"/>
    <mergeCell ref="A91:G91"/>
    <mergeCell ref="A83:A85"/>
    <mergeCell ref="H83:H84"/>
    <mergeCell ref="I83:I86"/>
    <mergeCell ref="A87:A89"/>
    <mergeCell ref="H87:H88"/>
    <mergeCell ref="I87:I90"/>
    <mergeCell ref="A70:A71"/>
    <mergeCell ref="P9:P11"/>
    <mergeCell ref="Q9:Q11"/>
    <mergeCell ref="R9:R11"/>
    <mergeCell ref="P12:P14"/>
    <mergeCell ref="Q12:Q14"/>
    <mergeCell ref="R12:R14"/>
    <mergeCell ref="P15:P17"/>
    <mergeCell ref="Q15:Q17"/>
    <mergeCell ref="R15:R17"/>
    <mergeCell ref="A61:A64"/>
    <mergeCell ref="H61:H62"/>
    <mergeCell ref="I61:I64"/>
    <mergeCell ref="A65:A68"/>
    <mergeCell ref="H65:H66"/>
    <mergeCell ref="I65:I68"/>
    <mergeCell ref="A69:G69"/>
    <mergeCell ref="B70:B74"/>
    <mergeCell ref="C70:F70"/>
    <mergeCell ref="J70:J74"/>
    <mergeCell ref="K70:N70"/>
    <mergeCell ref="C71:C74"/>
    <mergeCell ref="D71:D74"/>
    <mergeCell ref="E71:E74"/>
    <mergeCell ref="P24:P26"/>
    <mergeCell ref="Q24:Q26"/>
    <mergeCell ref="R24:R26"/>
    <mergeCell ref="P27:P29"/>
    <mergeCell ref="Q27:Q29"/>
    <mergeCell ref="R27:R29"/>
    <mergeCell ref="P18:P20"/>
    <mergeCell ref="Q18:Q20"/>
    <mergeCell ref="R18:R20"/>
    <mergeCell ref="P21:P23"/>
    <mergeCell ref="Q21:Q23"/>
    <mergeCell ref="R21:R23"/>
    <mergeCell ref="P40:P42"/>
    <mergeCell ref="Q40:Q42"/>
    <mergeCell ref="R40:R42"/>
    <mergeCell ref="P43:P45"/>
    <mergeCell ref="Q43:Q45"/>
    <mergeCell ref="R43:R45"/>
    <mergeCell ref="P46:P48"/>
    <mergeCell ref="Q46:Q48"/>
    <mergeCell ref="P34:P36"/>
    <mergeCell ref="Q34:Q36"/>
    <mergeCell ref="R34:R36"/>
    <mergeCell ref="P37:P39"/>
    <mergeCell ref="Q37:Q39"/>
    <mergeCell ref="R37:R39"/>
    <mergeCell ref="R46:R48"/>
    <mergeCell ref="P70:P74"/>
    <mergeCell ref="Q70:T70"/>
    <mergeCell ref="Q71:Q74"/>
    <mergeCell ref="R71:R74"/>
    <mergeCell ref="S71:S74"/>
    <mergeCell ref="T71:T74"/>
    <mergeCell ref="P56:P60"/>
    <mergeCell ref="Q56:T56"/>
    <mergeCell ref="Q57:Q60"/>
    <mergeCell ref="S57:S60"/>
    <mergeCell ref="T57:T60"/>
    <mergeCell ref="R57:R60"/>
    <mergeCell ref="L52:L54"/>
    <mergeCell ref="C49:C51"/>
    <mergeCell ref="C52:C54"/>
    <mergeCell ref="P49:P51"/>
    <mergeCell ref="Q49:Q51"/>
    <mergeCell ref="R49:R51"/>
    <mergeCell ref="P52:P54"/>
    <mergeCell ref="Q52:Q54"/>
    <mergeCell ref="R52:R54"/>
    <mergeCell ref="L49:L51"/>
    <mergeCell ref="A49:A51"/>
    <mergeCell ref="B49:B51"/>
    <mergeCell ref="I49:I51"/>
    <mergeCell ref="J49:J51"/>
    <mergeCell ref="K49:K51"/>
    <mergeCell ref="A55:G55"/>
    <mergeCell ref="B56:B60"/>
    <mergeCell ref="A52:A54"/>
    <mergeCell ref="B52:B54"/>
    <mergeCell ref="I52:I54"/>
    <mergeCell ref="A56:A57"/>
    <mergeCell ref="J52:J54"/>
    <mergeCell ref="K52:K54"/>
  </mergeCells>
  <pageMargins left="0.31496062992125984" right="0.31496062992125984" top="0.39370078740157483" bottom="0.39370078740157483" header="0" footer="0.11811023622047245"/>
  <pageSetup paperSize="9" firstPageNumber="10" orientation="landscape" useFirstPageNumber="1" r:id="rId1"/>
  <headerFooter scaleWithDoc="0">
    <oddFooter>&amp;R&amp;P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5"/>
  <sheetViews>
    <sheetView workbookViewId="0">
      <selection activeCell="B11" sqref="B11:B13"/>
    </sheetView>
  </sheetViews>
  <sheetFormatPr defaultRowHeight="15"/>
  <cols>
    <col min="1" max="1" width="13" customWidth="1"/>
    <col min="2" max="2" width="14.7109375" customWidth="1"/>
    <col min="3" max="3" width="12.5703125" customWidth="1"/>
    <col min="4" max="4" width="14" customWidth="1"/>
    <col min="5" max="5" width="13.42578125" customWidth="1"/>
    <col min="6" max="6" width="10.85546875" customWidth="1"/>
    <col min="7" max="7" width="15.140625" customWidth="1"/>
    <col min="8" max="15" width="9.140625" style="92" hidden="1" customWidth="1"/>
    <col min="16" max="16" width="0" style="92" hidden="1" customWidth="1"/>
  </cols>
  <sheetData>
    <row r="1" spans="1:12" ht="15.75">
      <c r="A1" s="12"/>
      <c r="B1" s="12"/>
      <c r="C1" s="12"/>
      <c r="D1" s="12"/>
      <c r="E1" s="12"/>
      <c r="F1" s="12"/>
      <c r="G1" s="66"/>
      <c r="H1" s="119"/>
      <c r="I1" s="119"/>
      <c r="J1" s="120"/>
      <c r="K1" s="119"/>
      <c r="L1" s="119"/>
    </row>
    <row r="2" spans="1:12" ht="15.75">
      <c r="A2" s="13"/>
      <c r="B2" s="13"/>
      <c r="C2" s="13"/>
      <c r="D2" s="13"/>
      <c r="E2" s="13"/>
      <c r="F2" s="13"/>
      <c r="G2" s="67"/>
      <c r="H2" s="119"/>
      <c r="I2" s="119"/>
      <c r="J2" s="120"/>
      <c r="K2" s="119"/>
      <c r="L2" s="119"/>
    </row>
    <row r="3" spans="1:12" ht="15.75">
      <c r="A3" s="14"/>
      <c r="B3" s="14"/>
      <c r="C3" s="14"/>
      <c r="D3" s="14"/>
      <c r="E3" s="14"/>
      <c r="F3" s="14"/>
      <c r="G3" s="68"/>
      <c r="H3" s="119"/>
      <c r="I3" s="119"/>
      <c r="J3" s="120"/>
      <c r="K3" s="119"/>
      <c r="L3" s="119"/>
    </row>
    <row r="4" spans="1:12" ht="15.75">
      <c r="A4" s="13"/>
      <c r="B4" s="13"/>
      <c r="C4" s="13"/>
      <c r="D4" s="13"/>
      <c r="E4" s="13"/>
      <c r="F4" s="13"/>
      <c r="G4" s="67"/>
      <c r="H4" s="121"/>
      <c r="I4" s="121"/>
      <c r="J4" s="120"/>
      <c r="K4" s="119"/>
      <c r="L4" s="119"/>
    </row>
    <row r="5" spans="1:12" ht="15" customHeight="1">
      <c r="A5" s="13"/>
      <c r="B5" s="13"/>
      <c r="C5" s="13"/>
      <c r="D5" s="13"/>
      <c r="E5" s="13"/>
      <c r="F5" s="13"/>
      <c r="G5" s="198"/>
      <c r="H5" s="121"/>
      <c r="I5" s="121"/>
      <c r="J5" s="120"/>
      <c r="K5" s="119"/>
      <c r="L5" s="119"/>
    </row>
    <row r="6" spans="1:12" ht="15" customHeight="1">
      <c r="A6" s="13"/>
      <c r="B6" s="13"/>
      <c r="C6" s="13"/>
      <c r="D6" s="13"/>
      <c r="E6" s="13"/>
      <c r="F6" s="13"/>
      <c r="G6" s="198"/>
      <c r="H6" s="121"/>
      <c r="I6" s="121"/>
      <c r="J6" s="120"/>
      <c r="K6" s="119"/>
      <c r="L6" s="119"/>
    </row>
    <row r="7" spans="1:12" ht="15.95" customHeight="1">
      <c r="A7" s="290" t="s">
        <v>281</v>
      </c>
      <c r="B7" s="290"/>
      <c r="C7" s="290"/>
      <c r="D7" s="290"/>
      <c r="E7" s="290"/>
      <c r="F7" s="290"/>
      <c r="G7" s="290"/>
      <c r="H7" s="121"/>
      <c r="I7" s="121"/>
      <c r="J7" s="121"/>
      <c r="K7" s="122"/>
      <c r="L7" s="122"/>
    </row>
    <row r="8" spans="1:12" ht="12" customHeight="1">
      <c r="A8" s="281" t="s">
        <v>203</v>
      </c>
      <c r="B8" s="249" t="s">
        <v>37</v>
      </c>
      <c r="C8" s="265" t="s">
        <v>124</v>
      </c>
      <c r="D8" s="249" t="s">
        <v>204</v>
      </c>
      <c r="E8" s="243" t="s">
        <v>205</v>
      </c>
      <c r="F8" s="243"/>
      <c r="G8" s="243"/>
      <c r="I8" s="121"/>
      <c r="J8" s="121"/>
      <c r="K8" s="122"/>
      <c r="L8" s="122"/>
    </row>
    <row r="9" spans="1:12" ht="12" customHeight="1">
      <c r="A9" s="281"/>
      <c r="B9" s="249"/>
      <c r="C9" s="265"/>
      <c r="D9" s="249"/>
      <c r="E9" s="243" t="s">
        <v>47</v>
      </c>
      <c r="F9" s="243"/>
      <c r="G9" s="243"/>
      <c r="I9" s="121"/>
      <c r="J9" s="121"/>
      <c r="K9" s="122"/>
      <c r="L9" s="122"/>
    </row>
    <row r="10" spans="1:12" ht="12" customHeight="1">
      <c r="A10" s="15" t="s">
        <v>1</v>
      </c>
      <c r="B10" s="249"/>
      <c r="C10" s="265"/>
      <c r="D10" s="249"/>
      <c r="E10" s="244" t="s">
        <v>206</v>
      </c>
      <c r="F10" s="244"/>
      <c r="G10" s="244"/>
      <c r="I10" s="121"/>
      <c r="J10" s="121"/>
      <c r="K10" s="122"/>
      <c r="L10" s="122"/>
    </row>
    <row r="11" spans="1:12" ht="12" customHeight="1">
      <c r="A11" s="323" t="s">
        <v>39</v>
      </c>
      <c r="B11" s="324">
        <f>J11*Fernando.Motta!$F$6</f>
        <v>8605.74</v>
      </c>
      <c r="C11" s="331">
        <f>K11*Fernando.Motta!$F$6</f>
        <v>11514.1</v>
      </c>
      <c r="D11" s="324">
        <f>L11*Fernando.Motta!$F$6</f>
        <v>14029.08</v>
      </c>
      <c r="E11" s="52"/>
      <c r="F11" s="52"/>
      <c r="G11" s="52"/>
      <c r="I11" s="325" t="s">
        <v>39</v>
      </c>
      <c r="J11" s="326">
        <v>1947</v>
      </c>
      <c r="K11" s="326">
        <v>2605</v>
      </c>
      <c r="L11" s="326">
        <v>3174</v>
      </c>
    </row>
    <row r="12" spans="1:12" ht="12" customHeight="1">
      <c r="A12" s="323"/>
      <c r="B12" s="324" t="e">
        <v>#REF!</v>
      </c>
      <c r="C12" s="331" t="e">
        <v>#REF!</v>
      </c>
      <c r="D12" s="324" t="e">
        <v>#REF!</v>
      </c>
      <c r="E12" s="52"/>
      <c r="F12" s="52"/>
      <c r="G12" s="52"/>
      <c r="I12" s="325"/>
      <c r="J12" s="326"/>
      <c r="K12" s="326"/>
      <c r="L12" s="326"/>
    </row>
    <row r="13" spans="1:12" ht="12" customHeight="1">
      <c r="A13" s="323"/>
      <c r="B13" s="324" t="e">
        <v>#REF!</v>
      </c>
      <c r="C13" s="331" t="e">
        <v>#REF!</v>
      </c>
      <c r="D13" s="324" t="e">
        <v>#REF!</v>
      </c>
      <c r="E13" s="348" t="s">
        <v>207</v>
      </c>
      <c r="F13" s="348"/>
      <c r="G13" s="348"/>
      <c r="I13" s="325"/>
      <c r="J13" s="326"/>
      <c r="K13" s="326"/>
      <c r="L13" s="326"/>
    </row>
    <row r="14" spans="1:12" ht="12" customHeight="1">
      <c r="A14" s="323" t="s">
        <v>40</v>
      </c>
      <c r="B14" s="324">
        <f>J14*Fernando.Motta!$F$6</f>
        <v>8725.08</v>
      </c>
      <c r="C14" s="331">
        <f>K14*Fernando.Motta!$F$6</f>
        <v>11633.44</v>
      </c>
      <c r="D14" s="324">
        <f>L14*Fernando.Motta!$F$6</f>
        <v>14148.42</v>
      </c>
      <c r="E14" s="349" t="s">
        <v>208</v>
      </c>
      <c r="F14" s="349"/>
      <c r="G14" s="349"/>
      <c r="I14" s="325" t="s">
        <v>40</v>
      </c>
      <c r="J14" s="326">
        <v>1974</v>
      </c>
      <c r="K14" s="326">
        <v>2632</v>
      </c>
      <c r="L14" s="326">
        <v>3201</v>
      </c>
    </row>
    <row r="15" spans="1:12" ht="12" customHeight="1">
      <c r="A15" s="323"/>
      <c r="B15" s="324" t="e">
        <v>#REF!</v>
      </c>
      <c r="C15" s="331" t="e">
        <v>#REF!</v>
      </c>
      <c r="D15" s="324" t="e">
        <v>#REF!</v>
      </c>
      <c r="E15" s="52"/>
      <c r="F15" s="52"/>
      <c r="G15" s="52"/>
      <c r="I15" s="325"/>
      <c r="J15" s="326"/>
      <c r="K15" s="326"/>
      <c r="L15" s="326"/>
    </row>
    <row r="16" spans="1:12" ht="12" customHeight="1">
      <c r="A16" s="323"/>
      <c r="B16" s="324" t="e">
        <v>#REF!</v>
      </c>
      <c r="C16" s="331" t="e">
        <v>#REF!</v>
      </c>
      <c r="D16" s="324" t="e">
        <v>#REF!</v>
      </c>
      <c r="E16" s="348" t="s">
        <v>209</v>
      </c>
      <c r="F16" s="348"/>
      <c r="G16" s="348"/>
      <c r="I16" s="325"/>
      <c r="J16" s="326"/>
      <c r="K16" s="326"/>
      <c r="L16" s="326"/>
    </row>
    <row r="17" spans="1:12" ht="12" customHeight="1">
      <c r="A17" s="323" t="s">
        <v>41</v>
      </c>
      <c r="B17" s="324">
        <f>J17*Fernando.Motta!$F$6</f>
        <v>8937.24</v>
      </c>
      <c r="C17" s="331">
        <f>K17*Fernando.Motta!$F$6</f>
        <v>11845.6</v>
      </c>
      <c r="D17" s="324">
        <f>L17*Fernando.Motta!$F$6</f>
        <v>14360.58</v>
      </c>
      <c r="E17" s="349" t="s">
        <v>210</v>
      </c>
      <c r="F17" s="349"/>
      <c r="G17" s="349"/>
      <c r="I17" s="325" t="s">
        <v>41</v>
      </c>
      <c r="J17" s="326">
        <v>2022</v>
      </c>
      <c r="K17" s="326">
        <v>2680</v>
      </c>
      <c r="L17" s="326">
        <v>3249</v>
      </c>
    </row>
    <row r="18" spans="1:12" ht="12" customHeight="1">
      <c r="A18" s="323"/>
      <c r="B18" s="324" t="e">
        <v>#REF!</v>
      </c>
      <c r="C18" s="331" t="e">
        <v>#REF!</v>
      </c>
      <c r="D18" s="324" t="e">
        <v>#REF!</v>
      </c>
      <c r="E18" s="52"/>
      <c r="F18" s="52"/>
      <c r="G18" s="52"/>
      <c r="I18" s="325"/>
      <c r="J18" s="326"/>
      <c r="K18" s="326"/>
      <c r="L18" s="326"/>
    </row>
    <row r="19" spans="1:12" ht="12" customHeight="1">
      <c r="A19" s="323"/>
      <c r="B19" s="324" t="e">
        <v>#REF!</v>
      </c>
      <c r="C19" s="331" t="e">
        <v>#REF!</v>
      </c>
      <c r="D19" s="324" t="e">
        <v>#REF!</v>
      </c>
      <c r="E19" s="52"/>
      <c r="F19" s="52"/>
      <c r="G19" s="52"/>
      <c r="I19" s="325"/>
      <c r="J19" s="326"/>
      <c r="K19" s="326"/>
      <c r="L19" s="326"/>
    </row>
    <row r="20" spans="1:12" ht="12" customHeight="1">
      <c r="A20" s="323" t="s">
        <v>42</v>
      </c>
      <c r="B20" s="324">
        <f>J20*Fernando.Motta!$F$6</f>
        <v>9007.9599999999991</v>
      </c>
      <c r="C20" s="331">
        <f>K20*Fernando.Motta!$F$6</f>
        <v>11916.32</v>
      </c>
      <c r="D20" s="324">
        <f>L20*Fernando.Motta!$F$6</f>
        <v>14435.72</v>
      </c>
      <c r="E20" s="52"/>
      <c r="F20" s="52"/>
      <c r="G20" s="52"/>
      <c r="I20" s="325" t="s">
        <v>42</v>
      </c>
      <c r="J20" s="326">
        <v>2038</v>
      </c>
      <c r="K20" s="326">
        <v>2696</v>
      </c>
      <c r="L20" s="326">
        <v>3266</v>
      </c>
    </row>
    <row r="21" spans="1:12" ht="12" customHeight="1">
      <c r="A21" s="323"/>
      <c r="B21" s="324" t="e">
        <v>#REF!</v>
      </c>
      <c r="C21" s="331" t="e">
        <v>#REF!</v>
      </c>
      <c r="D21" s="324" t="e">
        <v>#REF!</v>
      </c>
      <c r="E21" s="52"/>
      <c r="F21" s="52"/>
      <c r="G21" s="52"/>
      <c r="I21" s="325"/>
      <c r="J21" s="326"/>
      <c r="K21" s="326"/>
      <c r="L21" s="326"/>
    </row>
    <row r="22" spans="1:12" ht="12" customHeight="1">
      <c r="A22" s="323"/>
      <c r="B22" s="324" t="e">
        <v>#REF!</v>
      </c>
      <c r="C22" s="331" t="e">
        <v>#REF!</v>
      </c>
      <c r="D22" s="324" t="e">
        <v>#REF!</v>
      </c>
      <c r="E22" s="52"/>
      <c r="F22" s="52"/>
      <c r="G22" s="52"/>
      <c r="I22" s="325"/>
      <c r="J22" s="326"/>
      <c r="K22" s="326"/>
      <c r="L22" s="326"/>
    </row>
    <row r="23" spans="1:12" ht="12" customHeight="1">
      <c r="A23" s="323" t="s">
        <v>43</v>
      </c>
      <c r="B23" s="324">
        <f>J23*Fernando.Motta!$F$6</f>
        <v>9268.74</v>
      </c>
      <c r="C23" s="331">
        <f>K23*Fernando.Motta!$F$6</f>
        <v>12177.1</v>
      </c>
      <c r="D23" s="324">
        <f>L23*Fernando.Motta!$F$6</f>
        <v>14692.08</v>
      </c>
      <c r="E23" s="52"/>
      <c r="F23" s="52"/>
      <c r="G23" s="52"/>
      <c r="I23" s="325" t="s">
        <v>43</v>
      </c>
      <c r="J23" s="326">
        <v>2097</v>
      </c>
      <c r="K23" s="326">
        <v>2755</v>
      </c>
      <c r="L23" s="326">
        <v>3324</v>
      </c>
    </row>
    <row r="24" spans="1:12" ht="12" customHeight="1">
      <c r="A24" s="323"/>
      <c r="B24" s="324" t="e">
        <v>#REF!</v>
      </c>
      <c r="C24" s="331" t="e">
        <v>#REF!</v>
      </c>
      <c r="D24" s="324" t="e">
        <v>#REF!</v>
      </c>
      <c r="E24" s="52"/>
      <c r="F24" s="52"/>
      <c r="G24" s="52"/>
      <c r="I24" s="325"/>
      <c r="J24" s="326"/>
      <c r="K24" s="326"/>
      <c r="L24" s="326"/>
    </row>
    <row r="25" spans="1:12" ht="12" customHeight="1">
      <c r="A25" s="323"/>
      <c r="B25" s="324" t="e">
        <v>#REF!</v>
      </c>
      <c r="C25" s="331" t="e">
        <v>#REF!</v>
      </c>
      <c r="D25" s="324" t="e">
        <v>#REF!</v>
      </c>
      <c r="E25" s="52"/>
      <c r="F25" s="52"/>
      <c r="G25" s="52"/>
      <c r="I25" s="325"/>
      <c r="J25" s="326"/>
      <c r="K25" s="326"/>
      <c r="L25" s="326"/>
    </row>
    <row r="26" spans="1:12" ht="12" customHeight="1">
      <c r="A26" s="323" t="s">
        <v>44</v>
      </c>
      <c r="B26" s="324">
        <f>J26*Fernando.Motta!$F$6</f>
        <v>9648.86</v>
      </c>
      <c r="C26" s="331">
        <f>K26*Fernando.Motta!$F$6</f>
        <v>12557.22</v>
      </c>
      <c r="D26" s="324">
        <f>L26*Fernando.Motta!$F$6</f>
        <v>15072.199999999999</v>
      </c>
      <c r="E26" s="52"/>
      <c r="F26" s="52"/>
      <c r="G26" s="52"/>
      <c r="I26" s="325" t="s">
        <v>44</v>
      </c>
      <c r="J26" s="326">
        <v>2183</v>
      </c>
      <c r="K26" s="326">
        <v>2841</v>
      </c>
      <c r="L26" s="326">
        <v>3410</v>
      </c>
    </row>
    <row r="27" spans="1:12" ht="12" customHeight="1">
      <c r="A27" s="323"/>
      <c r="B27" s="324" t="e">
        <v>#REF!</v>
      </c>
      <c r="C27" s="331" t="e">
        <v>#REF!</v>
      </c>
      <c r="D27" s="324" t="e">
        <v>#REF!</v>
      </c>
      <c r="E27" s="52"/>
      <c r="F27" s="52"/>
      <c r="G27" s="52"/>
      <c r="I27" s="325"/>
      <c r="J27" s="326"/>
      <c r="K27" s="326"/>
      <c r="L27" s="326"/>
    </row>
    <row r="28" spans="1:12" ht="12" customHeight="1">
      <c r="A28" s="323"/>
      <c r="B28" s="324" t="e">
        <v>#REF!</v>
      </c>
      <c r="C28" s="331" t="e">
        <v>#REF!</v>
      </c>
      <c r="D28" s="324" t="e">
        <v>#REF!</v>
      </c>
      <c r="E28" s="52"/>
      <c r="F28" s="52"/>
      <c r="G28" s="52"/>
      <c r="I28" s="325"/>
      <c r="J28" s="326"/>
      <c r="K28" s="326"/>
      <c r="L28" s="326"/>
    </row>
    <row r="29" spans="1:12" ht="12" customHeight="1">
      <c r="A29" s="323" t="s">
        <v>46</v>
      </c>
      <c r="B29" s="324">
        <f>J29*Fernando.Motta!$F$6</f>
        <v>13507.52</v>
      </c>
      <c r="C29" s="331">
        <f>K29*Fernando.Motta!$F$6</f>
        <v>16415.88</v>
      </c>
      <c r="D29" s="324">
        <f>L29*Fernando.Motta!$F$6</f>
        <v>18930.86</v>
      </c>
      <c r="E29" s="52"/>
      <c r="F29" s="52"/>
      <c r="G29" s="52"/>
      <c r="I29" s="325" t="s">
        <v>46</v>
      </c>
      <c r="J29" s="326">
        <v>3056</v>
      </c>
      <c r="K29" s="326">
        <v>3714</v>
      </c>
      <c r="L29" s="326">
        <v>4283</v>
      </c>
    </row>
    <row r="30" spans="1:12" ht="12" customHeight="1">
      <c r="A30" s="323"/>
      <c r="B30" s="324" t="e">
        <v>#REF!</v>
      </c>
      <c r="C30" s="331" t="e">
        <v>#REF!</v>
      </c>
      <c r="D30" s="324" t="e">
        <v>#REF!</v>
      </c>
      <c r="E30" s="52"/>
      <c r="F30" s="52"/>
      <c r="G30" s="52"/>
      <c r="I30" s="325"/>
      <c r="J30" s="326"/>
      <c r="K30" s="326"/>
      <c r="L30" s="326"/>
    </row>
    <row r="31" spans="1:12" ht="12" customHeight="1">
      <c r="A31" s="329"/>
      <c r="B31" s="324" t="e">
        <v>#REF!</v>
      </c>
      <c r="C31" s="331" t="e">
        <v>#REF!</v>
      </c>
      <c r="D31" s="324" t="e">
        <v>#REF!</v>
      </c>
      <c r="E31" s="52"/>
      <c r="F31" s="52"/>
      <c r="G31" s="52"/>
      <c r="I31" s="325"/>
      <c r="J31" s="326"/>
      <c r="K31" s="326"/>
      <c r="L31" s="326"/>
    </row>
    <row r="32" spans="1:12" ht="12" customHeight="1">
      <c r="A32" s="327"/>
      <c r="B32" s="327"/>
      <c r="C32" s="327"/>
      <c r="D32" s="327"/>
      <c r="E32" s="327"/>
      <c r="F32" s="327"/>
      <c r="G32" s="327"/>
      <c r="I32" s="205"/>
      <c r="J32" s="124"/>
      <c r="K32" s="204"/>
      <c r="L32" s="123"/>
    </row>
    <row r="33" spans="1:13" ht="12" customHeight="1">
      <c r="A33" s="371" t="s">
        <v>211</v>
      </c>
      <c r="B33" s="355" t="s">
        <v>212</v>
      </c>
      <c r="C33" s="355"/>
      <c r="D33" s="355"/>
      <c r="E33" s="355"/>
      <c r="F33" s="354"/>
      <c r="G33" s="354"/>
      <c r="I33" s="373" t="s">
        <v>211</v>
      </c>
      <c r="J33" s="358" t="s">
        <v>212</v>
      </c>
      <c r="K33" s="358"/>
      <c r="L33" s="358"/>
      <c r="M33" s="358"/>
    </row>
    <row r="34" spans="1:13" ht="12" customHeight="1">
      <c r="A34" s="371"/>
      <c r="B34" s="388" t="s">
        <v>213</v>
      </c>
      <c r="C34" s="387" t="s">
        <v>133</v>
      </c>
      <c r="D34" s="387" t="s">
        <v>124</v>
      </c>
      <c r="E34" s="388" t="s">
        <v>285</v>
      </c>
      <c r="F34" s="354" t="s">
        <v>49</v>
      </c>
      <c r="G34" s="354"/>
      <c r="I34" s="373"/>
      <c r="J34" s="367" t="s">
        <v>213</v>
      </c>
      <c r="K34" s="366" t="s">
        <v>133</v>
      </c>
      <c r="L34" s="366" t="s">
        <v>124</v>
      </c>
      <c r="M34" s="367" t="s">
        <v>214</v>
      </c>
    </row>
    <row r="35" spans="1:13" ht="12" customHeight="1">
      <c r="A35" s="152"/>
      <c r="B35" s="388"/>
      <c r="C35" s="387"/>
      <c r="D35" s="387"/>
      <c r="E35" s="388"/>
      <c r="F35" s="357" t="s">
        <v>206</v>
      </c>
      <c r="G35" s="357"/>
      <c r="I35" s="207"/>
      <c r="J35" s="367"/>
      <c r="K35" s="366"/>
      <c r="L35" s="366"/>
      <c r="M35" s="367"/>
    </row>
    <row r="36" spans="1:13" ht="12" customHeight="1">
      <c r="A36" s="152" t="s">
        <v>1</v>
      </c>
      <c r="B36" s="153" t="s">
        <v>215</v>
      </c>
      <c r="C36" s="386" t="s">
        <v>296</v>
      </c>
      <c r="D36" s="386"/>
      <c r="E36" s="386"/>
      <c r="F36" s="382"/>
      <c r="G36" s="382"/>
      <c r="I36" s="207" t="s">
        <v>1</v>
      </c>
      <c r="J36" s="208" t="s">
        <v>215</v>
      </c>
      <c r="K36" s="362" t="s">
        <v>216</v>
      </c>
      <c r="L36" s="362"/>
      <c r="M36" s="362"/>
    </row>
    <row r="37" spans="1:13" ht="12" customHeight="1">
      <c r="A37" s="154" t="s">
        <v>39</v>
      </c>
      <c r="B37" s="155">
        <f>J37*Fernando.Motta!$F$6</f>
        <v>9264.32</v>
      </c>
      <c r="C37" s="156">
        <f>K37*Fernando.Motta!$F$6</f>
        <v>9653.2800000000007</v>
      </c>
      <c r="D37" s="156">
        <f>L37*Fernando.Motta!$F$6</f>
        <v>10979.28</v>
      </c>
      <c r="E37" s="155">
        <f>M37*Fernando.Motta!$F$6</f>
        <v>10820.16</v>
      </c>
      <c r="F37" s="157"/>
      <c r="G37" s="158" t="s">
        <v>39</v>
      </c>
      <c r="I37" s="209" t="s">
        <v>39</v>
      </c>
      <c r="J37" s="210">
        <v>2096</v>
      </c>
      <c r="K37" s="209">
        <v>2184</v>
      </c>
      <c r="L37" s="209">
        <v>2484</v>
      </c>
      <c r="M37" s="210">
        <v>2448</v>
      </c>
    </row>
    <row r="38" spans="1:13" ht="12" customHeight="1">
      <c r="A38" s="159" t="s">
        <v>217</v>
      </c>
      <c r="B38" s="160">
        <f>J38*Fernando.Motta!$F$6</f>
        <v>9326.2000000000007</v>
      </c>
      <c r="C38" s="161">
        <f>K38*Fernando.Motta!$F$6</f>
        <v>9715.16</v>
      </c>
      <c r="D38" s="161">
        <f>L38*Fernando.Motta!$F$6</f>
        <v>11041.16</v>
      </c>
      <c r="E38" s="160">
        <f>M38*Fernando.Motta!$F$6</f>
        <v>10886.46</v>
      </c>
      <c r="F38" s="348" t="s">
        <v>218</v>
      </c>
      <c r="G38" s="348"/>
      <c r="I38" s="211" t="s">
        <v>217</v>
      </c>
      <c r="J38" s="212">
        <v>2110</v>
      </c>
      <c r="K38" s="211">
        <v>2198</v>
      </c>
      <c r="L38" s="211">
        <v>2498</v>
      </c>
      <c r="M38" s="212">
        <v>2463</v>
      </c>
    </row>
    <row r="39" spans="1:13" ht="12" customHeight="1">
      <c r="A39" s="159" t="s">
        <v>219</v>
      </c>
      <c r="B39" s="160">
        <f>J39*Fernando.Motta!$F$6</f>
        <v>9441.119999999999</v>
      </c>
      <c r="C39" s="161">
        <f>K39*Fernando.Motta!$F$6</f>
        <v>9830.08</v>
      </c>
      <c r="D39" s="161">
        <f>L39*Fernando.Motta!$F$6</f>
        <v>11156.08</v>
      </c>
      <c r="E39" s="160">
        <f>M39*Fernando.Motta!$F$6</f>
        <v>10996.96</v>
      </c>
      <c r="F39" s="349" t="s">
        <v>220</v>
      </c>
      <c r="G39" s="349"/>
      <c r="I39" s="211" t="s">
        <v>219</v>
      </c>
      <c r="J39" s="212">
        <v>2136</v>
      </c>
      <c r="K39" s="211">
        <v>2224</v>
      </c>
      <c r="L39" s="211">
        <v>2524</v>
      </c>
      <c r="M39" s="212">
        <v>2488</v>
      </c>
    </row>
    <row r="40" spans="1:13" ht="12" customHeight="1">
      <c r="A40" s="159" t="s">
        <v>221</v>
      </c>
      <c r="B40" s="160">
        <f>J40*Fernando.Motta!$F$6</f>
        <v>9476.48</v>
      </c>
      <c r="C40" s="161">
        <f>K40*Fernando.Motta!$F$6</f>
        <v>9865.44</v>
      </c>
      <c r="D40" s="161">
        <f>L40*Fernando.Motta!$F$6</f>
        <v>11191.44</v>
      </c>
      <c r="E40" s="160">
        <f>M40*Fernando.Motta!$F$6</f>
        <v>11036.74</v>
      </c>
      <c r="F40" s="349" t="s">
        <v>222</v>
      </c>
      <c r="G40" s="349"/>
      <c r="I40" s="211" t="s">
        <v>221</v>
      </c>
      <c r="J40" s="212">
        <v>2144</v>
      </c>
      <c r="K40" s="211">
        <v>2232</v>
      </c>
      <c r="L40" s="211">
        <v>2532</v>
      </c>
      <c r="M40" s="212">
        <v>2497</v>
      </c>
    </row>
    <row r="41" spans="1:13" ht="12" customHeight="1">
      <c r="A41" s="159" t="s">
        <v>197</v>
      </c>
      <c r="B41" s="160">
        <f>J41*Fernando.Motta!$F$6</f>
        <v>9613.5</v>
      </c>
      <c r="C41" s="161">
        <f>K41*Fernando.Motta!$F$6</f>
        <v>10002.459999999999</v>
      </c>
      <c r="D41" s="161">
        <f>L41*Fernando.Motta!$F$6</f>
        <v>11332.88</v>
      </c>
      <c r="E41" s="160">
        <f>M41*Fernando.Motta!$F$6</f>
        <v>11173.76</v>
      </c>
      <c r="F41" s="385" t="s">
        <v>197</v>
      </c>
      <c r="G41" s="385"/>
      <c r="I41" s="211" t="s">
        <v>197</v>
      </c>
      <c r="J41" s="212">
        <v>2175</v>
      </c>
      <c r="K41" s="211">
        <v>2263</v>
      </c>
      <c r="L41" s="211">
        <v>2564</v>
      </c>
      <c r="M41" s="212">
        <v>2528</v>
      </c>
    </row>
    <row r="42" spans="1:13" ht="12" customHeight="1">
      <c r="A42" s="159" t="s">
        <v>173</v>
      </c>
      <c r="B42" s="160">
        <f>J42*Fernando.Motta!$F$6</f>
        <v>9816.82</v>
      </c>
      <c r="C42" s="161">
        <f>K42*Fernando.Motta!$F$6</f>
        <v>10205.780000000001</v>
      </c>
      <c r="D42" s="161">
        <f>L42*Fernando.Motta!$F$6</f>
        <v>11531.78</v>
      </c>
      <c r="E42" s="160">
        <f>M42*Fernando.Motta!$F$6</f>
        <v>11377.08</v>
      </c>
      <c r="F42" s="348" t="s">
        <v>209</v>
      </c>
      <c r="G42" s="348"/>
      <c r="I42" s="211" t="s">
        <v>173</v>
      </c>
      <c r="J42" s="212">
        <v>2221</v>
      </c>
      <c r="K42" s="211">
        <v>2309</v>
      </c>
      <c r="L42" s="211">
        <v>2609</v>
      </c>
      <c r="M42" s="212">
        <v>2574</v>
      </c>
    </row>
    <row r="43" spans="1:13" ht="12" customHeight="1">
      <c r="A43" s="159" t="s">
        <v>46</v>
      </c>
      <c r="B43" s="160">
        <f>J43*Fernando.Motta!$F$6</f>
        <v>11858.86</v>
      </c>
      <c r="C43" s="161">
        <f>K43*Fernando.Motta!$F$6</f>
        <v>12247.82</v>
      </c>
      <c r="D43" s="161">
        <f>L43*Fernando.Motta!$F$6</f>
        <v>13573.82</v>
      </c>
      <c r="E43" s="160">
        <f>M43*Fernando.Motta!$F$6</f>
        <v>13414.699999999999</v>
      </c>
      <c r="F43" s="349" t="s">
        <v>223</v>
      </c>
      <c r="G43" s="349"/>
      <c r="I43" s="211" t="s">
        <v>224</v>
      </c>
      <c r="J43" s="212">
        <v>2683</v>
      </c>
      <c r="K43" s="211">
        <v>2771</v>
      </c>
      <c r="L43" s="211">
        <v>3071</v>
      </c>
      <c r="M43" s="212">
        <v>3035</v>
      </c>
    </row>
    <row r="44" spans="1:13" ht="12" customHeight="1">
      <c r="A44" s="152"/>
      <c r="B44" s="153" t="s">
        <v>215</v>
      </c>
      <c r="C44" s="383" t="s">
        <v>297</v>
      </c>
      <c r="D44" s="383"/>
      <c r="E44" s="383"/>
      <c r="F44" s="349" t="s">
        <v>225</v>
      </c>
      <c r="G44" s="349"/>
      <c r="I44" s="207"/>
      <c r="J44" s="208"/>
      <c r="K44" s="384"/>
      <c r="L44" s="384"/>
      <c r="M44" s="384"/>
    </row>
    <row r="45" spans="1:13" ht="12" customHeight="1">
      <c r="A45" s="154" t="s">
        <v>39</v>
      </c>
      <c r="B45" s="155">
        <f>J45*Fernando.Motta!$F$6</f>
        <v>9759.36</v>
      </c>
      <c r="C45" s="156">
        <f>K45*Fernando.Motta!$F$6</f>
        <v>10205.780000000001</v>
      </c>
      <c r="D45" s="156">
        <f>L45*Fernando.Motta!$F$6</f>
        <v>11527.36</v>
      </c>
      <c r="E45" s="155">
        <f>M45*Fernando.Motta!$F$6</f>
        <v>11452.22</v>
      </c>
      <c r="F45" s="349"/>
      <c r="G45" s="349"/>
      <c r="I45" s="209" t="s">
        <v>39</v>
      </c>
      <c r="J45" s="210">
        <v>2208</v>
      </c>
      <c r="K45" s="209">
        <v>2309</v>
      </c>
      <c r="L45" s="209">
        <v>2608</v>
      </c>
      <c r="M45" s="210">
        <v>2591</v>
      </c>
    </row>
    <row r="46" spans="1:13" ht="12" customHeight="1">
      <c r="A46" s="159" t="s">
        <v>217</v>
      </c>
      <c r="B46" s="160">
        <f>J46*Fernando.Motta!$F$6</f>
        <v>9830.08</v>
      </c>
      <c r="C46" s="161">
        <f>K46*Fernando.Motta!$F$6</f>
        <v>10272.08</v>
      </c>
      <c r="D46" s="161">
        <f>L46*Fernando.Motta!$F$6</f>
        <v>11593.66</v>
      </c>
      <c r="E46" s="160">
        <f>M46*Fernando.Motta!$F$6</f>
        <v>11518.52</v>
      </c>
      <c r="F46" s="385" t="s">
        <v>217</v>
      </c>
      <c r="G46" s="385"/>
      <c r="I46" s="211" t="s">
        <v>217</v>
      </c>
      <c r="J46" s="212">
        <v>2224</v>
      </c>
      <c r="K46" s="211">
        <v>2324</v>
      </c>
      <c r="L46" s="211">
        <v>2623</v>
      </c>
      <c r="M46" s="212">
        <v>2606</v>
      </c>
    </row>
    <row r="47" spans="1:13" ht="12" customHeight="1">
      <c r="A47" s="159" t="s">
        <v>219</v>
      </c>
      <c r="B47" s="160">
        <f>J47*Fernando.Motta!$F$6</f>
        <v>9949.42</v>
      </c>
      <c r="C47" s="161">
        <f>K47*Fernando.Motta!$F$6</f>
        <v>10391.42</v>
      </c>
      <c r="D47" s="161">
        <f>L47*Fernando.Motta!$F$6</f>
        <v>11717.42</v>
      </c>
      <c r="E47" s="160">
        <f>M47*Fernando.Motta!$F$6</f>
        <v>11637.86</v>
      </c>
      <c r="F47" s="382"/>
      <c r="G47" s="382"/>
      <c r="I47" s="211" t="s">
        <v>219</v>
      </c>
      <c r="J47" s="212">
        <v>2251</v>
      </c>
      <c r="K47" s="211">
        <v>2351</v>
      </c>
      <c r="L47" s="211">
        <v>2651</v>
      </c>
      <c r="M47" s="212">
        <v>2633</v>
      </c>
    </row>
    <row r="48" spans="1:13" ht="12" customHeight="1">
      <c r="A48" s="159" t="s">
        <v>221</v>
      </c>
      <c r="B48" s="160">
        <f>J48*Fernando.Motta!$F$6</f>
        <v>9989.2000000000007</v>
      </c>
      <c r="C48" s="161">
        <f>K48*Fernando.Motta!$F$6</f>
        <v>10431.200000000001</v>
      </c>
      <c r="D48" s="161">
        <f>L48*Fernando.Motta!$F$6</f>
        <v>11757.199999999999</v>
      </c>
      <c r="E48" s="160">
        <f>M48*Fernando.Motta!$F$6</f>
        <v>11682.06</v>
      </c>
      <c r="F48" s="382"/>
      <c r="G48" s="382"/>
      <c r="I48" s="211" t="s">
        <v>221</v>
      </c>
      <c r="J48" s="212">
        <v>2260</v>
      </c>
      <c r="K48" s="211">
        <v>2360</v>
      </c>
      <c r="L48" s="211">
        <v>2660</v>
      </c>
      <c r="M48" s="212">
        <v>2643</v>
      </c>
    </row>
    <row r="49" spans="1:13" ht="12" customHeight="1">
      <c r="A49" s="159" t="s">
        <v>197</v>
      </c>
      <c r="B49" s="160">
        <f>J49*Fernando.Motta!$F$6</f>
        <v>10135.06</v>
      </c>
      <c r="C49" s="161">
        <f>K49*Fernando.Motta!$F$6</f>
        <v>10581.48</v>
      </c>
      <c r="D49" s="161">
        <f>L49*Fernando.Motta!$F$6</f>
        <v>11903.06</v>
      </c>
      <c r="E49" s="160">
        <f>M49*Fernando.Motta!$F$6</f>
        <v>11827.92</v>
      </c>
      <c r="F49" s="382"/>
      <c r="G49" s="382"/>
      <c r="I49" s="211" t="s">
        <v>197</v>
      </c>
      <c r="J49" s="212">
        <v>2293</v>
      </c>
      <c r="K49" s="211">
        <v>2394</v>
      </c>
      <c r="L49" s="211">
        <v>2693</v>
      </c>
      <c r="M49" s="212">
        <v>2676</v>
      </c>
    </row>
    <row r="50" spans="1:13" ht="12" customHeight="1">
      <c r="A50" s="159" t="s">
        <v>173</v>
      </c>
      <c r="B50" s="160">
        <f>J50*Fernando.Motta!$F$6</f>
        <v>10351.64</v>
      </c>
      <c r="C50" s="161">
        <f>K50*Fernando.Motta!$F$6</f>
        <v>10793.64</v>
      </c>
      <c r="D50" s="161">
        <f>L50*Fernando.Motta!$F$6</f>
        <v>12119.64</v>
      </c>
      <c r="E50" s="160">
        <f>M50*Fernando.Motta!$F$6</f>
        <v>12040.08</v>
      </c>
      <c r="F50" s="382"/>
      <c r="G50" s="382"/>
      <c r="I50" s="211" t="s">
        <v>173</v>
      </c>
      <c r="J50" s="212">
        <v>2342</v>
      </c>
      <c r="K50" s="211">
        <v>2442</v>
      </c>
      <c r="L50" s="211">
        <v>2742</v>
      </c>
      <c r="M50" s="212">
        <v>2724</v>
      </c>
    </row>
    <row r="51" spans="1:13" ht="12" customHeight="1">
      <c r="A51" s="159" t="s">
        <v>46</v>
      </c>
      <c r="B51" s="160">
        <f>J51*Fernando.Motta!$F$6</f>
        <v>12530.699999999999</v>
      </c>
      <c r="C51" s="161">
        <f>K51*Fernando.Motta!$F$6</f>
        <v>12972.699999999999</v>
      </c>
      <c r="D51" s="161">
        <f>L51*Fernando.Motta!$F$6</f>
        <v>14294.28</v>
      </c>
      <c r="E51" s="160">
        <f>M51*Fernando.Motta!$F$6</f>
        <v>14219.14</v>
      </c>
      <c r="F51" s="382"/>
      <c r="G51" s="382"/>
      <c r="I51" s="211" t="s">
        <v>224</v>
      </c>
      <c r="J51" s="212">
        <v>2835</v>
      </c>
      <c r="K51" s="211">
        <v>2935</v>
      </c>
      <c r="L51" s="211">
        <v>3234</v>
      </c>
      <c r="M51" s="212">
        <v>3217</v>
      </c>
    </row>
    <row r="52" spans="1:13" ht="12" customHeight="1">
      <c r="A52" s="152"/>
      <c r="B52" s="153" t="s">
        <v>215</v>
      </c>
      <c r="C52" s="383" t="s">
        <v>298</v>
      </c>
      <c r="D52" s="383"/>
      <c r="E52" s="383"/>
      <c r="F52" s="382"/>
      <c r="G52" s="382"/>
      <c r="I52" s="207"/>
      <c r="J52" s="208" t="s">
        <v>215</v>
      </c>
      <c r="K52" s="384" t="s">
        <v>226</v>
      </c>
      <c r="L52" s="384"/>
      <c r="M52" s="384"/>
    </row>
    <row r="53" spans="1:13" ht="12" customHeight="1">
      <c r="A53" s="154" t="s">
        <v>39</v>
      </c>
      <c r="B53" s="155">
        <f>J53*Fernando.Motta!$F$6</f>
        <v>10170.42</v>
      </c>
      <c r="C53" s="156">
        <f>K53*Fernando.Motta!$F$6</f>
        <v>10669.88</v>
      </c>
      <c r="D53" s="156">
        <f>L53*Fernando.Motta!$F$6</f>
        <v>12017.98</v>
      </c>
      <c r="E53" s="155">
        <f>M53*Fernando.Motta!$F$6</f>
        <v>12026.82</v>
      </c>
      <c r="F53" s="385" t="s">
        <v>39</v>
      </c>
      <c r="G53" s="385"/>
      <c r="I53" s="209" t="s">
        <v>39</v>
      </c>
      <c r="J53" s="210">
        <v>2301</v>
      </c>
      <c r="K53" s="209">
        <v>2414</v>
      </c>
      <c r="L53" s="209">
        <v>2719</v>
      </c>
      <c r="M53" s="210">
        <v>2721</v>
      </c>
    </row>
    <row r="54" spans="1:13" ht="12" customHeight="1">
      <c r="A54" s="159" t="s">
        <v>217</v>
      </c>
      <c r="B54" s="160">
        <f>J54*Fernando.Motta!$F$6</f>
        <v>10245.56</v>
      </c>
      <c r="C54" s="161">
        <f>K54*Fernando.Motta!$F$6</f>
        <v>10745.02</v>
      </c>
      <c r="D54" s="161">
        <f>L54*Fernando.Motta!$F$6</f>
        <v>12093.119999999999</v>
      </c>
      <c r="E54" s="160">
        <f>M54*Fernando.Motta!$F$6</f>
        <v>12101.96</v>
      </c>
      <c r="F54" s="382"/>
      <c r="G54" s="382"/>
      <c r="I54" s="211" t="s">
        <v>217</v>
      </c>
      <c r="J54" s="212">
        <v>2318</v>
      </c>
      <c r="K54" s="211">
        <v>2431</v>
      </c>
      <c r="L54" s="211">
        <v>2736</v>
      </c>
      <c r="M54" s="212">
        <v>2738</v>
      </c>
    </row>
    <row r="55" spans="1:13" ht="12" customHeight="1">
      <c r="A55" s="159" t="s">
        <v>219</v>
      </c>
      <c r="B55" s="160">
        <f>J55*Fernando.Motta!$F$6</f>
        <v>10382.58</v>
      </c>
      <c r="C55" s="161">
        <f>K55*Fernando.Motta!$F$6</f>
        <v>10877.619999999999</v>
      </c>
      <c r="D55" s="161">
        <f>L55*Fernando.Motta!$F$6</f>
        <v>12230.14</v>
      </c>
      <c r="E55" s="160">
        <f>M55*Fernando.Motta!$F$6</f>
        <v>12238.98</v>
      </c>
      <c r="F55" s="382"/>
      <c r="G55" s="382"/>
      <c r="I55" s="211" t="s">
        <v>219</v>
      </c>
      <c r="J55" s="212">
        <v>2349</v>
      </c>
      <c r="K55" s="211">
        <v>2461</v>
      </c>
      <c r="L55" s="211">
        <v>2767</v>
      </c>
      <c r="M55" s="212">
        <v>2769</v>
      </c>
    </row>
    <row r="56" spans="1:13" ht="12" customHeight="1">
      <c r="A56" s="159" t="s">
        <v>221</v>
      </c>
      <c r="B56" s="160">
        <f>J56*Fernando.Motta!$F$6</f>
        <v>10426.780000000001</v>
      </c>
      <c r="C56" s="161">
        <f>K56*Fernando.Motta!$F$6</f>
        <v>10926.24</v>
      </c>
      <c r="D56" s="161">
        <f>L56*Fernando.Motta!$F$6</f>
        <v>12274.34</v>
      </c>
      <c r="E56" s="160">
        <f>M56*Fernando.Motta!$F$6</f>
        <v>12283.18</v>
      </c>
      <c r="F56" s="382"/>
      <c r="G56" s="382"/>
      <c r="I56" s="211" t="s">
        <v>221</v>
      </c>
      <c r="J56" s="212">
        <v>2359</v>
      </c>
      <c r="K56" s="211">
        <v>2472</v>
      </c>
      <c r="L56" s="211">
        <v>2777</v>
      </c>
      <c r="M56" s="212">
        <v>2779</v>
      </c>
    </row>
    <row r="57" spans="1:13" ht="12" customHeight="1">
      <c r="A57" s="159" t="s">
        <v>197</v>
      </c>
      <c r="B57" s="160">
        <f>J57*Fernando.Motta!$F$6</f>
        <v>10594.74</v>
      </c>
      <c r="C57" s="161">
        <f>K57*Fernando.Motta!$F$6</f>
        <v>11089.78</v>
      </c>
      <c r="D57" s="161">
        <f>L57*Fernando.Motta!$F$6</f>
        <v>12442.3</v>
      </c>
      <c r="E57" s="160">
        <f>M57*Fernando.Motta!$F$6</f>
        <v>12446.72</v>
      </c>
      <c r="F57" s="382"/>
      <c r="G57" s="382"/>
      <c r="I57" s="211" t="s">
        <v>197</v>
      </c>
      <c r="J57" s="212">
        <v>2397</v>
      </c>
      <c r="K57" s="211">
        <v>2509</v>
      </c>
      <c r="L57" s="211">
        <v>2815</v>
      </c>
      <c r="M57" s="212">
        <v>2816</v>
      </c>
    </row>
    <row r="58" spans="1:13" ht="12" customHeight="1">
      <c r="A58" s="159" t="s">
        <v>173</v>
      </c>
      <c r="B58" s="160">
        <f>J58*Fernando.Motta!$F$6</f>
        <v>10833.42</v>
      </c>
      <c r="C58" s="161">
        <f>K58*Fernando.Motta!$F$6</f>
        <v>11332.88</v>
      </c>
      <c r="D58" s="161">
        <f>L58*Fernando.Motta!$F$6</f>
        <v>12680.98</v>
      </c>
      <c r="E58" s="160">
        <f>M58*Fernando.Motta!$F$6</f>
        <v>12689.82</v>
      </c>
      <c r="F58" s="382"/>
      <c r="G58" s="382"/>
      <c r="I58" s="211" t="s">
        <v>173</v>
      </c>
      <c r="J58" s="212">
        <v>2451</v>
      </c>
      <c r="K58" s="211">
        <v>2564</v>
      </c>
      <c r="L58" s="211">
        <v>2869</v>
      </c>
      <c r="M58" s="212">
        <v>2871</v>
      </c>
    </row>
    <row r="59" spans="1:13" ht="12" customHeight="1">
      <c r="A59" s="159" t="s">
        <v>46</v>
      </c>
      <c r="B59" s="160">
        <f>J59*Fernando.Motta!$F$6</f>
        <v>13286.52</v>
      </c>
      <c r="C59" s="161">
        <f>K59*Fernando.Motta!$F$6</f>
        <v>13781.56</v>
      </c>
      <c r="D59" s="161">
        <f>L59*Fernando.Motta!$F$6</f>
        <v>15134.08</v>
      </c>
      <c r="E59" s="160">
        <f>M59*Fernando.Motta!$F$6</f>
        <v>15138.5</v>
      </c>
      <c r="F59" s="382"/>
      <c r="G59" s="382"/>
      <c r="I59" s="211" t="s">
        <v>224</v>
      </c>
      <c r="J59" s="212">
        <v>3006</v>
      </c>
      <c r="K59" s="211">
        <v>3118</v>
      </c>
      <c r="L59" s="211">
        <v>3424</v>
      </c>
      <c r="M59" s="212">
        <v>3425</v>
      </c>
    </row>
    <row r="60" spans="1:13" ht="12" customHeight="1">
      <c r="A60" s="162"/>
      <c r="B60" s="163"/>
      <c r="C60" s="164"/>
      <c r="D60" s="164"/>
      <c r="E60" s="165"/>
      <c r="F60" s="166"/>
      <c r="G60" s="166"/>
      <c r="I60" s="213"/>
      <c r="J60" s="214"/>
      <c r="K60" s="215"/>
      <c r="L60" s="215"/>
      <c r="M60" s="216"/>
    </row>
    <row r="61" spans="1:13" ht="18" customHeight="1">
      <c r="A61" s="371" t="s">
        <v>211</v>
      </c>
      <c r="B61" s="355" t="s">
        <v>212</v>
      </c>
      <c r="C61" s="355"/>
      <c r="D61" s="355"/>
      <c r="E61" s="355"/>
      <c r="F61" s="354"/>
      <c r="G61" s="354"/>
      <c r="I61" s="213"/>
      <c r="J61" s="214"/>
      <c r="K61" s="215"/>
      <c r="L61" s="215"/>
      <c r="M61" s="216"/>
    </row>
    <row r="62" spans="1:13" ht="18" customHeight="1">
      <c r="A62" s="371"/>
      <c r="B62" s="364" t="s">
        <v>213</v>
      </c>
      <c r="C62" s="363" t="s">
        <v>133</v>
      </c>
      <c r="D62" s="363" t="s">
        <v>124</v>
      </c>
      <c r="E62" s="364" t="s">
        <v>286</v>
      </c>
      <c r="F62" s="354" t="s">
        <v>49</v>
      </c>
      <c r="G62" s="354"/>
      <c r="I62" s="213"/>
      <c r="J62" s="214"/>
      <c r="K62" s="215"/>
      <c r="L62" s="215"/>
      <c r="M62" s="216"/>
    </row>
    <row r="63" spans="1:13" ht="18" customHeight="1">
      <c r="A63" s="152"/>
      <c r="B63" s="364"/>
      <c r="C63" s="363"/>
      <c r="D63" s="363"/>
      <c r="E63" s="364"/>
      <c r="F63" s="357" t="s">
        <v>206</v>
      </c>
      <c r="G63" s="357"/>
      <c r="I63" s="213"/>
      <c r="J63" s="214"/>
      <c r="K63" s="215"/>
      <c r="L63" s="215"/>
      <c r="M63" s="216"/>
    </row>
    <row r="64" spans="1:13" ht="15.75">
      <c r="A64" s="152" t="s">
        <v>1</v>
      </c>
      <c r="B64" s="153" t="s">
        <v>215</v>
      </c>
      <c r="C64" s="383" t="s">
        <v>299</v>
      </c>
      <c r="D64" s="383"/>
      <c r="E64" s="383"/>
      <c r="F64" s="382"/>
      <c r="G64" s="382"/>
      <c r="I64" s="207"/>
      <c r="J64" s="208" t="s">
        <v>215</v>
      </c>
      <c r="K64" s="384" t="s">
        <v>227</v>
      </c>
      <c r="L64" s="384"/>
      <c r="M64" s="384"/>
    </row>
    <row r="65" spans="1:13">
      <c r="A65" s="154" t="s">
        <v>39</v>
      </c>
      <c r="B65" s="155">
        <f>J65*Fernando.Motta!$F$6</f>
        <v>10789.22</v>
      </c>
      <c r="C65" s="156">
        <f>K65*Fernando.Motta!$F$6</f>
        <v>11341.72</v>
      </c>
      <c r="D65" s="156">
        <f>L65*Fernando.Motta!$F$6</f>
        <v>12703.08</v>
      </c>
      <c r="E65" s="155">
        <f>M65*Fernando.Motta!$F$6</f>
        <v>12791.48</v>
      </c>
      <c r="F65" s="348" t="s">
        <v>218</v>
      </c>
      <c r="G65" s="348"/>
      <c r="I65" s="209" t="s">
        <v>39</v>
      </c>
      <c r="J65" s="210">
        <v>2441</v>
      </c>
      <c r="K65" s="209">
        <v>2566</v>
      </c>
      <c r="L65" s="209">
        <v>2874</v>
      </c>
      <c r="M65" s="210">
        <v>2894</v>
      </c>
    </row>
    <row r="66" spans="1:13">
      <c r="A66" s="159" t="s">
        <v>217</v>
      </c>
      <c r="B66" s="160">
        <f>J66*Fernando.Motta!$F$6</f>
        <v>10873.2</v>
      </c>
      <c r="C66" s="161">
        <f>K66*Fernando.Motta!$F$6</f>
        <v>11425.699999999999</v>
      </c>
      <c r="D66" s="161">
        <f>L66*Fernando.Motta!$F$6</f>
        <v>12787.06</v>
      </c>
      <c r="E66" s="160">
        <f>M66*Fernando.Motta!$F$6</f>
        <v>12875.46</v>
      </c>
      <c r="F66" s="349" t="s">
        <v>220</v>
      </c>
      <c r="G66" s="349"/>
      <c r="I66" s="211" t="s">
        <v>217</v>
      </c>
      <c r="J66" s="212">
        <v>2460</v>
      </c>
      <c r="K66" s="211">
        <v>2585</v>
      </c>
      <c r="L66" s="211">
        <v>2893</v>
      </c>
      <c r="M66" s="212">
        <v>2913</v>
      </c>
    </row>
    <row r="67" spans="1:13">
      <c r="A67" s="159" t="s">
        <v>219</v>
      </c>
      <c r="B67" s="160">
        <f>J67*Fernando.Motta!$F$6</f>
        <v>11023.48</v>
      </c>
      <c r="C67" s="161">
        <f>K67*Fernando.Motta!$F$6</f>
        <v>11575.98</v>
      </c>
      <c r="D67" s="161">
        <f>L67*Fernando.Motta!$F$6</f>
        <v>12937.34</v>
      </c>
      <c r="E67" s="160">
        <f>M67*Fernando.Motta!$F$6</f>
        <v>13025.74</v>
      </c>
      <c r="F67" s="349" t="s">
        <v>222</v>
      </c>
      <c r="G67" s="349"/>
      <c r="I67" s="211" t="s">
        <v>219</v>
      </c>
      <c r="J67" s="212">
        <v>2494</v>
      </c>
      <c r="K67" s="211">
        <v>2619</v>
      </c>
      <c r="L67" s="211">
        <v>2927</v>
      </c>
      <c r="M67" s="212">
        <v>2947</v>
      </c>
    </row>
    <row r="68" spans="1:13">
      <c r="A68" s="159" t="s">
        <v>221</v>
      </c>
      <c r="B68" s="160">
        <f>J68*Fernando.Motta!$F$6</f>
        <v>11076.52</v>
      </c>
      <c r="C68" s="161">
        <f>K68*Fernando.Motta!$F$6</f>
        <v>11624.6</v>
      </c>
      <c r="D68" s="161">
        <f>L68*Fernando.Motta!$F$6</f>
        <v>12990.38</v>
      </c>
      <c r="E68" s="160">
        <f>M68*Fernando.Motta!$F$6</f>
        <v>13078.78</v>
      </c>
      <c r="F68" s="385" t="s">
        <v>197</v>
      </c>
      <c r="G68" s="385"/>
      <c r="I68" s="211" t="s">
        <v>221</v>
      </c>
      <c r="J68" s="212">
        <v>2506</v>
      </c>
      <c r="K68" s="211">
        <v>2630</v>
      </c>
      <c r="L68" s="211">
        <v>2939</v>
      </c>
      <c r="M68" s="212">
        <v>2959</v>
      </c>
    </row>
    <row r="69" spans="1:13">
      <c r="A69" s="159" t="s">
        <v>197</v>
      </c>
      <c r="B69" s="160">
        <f>J69*Fernando.Motta!$F$6</f>
        <v>11262.16</v>
      </c>
      <c r="C69" s="161">
        <f>K69*Fernando.Motta!$F$6</f>
        <v>11810.24</v>
      </c>
      <c r="D69" s="161">
        <f>L69*Fernando.Motta!$F$6</f>
        <v>13171.6</v>
      </c>
      <c r="E69" s="160">
        <f>M69*Fernando.Motta!$F$6</f>
        <v>13260</v>
      </c>
      <c r="F69" s="348" t="s">
        <v>209</v>
      </c>
      <c r="G69" s="348"/>
      <c r="I69" s="211" t="s">
        <v>197</v>
      </c>
      <c r="J69" s="212">
        <v>2548</v>
      </c>
      <c r="K69" s="211">
        <v>2672</v>
      </c>
      <c r="L69" s="211">
        <v>2980</v>
      </c>
      <c r="M69" s="212">
        <v>3000</v>
      </c>
    </row>
    <row r="70" spans="1:13">
      <c r="A70" s="159" t="s">
        <v>173</v>
      </c>
      <c r="B70" s="160">
        <f>J70*Fernando.Motta!$F$6</f>
        <v>11527.36</v>
      </c>
      <c r="C70" s="161">
        <f>K70*Fernando.Motta!$F$6</f>
        <v>12079.86</v>
      </c>
      <c r="D70" s="161">
        <f>L70*Fernando.Motta!$F$6</f>
        <v>13441.22</v>
      </c>
      <c r="E70" s="160">
        <f>M70*Fernando.Motta!$F$6</f>
        <v>13529.619999999999</v>
      </c>
      <c r="F70" s="349" t="s">
        <v>223</v>
      </c>
      <c r="G70" s="349"/>
      <c r="I70" s="211" t="s">
        <v>173</v>
      </c>
      <c r="J70" s="212">
        <v>2608</v>
      </c>
      <c r="K70" s="211">
        <v>2733</v>
      </c>
      <c r="L70" s="211">
        <v>3041</v>
      </c>
      <c r="M70" s="212">
        <v>3061</v>
      </c>
    </row>
    <row r="71" spans="1:13">
      <c r="A71" s="159" t="s">
        <v>46</v>
      </c>
      <c r="B71" s="160">
        <f>J71*Fernando.Motta!$F$6</f>
        <v>14250.08</v>
      </c>
      <c r="C71" s="161">
        <f>K71*Fernando.Motta!$F$6</f>
        <v>14798.16</v>
      </c>
      <c r="D71" s="161">
        <f>L71*Fernando.Motta!$F$6</f>
        <v>16163.94</v>
      </c>
      <c r="E71" s="160">
        <f>M71*Fernando.Motta!$F$6</f>
        <v>16252.34</v>
      </c>
      <c r="F71" s="349" t="s">
        <v>225</v>
      </c>
      <c r="G71" s="349"/>
      <c r="I71" s="211" t="s">
        <v>224</v>
      </c>
      <c r="J71" s="212">
        <v>3224</v>
      </c>
      <c r="K71" s="211">
        <v>3348</v>
      </c>
      <c r="L71" s="211">
        <v>3657</v>
      </c>
      <c r="M71" s="212">
        <v>3677</v>
      </c>
    </row>
    <row r="72" spans="1:13" ht="15.75">
      <c r="A72" s="152"/>
      <c r="B72" s="153" t="s">
        <v>215</v>
      </c>
      <c r="C72" s="383" t="s">
        <v>300</v>
      </c>
      <c r="D72" s="383"/>
      <c r="E72" s="383"/>
      <c r="F72" s="382"/>
      <c r="G72" s="382"/>
      <c r="I72" s="207"/>
      <c r="J72" s="208" t="s">
        <v>215</v>
      </c>
      <c r="K72" s="384" t="s">
        <v>228</v>
      </c>
      <c r="L72" s="384"/>
      <c r="M72" s="384"/>
    </row>
    <row r="73" spans="1:13" ht="15.75">
      <c r="A73" s="154" t="s">
        <v>39</v>
      </c>
      <c r="B73" s="155">
        <f>J73*Fernando.Motta!$F$6</f>
        <v>11169.34</v>
      </c>
      <c r="C73" s="156">
        <f>K73*Fernando.Motta!$F$6</f>
        <v>11774.88</v>
      </c>
      <c r="D73" s="156">
        <f>L73*Fernando.Motta!$F$6</f>
        <v>13180.44</v>
      </c>
      <c r="E73" s="155">
        <f>M73*Fernando.Motta!$F$6</f>
        <v>13352.82</v>
      </c>
      <c r="F73" s="382"/>
      <c r="G73" s="382"/>
      <c r="I73" s="209" t="s">
        <v>39</v>
      </c>
      <c r="J73" s="210">
        <v>2527</v>
      </c>
      <c r="K73" s="209">
        <v>2664</v>
      </c>
      <c r="L73" s="209">
        <v>2982</v>
      </c>
      <c r="M73" s="210">
        <v>3021</v>
      </c>
    </row>
    <row r="74" spans="1:13" ht="15.75">
      <c r="A74" s="159" t="s">
        <v>217</v>
      </c>
      <c r="B74" s="160">
        <f>J74*Fernando.Motta!$F$6</f>
        <v>11271</v>
      </c>
      <c r="C74" s="161">
        <f>K74*Fernando.Motta!$F$6</f>
        <v>11876.539999999999</v>
      </c>
      <c r="D74" s="161">
        <f>L74*Fernando.Motta!$F$6</f>
        <v>13282.1</v>
      </c>
      <c r="E74" s="160">
        <f>M74*Fernando.Motta!$F$6</f>
        <v>13454.48</v>
      </c>
      <c r="F74" s="382"/>
      <c r="G74" s="382"/>
      <c r="I74" s="211" t="s">
        <v>217</v>
      </c>
      <c r="J74" s="212">
        <v>2550</v>
      </c>
      <c r="K74" s="211">
        <v>2687</v>
      </c>
      <c r="L74" s="211">
        <v>3005</v>
      </c>
      <c r="M74" s="212">
        <v>3044</v>
      </c>
    </row>
    <row r="75" spans="1:13" ht="15.75">
      <c r="A75" s="159" t="s">
        <v>219</v>
      </c>
      <c r="B75" s="160">
        <f>J75*Fernando.Motta!$F$6</f>
        <v>11452.22</v>
      </c>
      <c r="C75" s="161">
        <f>K75*Fernando.Motta!$F$6</f>
        <v>12057.76</v>
      </c>
      <c r="D75" s="161">
        <f>L75*Fernando.Motta!$F$6</f>
        <v>13463.32</v>
      </c>
      <c r="E75" s="160">
        <f>M75*Fernando.Motta!$F$6</f>
        <v>13631.28</v>
      </c>
      <c r="F75" s="382"/>
      <c r="G75" s="382"/>
      <c r="I75" s="211" t="s">
        <v>219</v>
      </c>
      <c r="J75" s="212">
        <v>2591</v>
      </c>
      <c r="K75" s="211">
        <v>2728</v>
      </c>
      <c r="L75" s="211">
        <v>3046</v>
      </c>
      <c r="M75" s="212">
        <v>3084</v>
      </c>
    </row>
    <row r="76" spans="1:13" ht="15.75">
      <c r="A76" s="159" t="s">
        <v>221</v>
      </c>
      <c r="B76" s="160">
        <f>J76*Fernando.Motta!$F$6</f>
        <v>11514.1</v>
      </c>
      <c r="C76" s="161">
        <f>K76*Fernando.Motta!$F$6</f>
        <v>12115.22</v>
      </c>
      <c r="D76" s="161">
        <f>L76*Fernando.Motta!$F$6</f>
        <v>13520.78</v>
      </c>
      <c r="E76" s="160">
        <f>M76*Fernando.Motta!$F$6</f>
        <v>13693.16</v>
      </c>
      <c r="F76" s="382"/>
      <c r="G76" s="382"/>
      <c r="I76" s="211" t="s">
        <v>221</v>
      </c>
      <c r="J76" s="212">
        <v>2605</v>
      </c>
      <c r="K76" s="211">
        <v>2741</v>
      </c>
      <c r="L76" s="211">
        <v>3059</v>
      </c>
      <c r="M76" s="212">
        <v>3098</v>
      </c>
    </row>
    <row r="77" spans="1:13" ht="15.75">
      <c r="A77" s="159" t="s">
        <v>197</v>
      </c>
      <c r="B77" s="160">
        <f>J77*Fernando.Motta!$F$6</f>
        <v>11735.1</v>
      </c>
      <c r="C77" s="161">
        <f>K77*Fernando.Motta!$F$6</f>
        <v>12336.22</v>
      </c>
      <c r="D77" s="161">
        <f>L77*Fernando.Motta!$F$6</f>
        <v>13741.78</v>
      </c>
      <c r="E77" s="160">
        <f>M77*Fernando.Motta!$F$6</f>
        <v>13914.16</v>
      </c>
      <c r="F77" s="382"/>
      <c r="G77" s="382"/>
      <c r="I77" s="211" t="s">
        <v>197</v>
      </c>
      <c r="J77" s="212">
        <v>2655</v>
      </c>
      <c r="K77" s="211">
        <v>2791</v>
      </c>
      <c r="L77" s="211">
        <v>3109</v>
      </c>
      <c r="M77" s="212">
        <v>3148</v>
      </c>
    </row>
    <row r="78" spans="1:13" ht="15.75">
      <c r="A78" s="159" t="s">
        <v>173</v>
      </c>
      <c r="B78" s="160">
        <f>J78*Fernando.Motta!$F$6</f>
        <v>12053.34</v>
      </c>
      <c r="C78" s="161">
        <f>K78*Fernando.Motta!$F$6</f>
        <v>12658.88</v>
      </c>
      <c r="D78" s="161">
        <f>L78*Fernando.Motta!$F$6</f>
        <v>14064.44</v>
      </c>
      <c r="E78" s="160">
        <f>M78*Fernando.Motta!$F$6</f>
        <v>14236.82</v>
      </c>
      <c r="F78" s="382"/>
      <c r="G78" s="382"/>
      <c r="I78" s="211" t="s">
        <v>173</v>
      </c>
      <c r="J78" s="212">
        <v>2727</v>
      </c>
      <c r="K78" s="211">
        <v>2864</v>
      </c>
      <c r="L78" s="211">
        <v>3182</v>
      </c>
      <c r="M78" s="212">
        <v>3221</v>
      </c>
    </row>
    <row r="79" spans="1:13" ht="15.75">
      <c r="A79" s="159" t="s">
        <v>46</v>
      </c>
      <c r="B79" s="160">
        <f>J79*Fernando.Motta!$F$6</f>
        <v>15319.72</v>
      </c>
      <c r="C79" s="161">
        <f>K79*Fernando.Motta!$F$6</f>
        <v>15925.26</v>
      </c>
      <c r="D79" s="161">
        <f>L79*Fernando.Motta!$F$6</f>
        <v>17330.82</v>
      </c>
      <c r="E79" s="160">
        <f>M79*Fernando.Motta!$F$6</f>
        <v>17503.2</v>
      </c>
      <c r="F79" s="382"/>
      <c r="G79" s="382"/>
      <c r="I79" s="211" t="s">
        <v>224</v>
      </c>
      <c r="J79" s="212">
        <v>3466</v>
      </c>
      <c r="K79" s="211">
        <v>3603</v>
      </c>
      <c r="L79" s="211">
        <v>3921</v>
      </c>
      <c r="M79" s="212">
        <v>3960</v>
      </c>
    </row>
    <row r="80" spans="1:13">
      <c r="A80" s="327"/>
      <c r="B80" s="327"/>
      <c r="C80" s="327"/>
      <c r="D80" s="327"/>
      <c r="E80" s="327"/>
      <c r="F80" s="327"/>
      <c r="G80" s="327"/>
    </row>
    <row r="81" spans="1:17" ht="15.75">
      <c r="A81" s="371" t="s">
        <v>229</v>
      </c>
      <c r="B81" s="376" t="s">
        <v>230</v>
      </c>
      <c r="C81" s="167" t="s">
        <v>231</v>
      </c>
      <c r="D81" s="167"/>
      <c r="E81" s="288" t="s">
        <v>71</v>
      </c>
      <c r="F81" s="288"/>
      <c r="G81" s="288"/>
      <c r="I81" s="373" t="s">
        <v>229</v>
      </c>
      <c r="J81" s="377" t="s">
        <v>230</v>
      </c>
      <c r="K81" s="217" t="s">
        <v>231</v>
      </c>
      <c r="L81" s="168" t="s">
        <v>231</v>
      </c>
      <c r="M81" s="168"/>
      <c r="N81" s="168"/>
      <c r="O81" s="169"/>
      <c r="P81" s="168"/>
      <c r="Q81" s="168"/>
    </row>
    <row r="82" spans="1:17">
      <c r="A82" s="371" t="s">
        <v>232</v>
      </c>
      <c r="B82" s="376"/>
      <c r="C82" s="364" t="s">
        <v>233</v>
      </c>
      <c r="D82" s="167"/>
      <c r="E82" s="357" t="s">
        <v>206</v>
      </c>
      <c r="F82" s="357"/>
      <c r="G82" s="357"/>
      <c r="I82" s="373" t="s">
        <v>232</v>
      </c>
      <c r="J82" s="377"/>
      <c r="K82" s="367" t="s">
        <v>233</v>
      </c>
      <c r="L82" s="374" t="s">
        <v>234</v>
      </c>
      <c r="M82" s="170"/>
      <c r="N82" s="171"/>
      <c r="O82" s="169"/>
      <c r="P82" s="170"/>
      <c r="Q82" s="171"/>
    </row>
    <row r="83" spans="1:17" ht="15.75">
      <c r="A83" s="371"/>
      <c r="B83" s="376"/>
      <c r="C83" s="364"/>
      <c r="D83" s="167"/>
      <c r="E83" s="368"/>
      <c r="F83" s="368"/>
      <c r="G83" s="368"/>
      <c r="I83" s="373"/>
      <c r="J83" s="377"/>
      <c r="K83" s="367"/>
      <c r="L83" s="374"/>
      <c r="M83" s="170"/>
      <c r="N83" s="171"/>
      <c r="O83" s="169"/>
      <c r="P83" s="170"/>
      <c r="Q83" s="171"/>
    </row>
    <row r="84" spans="1:17">
      <c r="A84" s="152" t="s">
        <v>235</v>
      </c>
      <c r="B84" s="376"/>
      <c r="C84" s="364"/>
      <c r="D84" s="167"/>
      <c r="E84" s="348" t="s">
        <v>236</v>
      </c>
      <c r="F84" s="348"/>
      <c r="G84" s="348"/>
      <c r="I84" s="207" t="s">
        <v>235</v>
      </c>
      <c r="J84" s="377"/>
      <c r="K84" s="367"/>
      <c r="L84" s="374"/>
      <c r="M84" s="172"/>
      <c r="N84" s="171"/>
      <c r="O84" s="169"/>
      <c r="P84" s="172"/>
      <c r="Q84" s="171"/>
    </row>
    <row r="85" spans="1:17" ht="22.5">
      <c r="A85" s="378" t="s">
        <v>301</v>
      </c>
      <c r="B85" s="173" t="s">
        <v>237</v>
      </c>
      <c r="C85" s="174">
        <f>K85*Fernando.Motta!$F$6</f>
        <v>15465.58</v>
      </c>
      <c r="D85" s="167"/>
      <c r="E85" s="349" t="s">
        <v>223</v>
      </c>
      <c r="F85" s="349"/>
      <c r="G85" s="349"/>
      <c r="I85" s="369"/>
      <c r="J85" s="218" t="s">
        <v>237</v>
      </c>
      <c r="K85" s="219">
        <v>3499</v>
      </c>
      <c r="L85" s="168">
        <v>1768</v>
      </c>
      <c r="M85" s="172"/>
      <c r="N85" s="168"/>
      <c r="O85" s="169"/>
      <c r="P85" s="172"/>
      <c r="Q85" s="168"/>
    </row>
    <row r="86" spans="1:17" ht="15.75">
      <c r="A86" s="378"/>
      <c r="B86" s="173" t="s">
        <v>61</v>
      </c>
      <c r="C86" s="174">
        <f>K86*Fernando.Motta!$F$6</f>
        <v>16632.46</v>
      </c>
      <c r="D86" s="167"/>
      <c r="E86" s="349" t="s">
        <v>225</v>
      </c>
      <c r="F86" s="349"/>
      <c r="G86" s="349"/>
      <c r="I86" s="369"/>
      <c r="J86" s="218" t="s">
        <v>61</v>
      </c>
      <c r="K86" s="219">
        <v>3763</v>
      </c>
      <c r="L86" s="168"/>
      <c r="M86" s="172"/>
      <c r="N86" s="168"/>
      <c r="O86" s="169"/>
      <c r="P86" s="172"/>
      <c r="Q86" s="168"/>
    </row>
    <row r="87" spans="1:17" ht="22.5">
      <c r="A87" s="378"/>
      <c r="B87" s="173" t="s">
        <v>238</v>
      </c>
      <c r="C87" s="174">
        <f>K87*Fernando.Motta!$F$6</f>
        <v>16725.28</v>
      </c>
      <c r="D87" s="167"/>
      <c r="E87" s="175"/>
      <c r="F87" s="175"/>
      <c r="G87" s="175"/>
      <c r="I87" s="369"/>
      <c r="J87" s="218" t="s">
        <v>238</v>
      </c>
      <c r="K87" s="219">
        <v>3784</v>
      </c>
      <c r="L87" s="168"/>
      <c r="M87" s="172"/>
      <c r="N87" s="168"/>
      <c r="O87" s="169"/>
      <c r="P87" s="172"/>
      <c r="Q87" s="168"/>
    </row>
    <row r="88" spans="1:17" ht="23.25" thickBot="1">
      <c r="A88" s="379"/>
      <c r="B88" s="176" t="s">
        <v>239</v>
      </c>
      <c r="C88" s="177">
        <f>K88*Fernando.Motta!$F$6</f>
        <v>18435.82</v>
      </c>
      <c r="D88" s="167"/>
      <c r="E88" s="368"/>
      <c r="F88" s="368"/>
      <c r="G88" s="368"/>
      <c r="I88" s="375"/>
      <c r="J88" s="220" t="s">
        <v>239</v>
      </c>
      <c r="K88" s="221">
        <v>4171</v>
      </c>
      <c r="L88" s="168">
        <v>1828</v>
      </c>
      <c r="M88" s="172"/>
      <c r="N88" s="168"/>
      <c r="O88" s="169"/>
      <c r="P88" s="172"/>
      <c r="Q88" s="168"/>
    </row>
    <row r="89" spans="1:17" ht="23.25" thickTop="1">
      <c r="A89" s="378" t="s">
        <v>302</v>
      </c>
      <c r="B89" s="173" t="s">
        <v>237</v>
      </c>
      <c r="C89" s="174">
        <f>K89*Fernando.Motta!$F$6</f>
        <v>16084.38</v>
      </c>
      <c r="D89" s="167"/>
      <c r="E89" s="368"/>
      <c r="F89" s="368"/>
      <c r="G89" s="368"/>
      <c r="I89" s="369"/>
      <c r="J89" s="218" t="s">
        <v>237</v>
      </c>
      <c r="K89" s="219">
        <v>3639</v>
      </c>
      <c r="L89" s="168">
        <v>1869</v>
      </c>
      <c r="M89" s="172"/>
      <c r="N89" s="168"/>
      <c r="O89" s="169"/>
      <c r="P89" s="172"/>
      <c r="Q89" s="168"/>
    </row>
    <row r="90" spans="1:17" ht="15.75">
      <c r="A90" s="378"/>
      <c r="B90" s="173" t="s">
        <v>61</v>
      </c>
      <c r="C90" s="174">
        <f>K90*Fernando.Motta!$F$6</f>
        <v>17419.22</v>
      </c>
      <c r="D90" s="167"/>
      <c r="E90" s="178"/>
      <c r="F90" s="178"/>
      <c r="G90" s="178"/>
      <c r="I90" s="369"/>
      <c r="J90" s="218" t="s">
        <v>61</v>
      </c>
      <c r="K90" s="219">
        <v>3941</v>
      </c>
      <c r="L90" s="168"/>
      <c r="M90" s="172"/>
      <c r="N90" s="168"/>
      <c r="O90" s="169"/>
      <c r="P90" s="172"/>
      <c r="Q90" s="168"/>
    </row>
    <row r="91" spans="1:17" ht="22.5">
      <c r="A91" s="378"/>
      <c r="B91" s="173" t="s">
        <v>238</v>
      </c>
      <c r="C91" s="174">
        <f>K91*Fernando.Motta!$F$6</f>
        <v>17392.7</v>
      </c>
      <c r="D91" s="167"/>
      <c r="E91" s="178"/>
      <c r="F91" s="178"/>
      <c r="G91" s="178"/>
      <c r="I91" s="369"/>
      <c r="J91" s="218" t="s">
        <v>238</v>
      </c>
      <c r="K91" s="219">
        <v>3935</v>
      </c>
      <c r="L91" s="168"/>
      <c r="M91" s="172"/>
      <c r="N91" s="168"/>
      <c r="O91" s="169"/>
      <c r="P91" s="172"/>
      <c r="Q91" s="168"/>
    </row>
    <row r="92" spans="1:17" ht="23.25" thickBot="1">
      <c r="A92" s="379"/>
      <c r="B92" s="176" t="s">
        <v>239</v>
      </c>
      <c r="C92" s="177">
        <f>K92*Fernando.Motta!$F$6</f>
        <v>19271.2</v>
      </c>
      <c r="D92" s="167"/>
      <c r="E92" s="368"/>
      <c r="F92" s="368"/>
      <c r="G92" s="368"/>
      <c r="I92" s="375"/>
      <c r="J92" s="220" t="s">
        <v>239</v>
      </c>
      <c r="K92" s="221">
        <v>4360</v>
      </c>
      <c r="L92" s="168">
        <v>1935</v>
      </c>
      <c r="M92" s="172"/>
      <c r="N92" s="168"/>
      <c r="O92" s="169"/>
      <c r="P92" s="172"/>
      <c r="Q92" s="168"/>
    </row>
    <row r="93" spans="1:17" ht="23.25" thickTop="1">
      <c r="A93" s="378" t="s">
        <v>303</v>
      </c>
      <c r="B93" s="173" t="s">
        <v>237</v>
      </c>
      <c r="C93" s="174">
        <f>K93*Fernando.Motta!$F$6</f>
        <v>17052.36</v>
      </c>
      <c r="D93" s="167"/>
      <c r="E93" s="368"/>
      <c r="F93" s="368"/>
      <c r="G93" s="368"/>
      <c r="I93" s="369"/>
      <c r="J93" s="218" t="s">
        <v>237</v>
      </c>
      <c r="K93" s="219">
        <v>3858</v>
      </c>
      <c r="L93" s="168">
        <v>1929</v>
      </c>
      <c r="M93" s="172"/>
      <c r="N93" s="168"/>
      <c r="O93" s="169"/>
      <c r="P93" s="172"/>
      <c r="Q93" s="168"/>
    </row>
    <row r="94" spans="1:17" ht="15.75">
      <c r="A94" s="378"/>
      <c r="B94" s="173" t="s">
        <v>61</v>
      </c>
      <c r="C94" s="174">
        <f>K94*Fernando.Motta!$F$6</f>
        <v>18559.579999999998</v>
      </c>
      <c r="D94" s="167"/>
      <c r="E94" s="178"/>
      <c r="F94" s="178"/>
      <c r="G94" s="178"/>
      <c r="I94" s="369"/>
      <c r="J94" s="218" t="s">
        <v>61</v>
      </c>
      <c r="K94" s="219">
        <v>4199</v>
      </c>
      <c r="L94" s="168"/>
      <c r="M94" s="172"/>
      <c r="N94" s="168"/>
      <c r="O94" s="169"/>
      <c r="P94" s="168"/>
      <c r="Q94" s="168"/>
    </row>
    <row r="95" spans="1:17" ht="22.5">
      <c r="A95" s="378"/>
      <c r="B95" s="173" t="s">
        <v>238</v>
      </c>
      <c r="C95" s="174">
        <f>K95*Fernando.Motta!$F$6</f>
        <v>18400.46</v>
      </c>
      <c r="D95" s="167"/>
      <c r="E95" s="178"/>
      <c r="F95" s="178"/>
      <c r="G95" s="178"/>
      <c r="I95" s="369"/>
      <c r="J95" s="218" t="s">
        <v>238</v>
      </c>
      <c r="K95" s="219">
        <v>4163</v>
      </c>
      <c r="L95" s="168"/>
      <c r="M95" s="172"/>
      <c r="N95" s="168"/>
      <c r="O95" s="169"/>
      <c r="P95" s="168"/>
      <c r="Q95" s="168"/>
    </row>
    <row r="96" spans="1:17" ht="23.25" thickBot="1">
      <c r="A96" s="379"/>
      <c r="B96" s="176" t="s">
        <v>239</v>
      </c>
      <c r="C96" s="177">
        <f>K96*Fernando.Motta!$F$6</f>
        <v>20438.079999999998</v>
      </c>
      <c r="D96" s="167"/>
      <c r="E96" s="368"/>
      <c r="F96" s="368"/>
      <c r="G96" s="368"/>
      <c r="I96" s="370"/>
      <c r="J96" s="220" t="s">
        <v>239</v>
      </c>
      <c r="K96" s="221">
        <v>4624</v>
      </c>
      <c r="L96" s="168">
        <v>2002</v>
      </c>
      <c r="M96" s="172"/>
      <c r="N96" s="168"/>
      <c r="O96" s="169"/>
      <c r="P96" s="168"/>
      <c r="Q96" s="168"/>
    </row>
    <row r="97" spans="1:17" ht="23.25" thickTop="1">
      <c r="A97" s="380" t="s">
        <v>304</v>
      </c>
      <c r="B97" s="179" t="s">
        <v>237</v>
      </c>
      <c r="C97" s="180">
        <f>K97*Fernando.Motta!$F$6</f>
        <v>18639.14</v>
      </c>
      <c r="D97" s="167"/>
      <c r="E97" s="368"/>
      <c r="F97" s="368"/>
      <c r="G97" s="368"/>
      <c r="I97" s="369"/>
      <c r="J97" s="218" t="s">
        <v>237</v>
      </c>
      <c r="K97" s="219">
        <v>4217</v>
      </c>
      <c r="L97" s="168">
        <v>1929</v>
      </c>
      <c r="M97" s="172"/>
      <c r="N97" s="168"/>
      <c r="O97" s="169"/>
      <c r="P97" s="172"/>
      <c r="Q97" s="168"/>
    </row>
    <row r="98" spans="1:17" ht="15.75">
      <c r="A98" s="378"/>
      <c r="B98" s="173" t="s">
        <v>61</v>
      </c>
      <c r="C98" s="174">
        <f>K98*Fernando.Motta!$F$6</f>
        <v>20243.599999999999</v>
      </c>
      <c r="D98" s="167"/>
      <c r="E98" s="178"/>
      <c r="F98" s="178"/>
      <c r="G98" s="178"/>
      <c r="I98" s="369"/>
      <c r="J98" s="218" t="s">
        <v>61</v>
      </c>
      <c r="K98" s="219">
        <v>4580</v>
      </c>
      <c r="L98" s="168"/>
      <c r="M98" s="172"/>
      <c r="N98" s="168"/>
      <c r="O98" s="169"/>
      <c r="P98" s="168"/>
      <c r="Q98" s="168"/>
    </row>
    <row r="99" spans="1:17" ht="22.5">
      <c r="A99" s="378"/>
      <c r="B99" s="173" t="s">
        <v>238</v>
      </c>
      <c r="C99" s="174">
        <f>K99*Fernando.Motta!$F$6</f>
        <v>20013.759999999998</v>
      </c>
      <c r="D99" s="167"/>
      <c r="E99" s="178"/>
      <c r="F99" s="178"/>
      <c r="G99" s="178"/>
      <c r="I99" s="369"/>
      <c r="J99" s="218" t="s">
        <v>238</v>
      </c>
      <c r="K99" s="219">
        <v>4528</v>
      </c>
      <c r="L99" s="168"/>
      <c r="M99" s="172"/>
      <c r="N99" s="168"/>
      <c r="O99" s="169"/>
      <c r="P99" s="168"/>
      <c r="Q99" s="168"/>
    </row>
    <row r="100" spans="1:17" ht="23.25" thickBot="1">
      <c r="A100" s="381"/>
      <c r="B100" s="181" t="s">
        <v>239</v>
      </c>
      <c r="C100" s="182">
        <f>K100*Fernando.Motta!$F$6</f>
        <v>22219.34</v>
      </c>
      <c r="D100" s="183"/>
      <c r="E100" s="368"/>
      <c r="F100" s="368"/>
      <c r="G100" s="368"/>
      <c r="I100" s="370"/>
      <c r="J100" s="220" t="s">
        <v>239</v>
      </c>
      <c r="K100" s="221">
        <v>5027</v>
      </c>
      <c r="L100" s="168">
        <v>2002</v>
      </c>
      <c r="M100" s="172"/>
      <c r="N100" s="168"/>
      <c r="O100" s="169"/>
      <c r="P100" s="168"/>
      <c r="Q100" s="168"/>
    </row>
    <row r="101" spans="1:17" ht="9.9499999999999993" customHeight="1" thickTop="1">
      <c r="A101" s="327"/>
      <c r="B101" s="327"/>
      <c r="C101" s="327"/>
      <c r="D101" s="327"/>
      <c r="E101" s="327"/>
      <c r="F101" s="327"/>
      <c r="G101" s="327"/>
    </row>
    <row r="102" spans="1:17" ht="9.9499999999999993" customHeight="1">
      <c r="A102" s="206"/>
      <c r="B102" s="206"/>
      <c r="C102" s="206"/>
      <c r="D102" s="206"/>
      <c r="E102" s="206"/>
      <c r="F102" s="206"/>
      <c r="G102" s="206"/>
    </row>
    <row r="103" spans="1:17" ht="9.9499999999999993" customHeight="1">
      <c r="A103" s="206"/>
      <c r="B103" s="206"/>
      <c r="C103" s="206"/>
      <c r="D103" s="206"/>
      <c r="E103" s="206"/>
      <c r="F103" s="206"/>
      <c r="G103" s="206"/>
    </row>
    <row r="104" spans="1:17" ht="15.75">
      <c r="A104" s="371" t="s">
        <v>240</v>
      </c>
      <c r="B104" s="376" t="s">
        <v>230</v>
      </c>
      <c r="C104" s="167" t="s">
        <v>231</v>
      </c>
      <c r="D104" s="167"/>
      <c r="E104" s="288" t="s">
        <v>241</v>
      </c>
      <c r="F104" s="288"/>
      <c r="G104" s="288"/>
      <c r="I104" s="373" t="s">
        <v>229</v>
      </c>
      <c r="J104" s="377" t="s">
        <v>230</v>
      </c>
      <c r="K104" s="217" t="s">
        <v>231</v>
      </c>
      <c r="L104" s="168" t="s">
        <v>231</v>
      </c>
      <c r="M104" s="168"/>
      <c r="N104" s="168"/>
      <c r="O104" s="169"/>
      <c r="P104" s="168"/>
      <c r="Q104" s="168"/>
    </row>
    <row r="105" spans="1:17">
      <c r="A105" s="371" t="s">
        <v>232</v>
      </c>
      <c r="B105" s="376"/>
      <c r="C105" s="364" t="s">
        <v>233</v>
      </c>
      <c r="D105" s="167"/>
      <c r="E105" s="357" t="s">
        <v>206</v>
      </c>
      <c r="F105" s="357"/>
      <c r="G105" s="357"/>
      <c r="I105" s="373" t="s">
        <v>232</v>
      </c>
      <c r="J105" s="377"/>
      <c r="K105" s="367" t="s">
        <v>233</v>
      </c>
      <c r="L105" s="374" t="s">
        <v>234</v>
      </c>
      <c r="M105" s="170"/>
      <c r="N105" s="171"/>
      <c r="O105" s="169"/>
      <c r="P105" s="170"/>
      <c r="Q105" s="171"/>
    </row>
    <row r="106" spans="1:17" ht="15.75">
      <c r="A106" s="371"/>
      <c r="B106" s="376"/>
      <c r="C106" s="364"/>
      <c r="D106" s="167"/>
      <c r="E106" s="368"/>
      <c r="F106" s="368"/>
      <c r="G106" s="368"/>
      <c r="I106" s="373"/>
      <c r="J106" s="377"/>
      <c r="K106" s="367"/>
      <c r="L106" s="374"/>
      <c r="M106" s="170"/>
      <c r="N106" s="171"/>
      <c r="O106" s="169"/>
      <c r="P106" s="170"/>
      <c r="Q106" s="171"/>
    </row>
    <row r="107" spans="1:17">
      <c r="A107" s="152" t="s">
        <v>235</v>
      </c>
      <c r="B107" s="376"/>
      <c r="C107" s="364"/>
      <c r="D107" s="167"/>
      <c r="E107" s="348" t="s">
        <v>236</v>
      </c>
      <c r="F107" s="348"/>
      <c r="G107" s="348"/>
      <c r="I107" s="207" t="s">
        <v>235</v>
      </c>
      <c r="J107" s="377"/>
      <c r="K107" s="367"/>
      <c r="L107" s="374"/>
      <c r="M107" s="172"/>
      <c r="N107" s="171"/>
      <c r="O107" s="169"/>
      <c r="P107" s="172"/>
      <c r="Q107" s="171"/>
    </row>
    <row r="108" spans="1:17" ht="22.5">
      <c r="A108" s="338" t="s">
        <v>305</v>
      </c>
      <c r="B108" s="173" t="s">
        <v>237</v>
      </c>
      <c r="C108" s="174">
        <f>K108*Fernando.Motta!$F$6</f>
        <v>12442.3</v>
      </c>
      <c r="D108" s="167"/>
      <c r="E108" s="349" t="s">
        <v>223</v>
      </c>
      <c r="F108" s="349"/>
      <c r="G108" s="349"/>
      <c r="I108" s="369" t="s">
        <v>242</v>
      </c>
      <c r="J108" s="218" t="s">
        <v>237</v>
      </c>
      <c r="K108" s="219">
        <v>2815</v>
      </c>
      <c r="L108" s="168">
        <v>1869</v>
      </c>
      <c r="M108" s="172"/>
      <c r="N108" s="168"/>
      <c r="O108" s="169"/>
      <c r="P108" s="172"/>
      <c r="Q108" s="168"/>
    </row>
    <row r="109" spans="1:17" ht="15.75">
      <c r="A109" s="338"/>
      <c r="B109" s="173" t="s">
        <v>61</v>
      </c>
      <c r="C109" s="174">
        <f>K109*Fernando.Motta!$F$6</f>
        <v>13114.14</v>
      </c>
      <c r="D109" s="167"/>
      <c r="E109" s="349" t="s">
        <v>225</v>
      </c>
      <c r="F109" s="349"/>
      <c r="G109" s="349"/>
      <c r="I109" s="369"/>
      <c r="J109" s="218" t="s">
        <v>61</v>
      </c>
      <c r="K109" s="219">
        <v>2967</v>
      </c>
      <c r="L109" s="168"/>
      <c r="M109" s="172"/>
      <c r="N109" s="168"/>
      <c r="O109" s="169"/>
      <c r="P109" s="172"/>
      <c r="Q109" s="168"/>
    </row>
    <row r="110" spans="1:17" ht="22.5">
      <c r="A110" s="338"/>
      <c r="B110" s="173" t="s">
        <v>238</v>
      </c>
      <c r="C110" s="174">
        <f>K110*Fernando.Motta!$F$6</f>
        <v>13383.76</v>
      </c>
      <c r="D110" s="167"/>
      <c r="E110" s="349"/>
      <c r="F110" s="349"/>
      <c r="G110" s="349"/>
      <c r="I110" s="369"/>
      <c r="J110" s="218" t="s">
        <v>238</v>
      </c>
      <c r="K110" s="219">
        <v>3028</v>
      </c>
      <c r="L110" s="168"/>
      <c r="M110" s="172"/>
      <c r="N110" s="168"/>
      <c r="O110" s="169"/>
      <c r="P110" s="172"/>
      <c r="Q110" s="168"/>
    </row>
    <row r="111" spans="1:17" ht="23.25" thickBot="1">
      <c r="A111" s="339"/>
      <c r="B111" s="176" t="s">
        <v>239</v>
      </c>
      <c r="C111" s="177">
        <f>K111*Fernando.Motta!$F$6</f>
        <v>14488.76</v>
      </c>
      <c r="D111" s="167"/>
      <c r="E111" s="349"/>
      <c r="F111" s="349"/>
      <c r="G111" s="349"/>
      <c r="I111" s="375"/>
      <c r="J111" s="220" t="s">
        <v>239</v>
      </c>
      <c r="K111" s="221">
        <v>3278</v>
      </c>
      <c r="L111" s="168">
        <v>1935</v>
      </c>
      <c r="M111" s="172"/>
      <c r="N111" s="168"/>
      <c r="O111" s="169"/>
      <c r="P111" s="172"/>
      <c r="Q111" s="168"/>
    </row>
    <row r="112" spans="1:17" ht="23.25" thickTop="1">
      <c r="A112" s="338" t="s">
        <v>306</v>
      </c>
      <c r="B112" s="173" t="s">
        <v>237</v>
      </c>
      <c r="C112" s="174">
        <f>K112*Fernando.Motta!$F$6</f>
        <v>12924.08</v>
      </c>
      <c r="D112" s="167"/>
      <c r="E112" s="368"/>
      <c r="F112" s="368"/>
      <c r="G112" s="368"/>
      <c r="I112" s="369" t="s">
        <v>72</v>
      </c>
      <c r="J112" s="218" t="s">
        <v>237</v>
      </c>
      <c r="K112" s="219">
        <v>2924</v>
      </c>
      <c r="L112" s="168">
        <v>1929</v>
      </c>
      <c r="M112" s="172"/>
      <c r="N112" s="168"/>
      <c r="O112" s="169"/>
      <c r="P112" s="172"/>
      <c r="Q112" s="168"/>
    </row>
    <row r="113" spans="1:17" ht="15.75">
      <c r="A113" s="338"/>
      <c r="B113" s="173" t="s">
        <v>61</v>
      </c>
      <c r="C113" s="174">
        <f>K113*Fernando.Motta!$F$6</f>
        <v>13653.38</v>
      </c>
      <c r="D113" s="167"/>
      <c r="E113" s="178"/>
      <c r="F113" s="178"/>
      <c r="G113" s="178"/>
      <c r="I113" s="369"/>
      <c r="J113" s="218" t="s">
        <v>61</v>
      </c>
      <c r="K113" s="219">
        <v>3089</v>
      </c>
      <c r="L113" s="168"/>
      <c r="M113" s="172"/>
      <c r="N113" s="168"/>
      <c r="O113" s="169"/>
      <c r="P113" s="168"/>
      <c r="Q113" s="168"/>
    </row>
    <row r="114" spans="1:17" ht="22.5">
      <c r="A114" s="338"/>
      <c r="B114" s="173" t="s">
        <v>238</v>
      </c>
      <c r="C114" s="174">
        <f>K114*Fernando.Motta!$F$6</f>
        <v>14024.66</v>
      </c>
      <c r="D114" s="167"/>
      <c r="E114" s="178"/>
      <c r="F114" s="178"/>
      <c r="G114" s="178"/>
      <c r="I114" s="369"/>
      <c r="J114" s="218" t="s">
        <v>238</v>
      </c>
      <c r="K114" s="219">
        <v>3173</v>
      </c>
      <c r="L114" s="168"/>
      <c r="M114" s="172"/>
      <c r="N114" s="168"/>
      <c r="O114" s="169"/>
      <c r="P114" s="168"/>
      <c r="Q114" s="168"/>
    </row>
    <row r="115" spans="1:17" ht="23.25" thickBot="1">
      <c r="A115" s="347"/>
      <c r="B115" s="181" t="s">
        <v>239</v>
      </c>
      <c r="C115" s="182">
        <f>K115*Fernando.Motta!$F$6</f>
        <v>15266.68</v>
      </c>
      <c r="D115" s="183"/>
      <c r="E115" s="368"/>
      <c r="F115" s="368"/>
      <c r="G115" s="368"/>
      <c r="I115" s="370"/>
      <c r="J115" s="220" t="s">
        <v>239</v>
      </c>
      <c r="K115" s="221">
        <v>3454</v>
      </c>
      <c r="L115" s="168">
        <v>2002</v>
      </c>
      <c r="M115" s="172"/>
      <c r="N115" s="168"/>
      <c r="O115" s="169"/>
      <c r="P115" s="168"/>
      <c r="Q115" s="168"/>
    </row>
    <row r="116" spans="1:17" ht="9.9499999999999993" customHeight="1" thickTop="1">
      <c r="A116" s="327"/>
      <c r="B116" s="327"/>
      <c r="C116" s="327"/>
      <c r="D116" s="327"/>
      <c r="E116" s="327"/>
      <c r="F116" s="327"/>
      <c r="G116" s="327"/>
    </row>
    <row r="117" spans="1:17">
      <c r="A117" s="371" t="s">
        <v>243</v>
      </c>
      <c r="B117" s="372" t="s">
        <v>244</v>
      </c>
      <c r="C117" s="372"/>
      <c r="D117" s="372"/>
      <c r="E117" s="372"/>
      <c r="F117" s="372"/>
      <c r="G117" s="372"/>
      <c r="I117" s="373" t="s">
        <v>243</v>
      </c>
      <c r="J117" s="362" t="s">
        <v>244</v>
      </c>
      <c r="K117" s="362"/>
      <c r="L117" s="362"/>
      <c r="M117" s="222"/>
      <c r="N117" s="222"/>
      <c r="O117" s="222"/>
      <c r="P117" s="222"/>
      <c r="Q117" s="184"/>
    </row>
    <row r="118" spans="1:17">
      <c r="A118" s="371"/>
      <c r="B118" s="355" t="s">
        <v>233</v>
      </c>
      <c r="C118" s="363" t="s">
        <v>124</v>
      </c>
      <c r="D118" s="364" t="s">
        <v>245</v>
      </c>
      <c r="E118" s="365"/>
      <c r="F118" s="365"/>
      <c r="G118" s="365"/>
      <c r="I118" s="373"/>
      <c r="J118" s="358" t="s">
        <v>37</v>
      </c>
      <c r="K118" s="366" t="s">
        <v>124</v>
      </c>
      <c r="L118" s="367" t="s">
        <v>214</v>
      </c>
      <c r="M118" s="352"/>
      <c r="N118" s="353"/>
      <c r="O118" s="185"/>
      <c r="P118" s="223"/>
      <c r="Q118" s="186"/>
    </row>
    <row r="119" spans="1:17">
      <c r="A119" s="371"/>
      <c r="B119" s="355"/>
      <c r="C119" s="363"/>
      <c r="D119" s="364"/>
      <c r="E119" s="354" t="s">
        <v>246</v>
      </c>
      <c r="F119" s="354"/>
      <c r="G119" s="354"/>
      <c r="I119" s="373"/>
      <c r="J119" s="358"/>
      <c r="K119" s="366"/>
      <c r="L119" s="367"/>
      <c r="M119" s="352"/>
      <c r="N119" s="353"/>
      <c r="O119" s="185"/>
      <c r="P119" s="223"/>
      <c r="Q119" s="186"/>
    </row>
    <row r="120" spans="1:17">
      <c r="A120" s="355" t="s">
        <v>247</v>
      </c>
      <c r="B120" s="355"/>
      <c r="C120" s="363"/>
      <c r="D120" s="364"/>
      <c r="E120" s="357" t="s">
        <v>206</v>
      </c>
      <c r="F120" s="357"/>
      <c r="G120" s="357"/>
      <c r="I120" s="358" t="s">
        <v>247</v>
      </c>
      <c r="J120" s="358"/>
      <c r="K120" s="366"/>
      <c r="L120" s="367"/>
      <c r="M120" s="352"/>
      <c r="N120" s="353"/>
      <c r="O120" s="185"/>
      <c r="P120" s="223"/>
      <c r="Q120" s="186"/>
    </row>
    <row r="121" spans="1:17" ht="18" customHeight="1">
      <c r="A121" s="356"/>
      <c r="B121" s="153" t="s">
        <v>215</v>
      </c>
      <c r="C121" s="360" t="s">
        <v>307</v>
      </c>
      <c r="D121" s="360"/>
      <c r="E121" s="178"/>
      <c r="F121" s="178"/>
      <c r="G121" s="178"/>
      <c r="I121" s="359"/>
      <c r="J121" s="208" t="s">
        <v>215</v>
      </c>
      <c r="K121" s="361" t="s">
        <v>248</v>
      </c>
      <c r="L121" s="361"/>
      <c r="M121" s="222"/>
      <c r="N121" s="222"/>
      <c r="O121" s="222"/>
      <c r="P121" s="222"/>
      <c r="Q121" s="184"/>
    </row>
    <row r="122" spans="1:17" ht="32.1" customHeight="1">
      <c r="A122" s="187" t="s">
        <v>273</v>
      </c>
      <c r="B122" s="174">
        <f>J122*Fernando.Motta!$F$6</f>
        <v>10157.16</v>
      </c>
      <c r="C122" s="174">
        <f>K122*Fernando.Motta!$F$6</f>
        <v>10939.5</v>
      </c>
      <c r="D122" s="174">
        <f>L122*Fernando.Motta!$F$6</f>
        <v>11350.56</v>
      </c>
      <c r="E122" s="348" t="s">
        <v>250</v>
      </c>
      <c r="F122" s="348"/>
      <c r="G122" s="348"/>
      <c r="I122" s="224" t="s">
        <v>249</v>
      </c>
      <c r="J122" s="219">
        <v>2298</v>
      </c>
      <c r="K122" s="219">
        <v>2475</v>
      </c>
      <c r="L122" s="219">
        <v>2568</v>
      </c>
      <c r="M122" s="222"/>
      <c r="N122" s="222"/>
      <c r="O122" s="222"/>
      <c r="P122" s="222"/>
      <c r="Q122" s="184"/>
    </row>
    <row r="123" spans="1:17" ht="32.1" customHeight="1">
      <c r="A123" s="187" t="s">
        <v>274</v>
      </c>
      <c r="B123" s="174">
        <f>J123*Fernando.Motta!$F$6</f>
        <v>11111.88</v>
      </c>
      <c r="C123" s="174">
        <f>K123*Fernando.Motta!$F$6</f>
        <v>11894.22</v>
      </c>
      <c r="D123" s="174">
        <f>L123*Fernando.Motta!$F$6</f>
        <v>12309.699999999999</v>
      </c>
      <c r="E123" s="349" t="s">
        <v>252</v>
      </c>
      <c r="F123" s="349"/>
      <c r="G123" s="349"/>
      <c r="I123" s="224" t="s">
        <v>251</v>
      </c>
      <c r="J123" s="219">
        <v>2514</v>
      </c>
      <c r="K123" s="219">
        <v>2691</v>
      </c>
      <c r="L123" s="219">
        <v>2785</v>
      </c>
      <c r="M123" s="222"/>
      <c r="N123" s="222"/>
      <c r="O123" s="222"/>
      <c r="P123" s="222"/>
      <c r="Q123" s="184"/>
    </row>
    <row r="124" spans="1:17" ht="32.1" customHeight="1">
      <c r="A124" s="187" t="s">
        <v>275</v>
      </c>
      <c r="B124" s="174">
        <f>J124*Fernando.Motta!$F$6</f>
        <v>11549.46</v>
      </c>
      <c r="C124" s="174">
        <f>K124*Fernando.Motta!$F$6</f>
        <v>12331.8</v>
      </c>
      <c r="D124" s="174">
        <f>L124*Fernando.Motta!$F$6</f>
        <v>12742.86</v>
      </c>
      <c r="E124" s="178"/>
      <c r="F124" s="178"/>
      <c r="G124" s="178"/>
      <c r="I124" s="224" t="s">
        <v>253</v>
      </c>
      <c r="J124" s="219">
        <v>2613</v>
      </c>
      <c r="K124" s="219">
        <v>2790</v>
      </c>
      <c r="L124" s="219">
        <v>2883</v>
      </c>
      <c r="M124" s="222"/>
      <c r="N124" s="222"/>
      <c r="O124" s="222"/>
      <c r="P124" s="222"/>
      <c r="Q124" s="184"/>
    </row>
    <row r="125" spans="1:17" ht="32.1" customHeight="1" thickBot="1">
      <c r="A125" s="188" t="s">
        <v>276</v>
      </c>
      <c r="B125" s="174">
        <f>J125*Fernando.Motta!$F$6</f>
        <v>12985.96</v>
      </c>
      <c r="C125" s="174">
        <f>K125*Fernando.Motta!$F$6</f>
        <v>13768.3</v>
      </c>
      <c r="D125" s="174">
        <f>L125*Fernando.Motta!$F$6</f>
        <v>14183.78</v>
      </c>
      <c r="E125" s="178"/>
      <c r="F125" s="178"/>
      <c r="G125" s="178"/>
      <c r="I125" s="225" t="s">
        <v>254</v>
      </c>
      <c r="J125" s="219">
        <v>2938</v>
      </c>
      <c r="K125" s="219">
        <v>3115</v>
      </c>
      <c r="L125" s="219">
        <v>3209</v>
      </c>
      <c r="M125" s="222"/>
      <c r="N125" s="222"/>
      <c r="O125" s="222"/>
      <c r="P125" s="222"/>
      <c r="Q125" s="184"/>
    </row>
    <row r="126" spans="1:17" ht="18" customHeight="1">
      <c r="A126" s="184"/>
      <c r="B126" s="189" t="s">
        <v>215</v>
      </c>
      <c r="C126" s="350" t="s">
        <v>308</v>
      </c>
      <c r="D126" s="350"/>
      <c r="E126" s="178"/>
      <c r="F126" s="178"/>
      <c r="G126" s="178"/>
      <c r="I126" s="222"/>
      <c r="J126" s="226" t="s">
        <v>215</v>
      </c>
      <c r="K126" s="351" t="s">
        <v>255</v>
      </c>
      <c r="L126" s="351"/>
      <c r="M126" s="222"/>
    </row>
    <row r="127" spans="1:17" ht="32.1" customHeight="1">
      <c r="A127" s="187" t="s">
        <v>273</v>
      </c>
      <c r="B127" s="174">
        <f>J127*Fernando.Motta!$F$6</f>
        <v>11089.78</v>
      </c>
      <c r="C127" s="174">
        <f>K127*Fernando.Motta!$F$6</f>
        <v>12132.9</v>
      </c>
      <c r="D127" s="174">
        <f>L127*Fernando.Motta!$F$6</f>
        <v>12685.4</v>
      </c>
      <c r="E127" s="178"/>
      <c r="F127" s="178"/>
      <c r="G127" s="178"/>
      <c r="I127" s="224" t="s">
        <v>249</v>
      </c>
      <c r="J127" s="219">
        <v>2509</v>
      </c>
      <c r="K127" s="227">
        <v>2745</v>
      </c>
      <c r="L127" s="219">
        <v>2870</v>
      </c>
      <c r="M127" s="222"/>
      <c r="N127" s="222"/>
      <c r="O127" s="222"/>
      <c r="P127" s="222"/>
      <c r="Q127" s="184"/>
    </row>
    <row r="128" spans="1:17" ht="32.1" customHeight="1">
      <c r="A128" s="187" t="s">
        <v>274</v>
      </c>
      <c r="B128" s="174">
        <f>J128*Fernando.Motta!$F$6</f>
        <v>12252.24</v>
      </c>
      <c r="C128" s="174">
        <f>K128*Fernando.Motta!$F$6</f>
        <v>13299.78</v>
      </c>
      <c r="D128" s="174">
        <f>L128*Fernando.Motta!$F$6</f>
        <v>13847.86</v>
      </c>
      <c r="E128" s="178"/>
      <c r="F128" s="178"/>
      <c r="G128" s="178"/>
      <c r="I128" s="224" t="s">
        <v>251</v>
      </c>
      <c r="J128" s="219">
        <v>2772</v>
      </c>
      <c r="K128" s="219">
        <v>3009</v>
      </c>
      <c r="L128" s="219">
        <v>3133</v>
      </c>
      <c r="M128" s="222"/>
      <c r="N128" s="222"/>
      <c r="O128" s="222"/>
      <c r="P128" s="222"/>
      <c r="Q128" s="184"/>
    </row>
    <row r="129" spans="1:17" ht="32.1" customHeight="1">
      <c r="A129" s="187" t="s">
        <v>275</v>
      </c>
      <c r="B129" s="174">
        <f>J129*Fernando.Motta!$F$6</f>
        <v>12106.38</v>
      </c>
      <c r="C129" s="174">
        <f>K129*Fernando.Motta!$F$6</f>
        <v>13149.5</v>
      </c>
      <c r="D129" s="174">
        <f>L129*Fernando.Motta!$F$6</f>
        <v>13697.58</v>
      </c>
      <c r="E129" s="178"/>
      <c r="F129" s="178"/>
      <c r="G129" s="178"/>
      <c r="I129" s="224" t="s">
        <v>253</v>
      </c>
      <c r="J129" s="219">
        <v>2739</v>
      </c>
      <c r="K129" s="219">
        <v>2975</v>
      </c>
      <c r="L129" s="219">
        <v>3099</v>
      </c>
      <c r="M129" s="222"/>
      <c r="N129" s="222"/>
      <c r="O129" s="222"/>
      <c r="P129" s="222"/>
      <c r="Q129" s="184"/>
    </row>
    <row r="130" spans="1:17" ht="32.1" customHeight="1" thickBot="1">
      <c r="A130" s="188" t="s">
        <v>276</v>
      </c>
      <c r="B130" s="174">
        <f>J130*Fernando.Motta!$F$6</f>
        <v>13538.46</v>
      </c>
      <c r="C130" s="174">
        <f>K130*Fernando.Motta!$F$6</f>
        <v>14586</v>
      </c>
      <c r="D130" s="174">
        <f>L130*Fernando.Motta!$F$6</f>
        <v>15134.08</v>
      </c>
      <c r="E130" s="178"/>
      <c r="F130" s="178"/>
      <c r="G130" s="178"/>
      <c r="I130" s="225" t="s">
        <v>254</v>
      </c>
      <c r="J130" s="219">
        <v>3063</v>
      </c>
      <c r="K130" s="219">
        <v>3300</v>
      </c>
      <c r="L130" s="219">
        <v>3424</v>
      </c>
      <c r="M130" s="222"/>
      <c r="N130" s="222"/>
      <c r="O130" s="222"/>
      <c r="P130" s="222"/>
      <c r="Q130" s="184"/>
    </row>
    <row r="131" spans="1:17" ht="18" customHeight="1">
      <c r="A131" s="184"/>
      <c r="B131" s="189" t="s">
        <v>215</v>
      </c>
      <c r="C131" s="350" t="s">
        <v>309</v>
      </c>
      <c r="D131" s="350"/>
      <c r="E131" s="178"/>
      <c r="F131" s="178"/>
      <c r="G131" s="178"/>
      <c r="I131" s="222"/>
      <c r="J131" s="226" t="s">
        <v>215</v>
      </c>
      <c r="K131" s="351" t="s">
        <v>256</v>
      </c>
      <c r="L131" s="351"/>
      <c r="M131" s="222"/>
    </row>
    <row r="132" spans="1:17" ht="32.1" customHeight="1">
      <c r="A132" s="187" t="s">
        <v>273</v>
      </c>
      <c r="B132" s="174">
        <f>J132*Fernando.Motta!$F$6</f>
        <v>12504.18</v>
      </c>
      <c r="C132" s="174">
        <f>K132*Fernando.Motta!$F$6</f>
        <v>13812.5</v>
      </c>
      <c r="D132" s="174">
        <f>L132*Fernando.Motta!$F$6</f>
        <v>14497.6</v>
      </c>
      <c r="E132" s="178"/>
      <c r="F132" s="178"/>
      <c r="G132" s="178"/>
      <c r="I132" s="224" t="s">
        <v>249</v>
      </c>
      <c r="J132" s="219">
        <v>2829</v>
      </c>
      <c r="K132" s="227">
        <v>3125</v>
      </c>
      <c r="L132" s="219">
        <v>3280</v>
      </c>
      <c r="M132" s="222"/>
      <c r="N132" s="222"/>
      <c r="O132" s="222"/>
      <c r="P132" s="222"/>
      <c r="Q132" s="184"/>
    </row>
    <row r="133" spans="1:17" ht="32.1" customHeight="1">
      <c r="A133" s="187" t="s">
        <v>274</v>
      </c>
      <c r="B133" s="174">
        <f>J133*Fernando.Motta!$F$6</f>
        <v>13878.8</v>
      </c>
      <c r="C133" s="174">
        <f>K133*Fernando.Motta!$F$6</f>
        <v>15187.119999999999</v>
      </c>
      <c r="D133" s="174">
        <f>L133*Fernando.Motta!$F$6</f>
        <v>15872.22</v>
      </c>
      <c r="E133" s="178"/>
      <c r="F133" s="178"/>
      <c r="G133" s="178"/>
      <c r="I133" s="224" t="s">
        <v>251</v>
      </c>
      <c r="J133" s="219">
        <v>3140</v>
      </c>
      <c r="K133" s="219">
        <v>3436</v>
      </c>
      <c r="L133" s="219">
        <v>3591</v>
      </c>
      <c r="M133" s="222"/>
      <c r="N133" s="222"/>
      <c r="O133" s="222"/>
      <c r="P133" s="222"/>
      <c r="Q133" s="184"/>
    </row>
    <row r="134" spans="1:17" ht="32.1" customHeight="1">
      <c r="A134" s="187" t="s">
        <v>275</v>
      </c>
      <c r="B134" s="174">
        <f>J134*Fernando.Motta!$F$6</f>
        <v>13746.199999999999</v>
      </c>
      <c r="C134" s="174">
        <f>K134*Fernando.Motta!$F$6</f>
        <v>15054.52</v>
      </c>
      <c r="D134" s="174">
        <f>L134*Fernando.Motta!$F$6</f>
        <v>15739.619999999999</v>
      </c>
      <c r="E134" s="178"/>
      <c r="F134" s="178"/>
      <c r="G134" s="178"/>
      <c r="I134" s="224" t="s">
        <v>253</v>
      </c>
      <c r="J134" s="219">
        <v>3110</v>
      </c>
      <c r="K134" s="219">
        <v>3406</v>
      </c>
      <c r="L134" s="219">
        <v>3561</v>
      </c>
      <c r="M134" s="222"/>
      <c r="N134" s="222"/>
      <c r="O134" s="222"/>
      <c r="P134" s="222"/>
      <c r="Q134" s="184"/>
    </row>
    <row r="135" spans="1:17" ht="32.1" customHeight="1" thickBot="1">
      <c r="A135" s="188" t="s">
        <v>276</v>
      </c>
      <c r="B135" s="182">
        <f>J135*Fernando.Motta!$F$6</f>
        <v>15456.74</v>
      </c>
      <c r="C135" s="182">
        <f>K135*Fernando.Motta!$F$6</f>
        <v>16765.060000000001</v>
      </c>
      <c r="D135" s="182">
        <f>L135*Fernando.Motta!$F$6</f>
        <v>17450.16</v>
      </c>
      <c r="E135" s="178"/>
      <c r="F135" s="178"/>
      <c r="G135" s="178"/>
      <c r="I135" s="225" t="s">
        <v>254</v>
      </c>
      <c r="J135" s="219">
        <v>3497</v>
      </c>
      <c r="K135" s="219">
        <v>3793</v>
      </c>
      <c r="L135" s="219">
        <v>3948</v>
      </c>
      <c r="M135" s="222"/>
      <c r="N135" s="222"/>
      <c r="O135" s="222"/>
      <c r="P135" s="222"/>
      <c r="Q135" s="184"/>
    </row>
    <row r="136" spans="1:17">
      <c r="A136" s="327"/>
      <c r="B136" s="327"/>
      <c r="C136" s="327"/>
      <c r="D136" s="327"/>
      <c r="E136" s="327"/>
      <c r="F136" s="327"/>
      <c r="G136" s="327"/>
    </row>
    <row r="137" spans="1:17">
      <c r="A137" s="281" t="s">
        <v>257</v>
      </c>
      <c r="B137" s="328" t="s">
        <v>212</v>
      </c>
      <c r="C137" s="344" t="s">
        <v>244</v>
      </c>
      <c r="D137" s="344"/>
      <c r="E137" s="344"/>
      <c r="F137" s="344"/>
      <c r="G137" s="190" t="s">
        <v>105</v>
      </c>
      <c r="I137" s="121"/>
      <c r="J137" s="333" t="s">
        <v>130</v>
      </c>
      <c r="K137" s="333" t="s">
        <v>131</v>
      </c>
      <c r="L137" s="333"/>
      <c r="M137" s="333"/>
      <c r="N137" s="333"/>
    </row>
    <row r="138" spans="1:17">
      <c r="A138" s="281"/>
      <c r="B138" s="328"/>
      <c r="C138" s="292" t="s">
        <v>213</v>
      </c>
      <c r="D138" s="345" t="s">
        <v>133</v>
      </c>
      <c r="E138" s="292" t="s">
        <v>124</v>
      </c>
      <c r="F138" s="345" t="s">
        <v>186</v>
      </c>
      <c r="G138" s="70" t="s">
        <v>258</v>
      </c>
      <c r="I138" s="95"/>
      <c r="J138" s="333"/>
      <c r="K138" s="333" t="s">
        <v>132</v>
      </c>
      <c r="L138" s="333" t="s">
        <v>133</v>
      </c>
      <c r="M138" s="333" t="s">
        <v>124</v>
      </c>
      <c r="N138" s="333" t="s">
        <v>134</v>
      </c>
    </row>
    <row r="139" spans="1:17">
      <c r="A139" s="15" t="s">
        <v>135</v>
      </c>
      <c r="B139" s="328"/>
      <c r="C139" s="292"/>
      <c r="D139" s="345"/>
      <c r="E139" s="292"/>
      <c r="F139" s="345"/>
      <c r="G139" s="71"/>
      <c r="I139" s="95"/>
      <c r="J139" s="333"/>
      <c r="K139" s="333"/>
      <c r="L139" s="333"/>
      <c r="M139" s="333"/>
      <c r="N139" s="333"/>
    </row>
    <row r="140" spans="1:17">
      <c r="A140" s="15" t="s">
        <v>136</v>
      </c>
      <c r="B140" s="328"/>
      <c r="C140" s="292"/>
      <c r="D140" s="345"/>
      <c r="E140" s="292"/>
      <c r="F140" s="345"/>
      <c r="G140" s="175"/>
      <c r="I140" s="95"/>
      <c r="J140" s="333"/>
      <c r="K140" s="333"/>
      <c r="L140" s="333"/>
      <c r="M140" s="333"/>
      <c r="N140" s="333"/>
    </row>
    <row r="141" spans="1:17" ht="15.75" thickBot="1">
      <c r="A141" s="15"/>
      <c r="B141" s="328"/>
      <c r="C141" s="292"/>
      <c r="D141" s="345"/>
      <c r="E141" s="292"/>
      <c r="F141" s="345"/>
      <c r="G141" s="191"/>
      <c r="I141" s="95"/>
      <c r="J141" s="333"/>
      <c r="K141" s="333"/>
      <c r="L141" s="333"/>
      <c r="M141" s="333"/>
      <c r="N141" s="333"/>
    </row>
    <row r="142" spans="1:17" ht="32.1" customHeight="1" thickTop="1">
      <c r="A142" s="338" t="s">
        <v>287</v>
      </c>
      <c r="B142" s="192" t="s">
        <v>277</v>
      </c>
      <c r="C142" s="55">
        <f>K142*Fernando.Motta!$F$6</f>
        <v>2912.7799999999997</v>
      </c>
      <c r="D142" s="41">
        <f>L142*Fernando.Motta!$F$6</f>
        <v>3231.02</v>
      </c>
      <c r="E142" s="55">
        <f>M142*Fernando.Motta!$F$6</f>
        <v>3045.38</v>
      </c>
      <c r="F142" s="41">
        <f>N142*Fernando.Motta!$F$6</f>
        <v>3155.88</v>
      </c>
      <c r="G142" s="193" t="s">
        <v>236</v>
      </c>
      <c r="I142" s="340" t="s">
        <v>259</v>
      </c>
      <c r="J142" s="228" t="s">
        <v>260</v>
      </c>
      <c r="K142" s="229">
        <v>659</v>
      </c>
      <c r="L142" s="147">
        <v>731</v>
      </c>
      <c r="M142" s="230">
        <v>689</v>
      </c>
      <c r="N142" s="230">
        <v>714</v>
      </c>
    </row>
    <row r="143" spans="1:17" ht="24.95" customHeight="1">
      <c r="A143" s="338"/>
      <c r="B143" s="194" t="s">
        <v>261</v>
      </c>
      <c r="C143" s="55">
        <f>K143*Fernando.Motta!$F$6</f>
        <v>3058.64</v>
      </c>
      <c r="D143" s="41">
        <f>L143*Fernando.Motta!$F$6</f>
        <v>3376.88</v>
      </c>
      <c r="E143" s="55">
        <f>M143*Fernando.Motta!$F$6</f>
        <v>3191.24</v>
      </c>
      <c r="F143" s="41">
        <f>N143*Fernando.Motta!$F$6</f>
        <v>3301.74</v>
      </c>
      <c r="G143" s="191" t="s">
        <v>223</v>
      </c>
      <c r="I143" s="340"/>
      <c r="J143" s="231" t="s">
        <v>261</v>
      </c>
      <c r="K143" s="229">
        <v>692</v>
      </c>
      <c r="L143" s="147">
        <v>764</v>
      </c>
      <c r="M143" s="230">
        <v>722</v>
      </c>
      <c r="N143" s="230">
        <v>747</v>
      </c>
    </row>
    <row r="144" spans="1:17" ht="24.95" customHeight="1">
      <c r="A144" s="338"/>
      <c r="B144" s="194" t="s">
        <v>262</v>
      </c>
      <c r="C144" s="55">
        <f>K144*Fernando.Motta!$F$6</f>
        <v>3611.14</v>
      </c>
      <c r="D144" s="41">
        <f>L144*Fernando.Motta!$F$6</f>
        <v>3929.38</v>
      </c>
      <c r="E144" s="55">
        <f>M144*Fernando.Motta!$F$6</f>
        <v>3743.74</v>
      </c>
      <c r="F144" s="41">
        <f>N144*Fernando.Motta!$F$6</f>
        <v>3854.24</v>
      </c>
      <c r="G144" s="191" t="s">
        <v>225</v>
      </c>
      <c r="I144" s="340"/>
      <c r="J144" s="231" t="s">
        <v>262</v>
      </c>
      <c r="K144" s="229">
        <v>817</v>
      </c>
      <c r="L144" s="147">
        <v>889</v>
      </c>
      <c r="M144" s="230">
        <v>847</v>
      </c>
      <c r="N144" s="230">
        <v>872</v>
      </c>
    </row>
    <row r="145" spans="1:14" ht="32.1" customHeight="1">
      <c r="A145" s="338"/>
      <c r="B145" s="173" t="s">
        <v>278</v>
      </c>
      <c r="C145" s="55">
        <f>K145*Fernando.Motta!$F$6</f>
        <v>2987.92</v>
      </c>
      <c r="D145" s="41">
        <f>L145*Fernando.Motta!$F$6</f>
        <v>3301.74</v>
      </c>
      <c r="E145" s="55">
        <f>M145*Fernando.Motta!$F$6</f>
        <v>3120.52</v>
      </c>
      <c r="F145" s="41">
        <f>N145*Fernando.Motta!$F$6</f>
        <v>3231.02</v>
      </c>
      <c r="G145" s="191"/>
      <c r="I145" s="340"/>
      <c r="J145" s="232" t="s">
        <v>263</v>
      </c>
      <c r="K145" s="229">
        <v>676</v>
      </c>
      <c r="L145" s="147">
        <v>747</v>
      </c>
      <c r="M145" s="230">
        <v>706</v>
      </c>
      <c r="N145" s="230">
        <v>731</v>
      </c>
    </row>
    <row r="146" spans="1:14" ht="24.95" customHeight="1">
      <c r="A146" s="338"/>
      <c r="B146" s="173" t="s">
        <v>264</v>
      </c>
      <c r="C146" s="55">
        <f>K146*Fernando.Motta!$F$6</f>
        <v>3129.36</v>
      </c>
      <c r="D146" s="41">
        <f>L146*Fernando.Motta!$F$6</f>
        <v>3447.6</v>
      </c>
      <c r="E146" s="55">
        <f>M146*Fernando.Motta!$F$6</f>
        <v>3261.96</v>
      </c>
      <c r="F146" s="41">
        <f>N146*Fernando.Motta!$F$6</f>
        <v>3372.46</v>
      </c>
      <c r="G146" s="71"/>
      <c r="I146" s="340"/>
      <c r="J146" s="232" t="s">
        <v>264</v>
      </c>
      <c r="K146" s="229">
        <v>708</v>
      </c>
      <c r="L146" s="147">
        <v>780</v>
      </c>
      <c r="M146" s="230">
        <v>738</v>
      </c>
      <c r="N146" s="230">
        <v>763</v>
      </c>
    </row>
    <row r="147" spans="1:14" ht="24.95" customHeight="1">
      <c r="A147" s="338"/>
      <c r="B147" s="173" t="s">
        <v>265</v>
      </c>
      <c r="C147" s="55">
        <f>K147*Fernando.Motta!$F$6</f>
        <v>3681.86</v>
      </c>
      <c r="D147" s="41">
        <f>L147*Fernando.Motta!$F$6</f>
        <v>4000.1</v>
      </c>
      <c r="E147" s="55">
        <f>M147*Fernando.Motta!$F$6</f>
        <v>3814.46</v>
      </c>
      <c r="F147" s="41">
        <f>N147*Fernando.Motta!$F$6</f>
        <v>3924.96</v>
      </c>
      <c r="G147" s="71"/>
      <c r="I147" s="340"/>
      <c r="J147" s="232" t="s">
        <v>265</v>
      </c>
      <c r="K147" s="229">
        <v>833</v>
      </c>
      <c r="L147" s="147">
        <v>905</v>
      </c>
      <c r="M147" s="230">
        <v>863</v>
      </c>
      <c r="N147" s="230">
        <v>888</v>
      </c>
    </row>
    <row r="148" spans="1:14" ht="32.1" customHeight="1">
      <c r="A148" s="338"/>
      <c r="B148" s="173" t="s">
        <v>279</v>
      </c>
      <c r="C148" s="55">
        <f>K148*Fernando.Motta!$F$6</f>
        <v>3434.34</v>
      </c>
      <c r="D148" s="41">
        <f>L148*Fernando.Motta!$F$6</f>
        <v>3752.58</v>
      </c>
      <c r="E148" s="55">
        <f>M148*Fernando.Motta!$F$6</f>
        <v>3566.94</v>
      </c>
      <c r="F148" s="41">
        <f>N148*Fernando.Motta!$F$6</f>
        <v>3677.44</v>
      </c>
      <c r="G148" s="71"/>
      <c r="I148" s="340"/>
      <c r="J148" s="232" t="s">
        <v>266</v>
      </c>
      <c r="K148" s="229">
        <v>777</v>
      </c>
      <c r="L148" s="147">
        <v>849</v>
      </c>
      <c r="M148" s="230">
        <v>807</v>
      </c>
      <c r="N148" s="230">
        <v>832</v>
      </c>
    </row>
    <row r="149" spans="1:14" ht="24.95" customHeight="1">
      <c r="A149" s="338"/>
      <c r="B149" s="173" t="s">
        <v>267</v>
      </c>
      <c r="C149" s="55">
        <f>K149*Fernando.Motta!$F$6</f>
        <v>3580.2</v>
      </c>
      <c r="D149" s="41">
        <f>L149*Fernando.Motta!$F$6</f>
        <v>3894.02</v>
      </c>
      <c r="E149" s="55">
        <f>M149*Fernando.Motta!$F$6</f>
        <v>3712.7999999999997</v>
      </c>
      <c r="F149" s="41">
        <f>N149*Fernando.Motta!$F$6</f>
        <v>3823.2999999999997</v>
      </c>
      <c r="G149" s="71"/>
      <c r="I149" s="340"/>
      <c r="J149" s="232" t="s">
        <v>267</v>
      </c>
      <c r="K149" s="229">
        <v>810</v>
      </c>
      <c r="L149" s="147">
        <v>881</v>
      </c>
      <c r="M149" s="230">
        <v>840</v>
      </c>
      <c r="N149" s="230">
        <v>865</v>
      </c>
    </row>
    <row r="150" spans="1:14" ht="24.95" customHeight="1">
      <c r="A150" s="338"/>
      <c r="B150" s="173" t="s">
        <v>268</v>
      </c>
      <c r="C150" s="55">
        <f>K150*Fernando.Motta!$F$6</f>
        <v>4132.7</v>
      </c>
      <c r="D150" s="41">
        <f>L150*Fernando.Motta!$F$6</f>
        <v>4446.5199999999995</v>
      </c>
      <c r="E150" s="55">
        <f>M150*Fernando.Motta!$F$6</f>
        <v>4265.3</v>
      </c>
      <c r="F150" s="41">
        <f>N150*Fernando.Motta!$F$6</f>
        <v>4375.8</v>
      </c>
      <c r="G150" s="71"/>
      <c r="I150" s="340"/>
      <c r="J150" s="232" t="s">
        <v>268</v>
      </c>
      <c r="K150" s="229">
        <v>935</v>
      </c>
      <c r="L150" s="147">
        <v>1006</v>
      </c>
      <c r="M150" s="230">
        <v>965</v>
      </c>
      <c r="N150" s="230">
        <v>990</v>
      </c>
    </row>
    <row r="151" spans="1:14" ht="32.1" customHeight="1">
      <c r="A151" s="338"/>
      <c r="B151" s="58" t="s">
        <v>280</v>
      </c>
      <c r="C151" s="55">
        <f>K151*Fernando.Motta!$F$6</f>
        <v>3677.44</v>
      </c>
      <c r="D151" s="41">
        <f>L151*Fernando.Motta!$F$6</f>
        <v>3995.68</v>
      </c>
      <c r="E151" s="55">
        <f>M151*Fernando.Motta!$F$6</f>
        <v>3810.04</v>
      </c>
      <c r="F151" s="41">
        <f>N151*Fernando.Motta!$F$6</f>
        <v>3920.54</v>
      </c>
      <c r="G151" s="71"/>
      <c r="I151" s="340"/>
      <c r="J151" s="233" t="s">
        <v>269</v>
      </c>
      <c r="K151" s="229">
        <v>832</v>
      </c>
      <c r="L151" s="147">
        <v>904</v>
      </c>
      <c r="M151" s="230">
        <v>862</v>
      </c>
      <c r="N151" s="230">
        <v>887</v>
      </c>
    </row>
    <row r="152" spans="1:14" ht="24.95" customHeight="1">
      <c r="A152" s="338"/>
      <c r="B152" s="195" t="s">
        <v>270</v>
      </c>
      <c r="C152" s="55">
        <f>K152*Fernando.Motta!$F$6</f>
        <v>3823.2999999999997</v>
      </c>
      <c r="D152" s="41">
        <f>L152*Fernando.Motta!$F$6</f>
        <v>4137.12</v>
      </c>
      <c r="E152" s="55">
        <f>M152*Fernando.Motta!$F$6</f>
        <v>3955.9</v>
      </c>
      <c r="F152" s="41">
        <f>N152*Fernando.Motta!$F$6</f>
        <v>4066.4</v>
      </c>
      <c r="G152" s="71"/>
      <c r="I152" s="340"/>
      <c r="J152" s="234" t="s">
        <v>270</v>
      </c>
      <c r="K152" s="229">
        <v>865</v>
      </c>
      <c r="L152" s="147">
        <v>936</v>
      </c>
      <c r="M152" s="230">
        <v>895</v>
      </c>
      <c r="N152" s="230">
        <v>920</v>
      </c>
    </row>
    <row r="153" spans="1:14" ht="32.1" customHeight="1" thickBot="1">
      <c r="A153" s="339"/>
      <c r="B153" s="195" t="s">
        <v>271</v>
      </c>
      <c r="C153" s="57">
        <f>K153*Fernando.Motta!$F$6</f>
        <v>4375.8</v>
      </c>
      <c r="D153" s="34">
        <f>L153*Fernando.Motta!$F$6</f>
        <v>4689.62</v>
      </c>
      <c r="E153" s="57">
        <f>M153*Fernando.Motta!$F$6</f>
        <v>4508.3999999999996</v>
      </c>
      <c r="F153" s="34">
        <f>N153*Fernando.Motta!$F$6</f>
        <v>4618.8999999999996</v>
      </c>
      <c r="G153" s="71"/>
      <c r="I153" s="341"/>
      <c r="J153" s="234" t="s">
        <v>271</v>
      </c>
      <c r="K153" s="235">
        <v>990</v>
      </c>
      <c r="L153" s="145">
        <v>1061</v>
      </c>
      <c r="M153" s="236">
        <v>1020</v>
      </c>
      <c r="N153" s="236">
        <v>1045</v>
      </c>
    </row>
    <row r="154" spans="1:14" ht="32.1" customHeight="1" thickTop="1">
      <c r="A154" s="342" t="s">
        <v>288</v>
      </c>
      <c r="B154" s="192" t="s">
        <v>277</v>
      </c>
      <c r="C154" s="53">
        <f>K154*Fernando.Motta!$F$6</f>
        <v>3116.1</v>
      </c>
      <c r="D154" s="60">
        <f>L154*Fernando.Motta!$F$6</f>
        <v>3319.42</v>
      </c>
      <c r="E154" s="53">
        <f>M154*Fernando.Motta!$F$6</f>
        <v>3204.5</v>
      </c>
      <c r="F154" s="60">
        <f>N154*Fernando.Motta!$F$6</f>
        <v>3275.22</v>
      </c>
      <c r="G154" s="191"/>
      <c r="I154" s="340" t="s">
        <v>272</v>
      </c>
      <c r="J154" s="228" t="s">
        <v>260</v>
      </c>
      <c r="K154" s="229">
        <v>705</v>
      </c>
      <c r="L154" s="147">
        <v>751</v>
      </c>
      <c r="M154" s="230">
        <v>725</v>
      </c>
      <c r="N154" s="230">
        <v>741</v>
      </c>
    </row>
    <row r="155" spans="1:14" ht="24.95" customHeight="1">
      <c r="A155" s="338"/>
      <c r="B155" s="194" t="s">
        <v>261</v>
      </c>
      <c r="C155" s="55">
        <f>K155*Fernando.Motta!$F$6</f>
        <v>3341.52</v>
      </c>
      <c r="D155" s="41">
        <f>L155*Fernando.Motta!$F$6</f>
        <v>3540.42</v>
      </c>
      <c r="E155" s="55">
        <f>M155*Fernando.Motta!$F$6</f>
        <v>3425.5</v>
      </c>
      <c r="F155" s="41">
        <f>N155*Fernando.Motta!$F$6</f>
        <v>3496.22</v>
      </c>
      <c r="G155" s="191"/>
      <c r="I155" s="340"/>
      <c r="J155" s="231" t="s">
        <v>261</v>
      </c>
      <c r="K155" s="229">
        <v>756</v>
      </c>
      <c r="L155" s="147">
        <v>801</v>
      </c>
      <c r="M155" s="230">
        <v>775</v>
      </c>
      <c r="N155" s="230">
        <v>791</v>
      </c>
    </row>
    <row r="156" spans="1:14" ht="24.95" customHeight="1">
      <c r="A156" s="338"/>
      <c r="B156" s="194" t="s">
        <v>262</v>
      </c>
      <c r="C156" s="55">
        <f>K156*Fernando.Motta!$F$6</f>
        <v>3933.7999999999997</v>
      </c>
      <c r="D156" s="41">
        <f>L156*Fernando.Motta!$F$6</f>
        <v>4132.7</v>
      </c>
      <c r="E156" s="55">
        <f>M156*Fernando.Motta!$F$6</f>
        <v>4017.7799999999997</v>
      </c>
      <c r="F156" s="41">
        <f>N156*Fernando.Motta!$F$6</f>
        <v>4088.5</v>
      </c>
      <c r="G156" s="191"/>
      <c r="I156" s="340"/>
      <c r="J156" s="231" t="s">
        <v>262</v>
      </c>
      <c r="K156" s="229">
        <v>890</v>
      </c>
      <c r="L156" s="147">
        <v>935</v>
      </c>
      <c r="M156" s="230">
        <v>909</v>
      </c>
      <c r="N156" s="230">
        <v>925</v>
      </c>
    </row>
    <row r="157" spans="1:14" ht="32.1" customHeight="1">
      <c r="A157" s="338"/>
      <c r="B157" s="173" t="s">
        <v>278</v>
      </c>
      <c r="C157" s="55">
        <f>K157*Fernando.Motta!$F$6</f>
        <v>3226.6</v>
      </c>
      <c r="D157" s="41">
        <f>L157*Fernando.Motta!$F$6</f>
        <v>3429.92</v>
      </c>
      <c r="E157" s="55">
        <f>M157*Fernando.Motta!$F$6</f>
        <v>3315</v>
      </c>
      <c r="F157" s="41">
        <f>N157*Fernando.Motta!$F$6</f>
        <v>3385.72</v>
      </c>
      <c r="G157" s="191"/>
      <c r="I157" s="340"/>
      <c r="J157" s="232" t="s">
        <v>263</v>
      </c>
      <c r="K157" s="229">
        <v>730</v>
      </c>
      <c r="L157" s="147">
        <v>776</v>
      </c>
      <c r="M157" s="230">
        <v>750</v>
      </c>
      <c r="N157" s="230">
        <v>766</v>
      </c>
    </row>
    <row r="158" spans="1:14" ht="20.100000000000001" customHeight="1">
      <c r="A158" s="338"/>
      <c r="B158" s="173" t="s">
        <v>264</v>
      </c>
      <c r="C158" s="55">
        <f>K158*Fernando.Motta!$F$6</f>
        <v>3452.02</v>
      </c>
      <c r="D158" s="41">
        <f>L158*Fernando.Motta!$F$6</f>
        <v>3650.92</v>
      </c>
      <c r="E158" s="55">
        <f>M158*Fernando.Motta!$F$6</f>
        <v>3536</v>
      </c>
      <c r="F158" s="41">
        <f>N158*Fernando.Motta!$F$6</f>
        <v>3606.72</v>
      </c>
      <c r="G158" s="71"/>
      <c r="I158" s="340"/>
      <c r="J158" s="232" t="s">
        <v>264</v>
      </c>
      <c r="K158" s="229">
        <v>781</v>
      </c>
      <c r="L158" s="147">
        <v>826</v>
      </c>
      <c r="M158" s="230">
        <v>800</v>
      </c>
      <c r="N158" s="230">
        <v>816</v>
      </c>
    </row>
    <row r="159" spans="1:14" ht="20.100000000000001" customHeight="1">
      <c r="A159" s="338"/>
      <c r="B159" s="173" t="s">
        <v>265</v>
      </c>
      <c r="C159" s="55">
        <f>K159*Fernando.Motta!$F$6</f>
        <v>4044.2999999999997</v>
      </c>
      <c r="D159" s="41">
        <f>L159*Fernando.Motta!$F$6</f>
        <v>4243.2</v>
      </c>
      <c r="E159" s="55">
        <f>M159*Fernando.Motta!$F$6</f>
        <v>4128.28</v>
      </c>
      <c r="F159" s="41">
        <f>N159*Fernando.Motta!$F$6</f>
        <v>4199</v>
      </c>
      <c r="G159" s="71"/>
      <c r="I159" s="340"/>
      <c r="J159" s="232" t="s">
        <v>265</v>
      </c>
      <c r="K159" s="229">
        <v>915</v>
      </c>
      <c r="L159" s="147">
        <v>960</v>
      </c>
      <c r="M159" s="230">
        <v>934</v>
      </c>
      <c r="N159" s="230">
        <v>950</v>
      </c>
    </row>
    <row r="160" spans="1:14" ht="32.1" customHeight="1">
      <c r="A160" s="338"/>
      <c r="B160" s="173" t="s">
        <v>279</v>
      </c>
      <c r="C160" s="55">
        <f>K160*Fernando.Motta!$F$6</f>
        <v>3708.38</v>
      </c>
      <c r="D160" s="41">
        <f>L160*Fernando.Motta!$F$6</f>
        <v>3911.7</v>
      </c>
      <c r="E160" s="55">
        <f>M160*Fernando.Motta!$F$6</f>
        <v>3796.7799999999997</v>
      </c>
      <c r="F160" s="41">
        <f>N160*Fernando.Motta!$F$6</f>
        <v>3867.5</v>
      </c>
      <c r="G160" s="71"/>
      <c r="I160" s="340"/>
      <c r="J160" s="232" t="s">
        <v>266</v>
      </c>
      <c r="K160" s="229">
        <v>839</v>
      </c>
      <c r="L160" s="147">
        <v>885</v>
      </c>
      <c r="M160" s="230">
        <v>859</v>
      </c>
      <c r="N160" s="230">
        <v>875</v>
      </c>
    </row>
    <row r="161" spans="1:14" ht="24.95" customHeight="1">
      <c r="A161" s="338"/>
      <c r="B161" s="173" t="s">
        <v>267</v>
      </c>
      <c r="C161" s="55">
        <f>K161*Fernando.Motta!$F$6</f>
        <v>3933.7999999999997</v>
      </c>
      <c r="D161" s="41">
        <f>L161*Fernando.Motta!$F$6</f>
        <v>4132.7</v>
      </c>
      <c r="E161" s="55">
        <f>M161*Fernando.Motta!$F$6</f>
        <v>4017.7799999999997</v>
      </c>
      <c r="F161" s="41">
        <f>N161*Fernando.Motta!$F$6</f>
        <v>4088.5</v>
      </c>
      <c r="G161" s="71"/>
      <c r="I161" s="340"/>
      <c r="J161" s="232" t="s">
        <v>267</v>
      </c>
      <c r="K161" s="229">
        <v>890</v>
      </c>
      <c r="L161" s="147">
        <v>935</v>
      </c>
      <c r="M161" s="230">
        <v>909</v>
      </c>
      <c r="N161" s="230">
        <v>925</v>
      </c>
    </row>
    <row r="162" spans="1:14" ht="24.95" customHeight="1">
      <c r="A162" s="338"/>
      <c r="B162" s="173" t="s">
        <v>268</v>
      </c>
      <c r="C162" s="55">
        <f>K162*Fernando.Motta!$F$6</f>
        <v>4526.08</v>
      </c>
      <c r="D162" s="41">
        <f>L162*Fernando.Motta!$F$6</f>
        <v>4724.9799999999996</v>
      </c>
      <c r="E162" s="55">
        <f>M162*Fernando.Motta!$F$6</f>
        <v>4610.0599999999995</v>
      </c>
      <c r="F162" s="41">
        <f>N162*Fernando.Motta!$F$6</f>
        <v>4680.78</v>
      </c>
      <c r="G162" s="71"/>
      <c r="I162" s="340"/>
      <c r="J162" s="232" t="s">
        <v>268</v>
      </c>
      <c r="K162" s="229">
        <v>1024</v>
      </c>
      <c r="L162" s="147">
        <v>1069</v>
      </c>
      <c r="M162" s="230">
        <v>1043</v>
      </c>
      <c r="N162" s="230">
        <v>1059</v>
      </c>
    </row>
    <row r="163" spans="1:14" ht="32.1" customHeight="1">
      <c r="A163" s="338"/>
      <c r="B163" s="58" t="s">
        <v>280</v>
      </c>
      <c r="C163" s="55">
        <f>K163*Fernando.Motta!$F$6</f>
        <v>4008.94</v>
      </c>
      <c r="D163" s="41">
        <f>L163*Fernando.Motta!$F$6</f>
        <v>4212.26</v>
      </c>
      <c r="E163" s="55">
        <f>M163*Fernando.Motta!$F$6</f>
        <v>4092.92</v>
      </c>
      <c r="F163" s="41">
        <f>N163*Fernando.Motta!$F$6</f>
        <v>4168.0599999999995</v>
      </c>
      <c r="G163" s="71"/>
      <c r="I163" s="340"/>
      <c r="J163" s="233" t="s">
        <v>269</v>
      </c>
      <c r="K163" s="229">
        <v>907</v>
      </c>
      <c r="L163" s="147">
        <v>953</v>
      </c>
      <c r="M163" s="230">
        <v>926</v>
      </c>
      <c r="N163" s="230">
        <v>943</v>
      </c>
    </row>
    <row r="164" spans="1:14" ht="24.95" customHeight="1">
      <c r="A164" s="338"/>
      <c r="B164" s="195" t="s">
        <v>270</v>
      </c>
      <c r="C164" s="55">
        <f>K164*Fernando.Motta!$F$6</f>
        <v>4229.9399999999996</v>
      </c>
      <c r="D164" s="41">
        <f>L164*Fernando.Motta!$F$6</f>
        <v>4433.26</v>
      </c>
      <c r="E164" s="55">
        <f>M164*Fernando.Motta!$F$6</f>
        <v>4318.34</v>
      </c>
      <c r="F164" s="41">
        <f>N164*Fernando.Motta!$F$6</f>
        <v>4389.0599999999995</v>
      </c>
      <c r="G164" s="71"/>
      <c r="I164" s="340"/>
      <c r="J164" s="234" t="s">
        <v>270</v>
      </c>
      <c r="K164" s="229">
        <v>957</v>
      </c>
      <c r="L164" s="147">
        <v>1003</v>
      </c>
      <c r="M164" s="230">
        <v>977</v>
      </c>
      <c r="N164" s="230">
        <v>993</v>
      </c>
    </row>
    <row r="165" spans="1:14" ht="32.1" customHeight="1">
      <c r="A165" s="347"/>
      <c r="B165" s="195" t="s">
        <v>271</v>
      </c>
      <c r="C165" s="196">
        <f>K165*Fernando.Motta!$F$6</f>
        <v>4822.22</v>
      </c>
      <c r="D165" s="197">
        <f>L165*Fernando.Motta!$F$6</f>
        <v>5025.54</v>
      </c>
      <c r="E165" s="196">
        <f>M165*Fernando.Motta!$F$6</f>
        <v>4910.62</v>
      </c>
      <c r="F165" s="197">
        <f>N165*Fernando.Motta!$F$6</f>
        <v>4981.34</v>
      </c>
      <c r="G165" s="71"/>
      <c r="I165" s="341"/>
      <c r="J165" s="234" t="s">
        <v>271</v>
      </c>
      <c r="K165" s="235">
        <v>1091</v>
      </c>
      <c r="L165" s="145">
        <v>1137</v>
      </c>
      <c r="M165" s="236">
        <v>1111</v>
      </c>
      <c r="N165" s="236">
        <v>1127</v>
      </c>
    </row>
  </sheetData>
  <sheetProtection algorithmName="SHA-512" hashValue="0qLrTh7WLVHjlMD8Qm8QfO6Eq3mxwAeXLwN4xTOPfRvND1/blJ6d6LdGRL0ywm0IyrZFBixJzmbCzu4sm+k88A==" saltValue="osUQQzc66+Ib+y67QRYv2w==" spinCount="100000" sheet="1" formatCells="0" formatColumns="0" formatRows="0" insertColumns="0" insertRows="0" insertHyperlinks="0" deleteColumns="0" deleteRows="0" sort="0" autoFilter="0" pivotTables="0"/>
  <mergeCells count="238">
    <mergeCell ref="A7:G7"/>
    <mergeCell ref="A8:A9"/>
    <mergeCell ref="B8:B10"/>
    <mergeCell ref="C8:C10"/>
    <mergeCell ref="D8:D10"/>
    <mergeCell ref="E8:G8"/>
    <mergeCell ref="E9:G9"/>
    <mergeCell ref="E10:G10"/>
    <mergeCell ref="K11:K13"/>
    <mergeCell ref="L11:L13"/>
    <mergeCell ref="E13:G13"/>
    <mergeCell ref="A14:A16"/>
    <mergeCell ref="B14:B16"/>
    <mergeCell ref="C14:C16"/>
    <mergeCell ref="D14:D16"/>
    <mergeCell ref="E14:G14"/>
    <mergeCell ref="I14:I16"/>
    <mergeCell ref="J14:J16"/>
    <mergeCell ref="A11:A13"/>
    <mergeCell ref="B11:B13"/>
    <mergeCell ref="C11:C13"/>
    <mergeCell ref="D11:D13"/>
    <mergeCell ref="I11:I13"/>
    <mergeCell ref="J11:J13"/>
    <mergeCell ref="K14:K16"/>
    <mergeCell ref="L14:L16"/>
    <mergeCell ref="E16:G16"/>
    <mergeCell ref="A17:A19"/>
    <mergeCell ref="B17:B19"/>
    <mergeCell ref="C17:C19"/>
    <mergeCell ref="D17:D19"/>
    <mergeCell ref="E17:G17"/>
    <mergeCell ref="I17:I19"/>
    <mergeCell ref="J17:J19"/>
    <mergeCell ref="K17:K19"/>
    <mergeCell ref="L17:L19"/>
    <mergeCell ref="A20:A22"/>
    <mergeCell ref="B20:B22"/>
    <mergeCell ref="C20:C22"/>
    <mergeCell ref="D20:D22"/>
    <mergeCell ref="I20:I22"/>
    <mergeCell ref="J20:J22"/>
    <mergeCell ref="K20:K22"/>
    <mergeCell ref="L20:L22"/>
    <mergeCell ref="K23:K25"/>
    <mergeCell ref="L23:L25"/>
    <mergeCell ref="A26:A28"/>
    <mergeCell ref="B26:B28"/>
    <mergeCell ref="C26:C28"/>
    <mergeCell ref="D26:D28"/>
    <mergeCell ref="I26:I28"/>
    <mergeCell ref="J26:J28"/>
    <mergeCell ref="K26:K28"/>
    <mergeCell ref="L26:L28"/>
    <mergeCell ref="A23:A25"/>
    <mergeCell ref="B23:B25"/>
    <mergeCell ref="C23:C25"/>
    <mergeCell ref="D23:D25"/>
    <mergeCell ref="I23:I25"/>
    <mergeCell ref="J23:J25"/>
    <mergeCell ref="K29:K31"/>
    <mergeCell ref="L29:L31"/>
    <mergeCell ref="A32:G32"/>
    <mergeCell ref="A33:A34"/>
    <mergeCell ref="B33:E33"/>
    <mergeCell ref="F33:G33"/>
    <mergeCell ref="I33:I34"/>
    <mergeCell ref="J33:M33"/>
    <mergeCell ref="B34:B35"/>
    <mergeCell ref="C34:C35"/>
    <mergeCell ref="A29:A31"/>
    <mergeCell ref="B29:B31"/>
    <mergeCell ref="C29:C31"/>
    <mergeCell ref="D29:D31"/>
    <mergeCell ref="I29:I31"/>
    <mergeCell ref="J29:J31"/>
    <mergeCell ref="C44:E44"/>
    <mergeCell ref="F44:G44"/>
    <mergeCell ref="M34:M35"/>
    <mergeCell ref="F35:G35"/>
    <mergeCell ref="C36:E36"/>
    <mergeCell ref="F36:G36"/>
    <mergeCell ref="K36:M36"/>
    <mergeCell ref="F38:G38"/>
    <mergeCell ref="D34:D35"/>
    <mergeCell ref="E34:E35"/>
    <mergeCell ref="F34:G34"/>
    <mergeCell ref="J34:J35"/>
    <mergeCell ref="K34:K35"/>
    <mergeCell ref="L34:L35"/>
    <mergeCell ref="K52:M52"/>
    <mergeCell ref="F53:G53"/>
    <mergeCell ref="K44:M44"/>
    <mergeCell ref="F45:G45"/>
    <mergeCell ref="F46:G46"/>
    <mergeCell ref="F47:G47"/>
    <mergeCell ref="F48:G48"/>
    <mergeCell ref="F49:G49"/>
    <mergeCell ref="F39:G39"/>
    <mergeCell ref="F40:G40"/>
    <mergeCell ref="F41:G41"/>
    <mergeCell ref="F42:G42"/>
    <mergeCell ref="F43:G43"/>
    <mergeCell ref="F54:G54"/>
    <mergeCell ref="F55:G55"/>
    <mergeCell ref="F56:G56"/>
    <mergeCell ref="F57:G57"/>
    <mergeCell ref="F58:G58"/>
    <mergeCell ref="F59:G59"/>
    <mergeCell ref="F50:G50"/>
    <mergeCell ref="F51:G51"/>
    <mergeCell ref="C52:E52"/>
    <mergeCell ref="F52:G52"/>
    <mergeCell ref="C64:E64"/>
    <mergeCell ref="F64:G64"/>
    <mergeCell ref="K64:M64"/>
    <mergeCell ref="F65:G65"/>
    <mergeCell ref="A61:A62"/>
    <mergeCell ref="B61:E61"/>
    <mergeCell ref="F61:G61"/>
    <mergeCell ref="B62:B63"/>
    <mergeCell ref="C62:C63"/>
    <mergeCell ref="D62:D63"/>
    <mergeCell ref="E62:E63"/>
    <mergeCell ref="F62:G62"/>
    <mergeCell ref="F63:G63"/>
    <mergeCell ref="C72:E72"/>
    <mergeCell ref="F72:G72"/>
    <mergeCell ref="K72:M72"/>
    <mergeCell ref="F73:G73"/>
    <mergeCell ref="F74:G74"/>
    <mergeCell ref="F75:G75"/>
    <mergeCell ref="F66:G66"/>
    <mergeCell ref="F67:G67"/>
    <mergeCell ref="F68:G68"/>
    <mergeCell ref="F69:G69"/>
    <mergeCell ref="F70:G70"/>
    <mergeCell ref="F71:G71"/>
    <mergeCell ref="I81:I83"/>
    <mergeCell ref="J81:J84"/>
    <mergeCell ref="C82:C84"/>
    <mergeCell ref="E82:G82"/>
    <mergeCell ref="K82:K84"/>
    <mergeCell ref="L82:L84"/>
    <mergeCell ref="E83:G83"/>
    <mergeCell ref="E84:G84"/>
    <mergeCell ref="F76:G76"/>
    <mergeCell ref="F77:G77"/>
    <mergeCell ref="F78:G78"/>
    <mergeCell ref="F79:G79"/>
    <mergeCell ref="A80:G80"/>
    <mergeCell ref="A81:A83"/>
    <mergeCell ref="B81:B84"/>
    <mergeCell ref="E81:G81"/>
    <mergeCell ref="A85:A88"/>
    <mergeCell ref="E85:G85"/>
    <mergeCell ref="I85:I88"/>
    <mergeCell ref="E86:G86"/>
    <mergeCell ref="E88:G88"/>
    <mergeCell ref="A89:A92"/>
    <mergeCell ref="E89:G89"/>
    <mergeCell ref="I89:I92"/>
    <mergeCell ref="E92:G92"/>
    <mergeCell ref="A101:G101"/>
    <mergeCell ref="A104:A106"/>
    <mergeCell ref="B104:B107"/>
    <mergeCell ref="E104:G104"/>
    <mergeCell ref="I104:I106"/>
    <mergeCell ref="J104:J107"/>
    <mergeCell ref="C105:C107"/>
    <mergeCell ref="E105:G105"/>
    <mergeCell ref="A93:A96"/>
    <mergeCell ref="E93:G93"/>
    <mergeCell ref="I93:I96"/>
    <mergeCell ref="E96:G96"/>
    <mergeCell ref="A97:A100"/>
    <mergeCell ref="E97:G97"/>
    <mergeCell ref="I97:I100"/>
    <mergeCell ref="E100:G100"/>
    <mergeCell ref="K105:K107"/>
    <mergeCell ref="L105:L107"/>
    <mergeCell ref="E106:G106"/>
    <mergeCell ref="E107:G107"/>
    <mergeCell ref="A108:A111"/>
    <mergeCell ref="E108:G108"/>
    <mergeCell ref="I108:I111"/>
    <mergeCell ref="E109:G109"/>
    <mergeCell ref="E110:G110"/>
    <mergeCell ref="E111:G111"/>
    <mergeCell ref="A112:A115"/>
    <mergeCell ref="E112:G112"/>
    <mergeCell ref="I112:I115"/>
    <mergeCell ref="E115:G115"/>
    <mergeCell ref="A116:G116"/>
    <mergeCell ref="A117:A119"/>
    <mergeCell ref="B117:D117"/>
    <mergeCell ref="E117:G117"/>
    <mergeCell ref="I117:I119"/>
    <mergeCell ref="A120:A121"/>
    <mergeCell ref="E120:G120"/>
    <mergeCell ref="I120:I121"/>
    <mergeCell ref="C121:D121"/>
    <mergeCell ref="K121:L121"/>
    <mergeCell ref="J117:L117"/>
    <mergeCell ref="B118:B120"/>
    <mergeCell ref="C118:C120"/>
    <mergeCell ref="D118:D120"/>
    <mergeCell ref="E118:G118"/>
    <mergeCell ref="J118:J120"/>
    <mergeCell ref="K118:K120"/>
    <mergeCell ref="L118:L120"/>
    <mergeCell ref="E122:G122"/>
    <mergeCell ref="E123:G123"/>
    <mergeCell ref="C126:D126"/>
    <mergeCell ref="K126:L126"/>
    <mergeCell ref="C131:D131"/>
    <mergeCell ref="K131:L131"/>
    <mergeCell ref="M118:M120"/>
    <mergeCell ref="N118:N120"/>
    <mergeCell ref="E119:G119"/>
    <mergeCell ref="A154:A165"/>
    <mergeCell ref="I154:I165"/>
    <mergeCell ref="K138:K141"/>
    <mergeCell ref="L138:L141"/>
    <mergeCell ref="M138:M141"/>
    <mergeCell ref="N138:N141"/>
    <mergeCell ref="A142:A153"/>
    <mergeCell ref="I142:I153"/>
    <mergeCell ref="A136:G136"/>
    <mergeCell ref="A137:A138"/>
    <mergeCell ref="B137:B141"/>
    <mergeCell ref="C137:F137"/>
    <mergeCell ref="J137:J141"/>
    <mergeCell ref="K137:N137"/>
    <mergeCell ref="C138:C141"/>
    <mergeCell ref="D138:D141"/>
    <mergeCell ref="E138:E141"/>
    <mergeCell ref="F138:F141"/>
  </mergeCells>
  <pageMargins left="0.51181102362204722" right="0.51181102362204722" top="0.78740157480314965" bottom="0.78740157480314965" header="0.31496062992125984" footer="0.31496062992125984"/>
  <pageSetup paperSize="9" firstPageNumber="13" orientation="portrait" useFirstPageNumber="1" r:id="rId1"/>
  <headerFooter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Inf. Gerais</vt:lpstr>
      <vt:lpstr>Fernando.Motta</vt:lpstr>
      <vt:lpstr>Luia.Mantelli</vt:lpstr>
      <vt:lpstr>Daniel.Kroth</vt:lpstr>
      <vt:lpstr>Fabricio.Ronca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Compras</cp:lastModifiedBy>
  <cp:lastPrinted>2023-01-31T18:33:38Z</cp:lastPrinted>
  <dcterms:created xsi:type="dcterms:W3CDTF">2017-05-26T12:15:36Z</dcterms:created>
  <dcterms:modified xsi:type="dcterms:W3CDTF">2023-04-19T12:08:42Z</dcterms:modified>
</cp:coreProperties>
</file>