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26700" windowHeight="14190"/>
  </bookViews>
  <sheets>
    <sheet name="wine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<sst xmlns="http://schemas.openxmlformats.org/spreadsheetml/2006/main" count="71" uniqueCount="33">
  <si>
    <t>Year</t>
  </si>
  <si>
    <t>Price</t>
  </si>
  <si>
    <t>WinterRain</t>
  </si>
  <si>
    <t>AGST</t>
  </si>
  <si>
    <t>HarvestRain</t>
  </si>
  <si>
    <t>Age</t>
  </si>
  <si>
    <t>FrancePop</t>
  </si>
  <si>
    <t>Log(Price)</t>
  </si>
  <si>
    <t>HarvestRain (mm)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</si>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</sst>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4" fontId="0" fillId="0" borderId="0" xfId="0" applyNumberFormat="1"/>
    <xf numFmtId="4" fontId="18" fillId="0" borderId="11" xfId="0" applyNumberFormat="1" applyFont="1" applyFill="1" applyBorder="1" applyAlignment="1">
      <alignment horizontal="centerContinuous"/>
    </xf>
    <xf numFmtId="4" fontId="0" fillId="0" borderId="0" xfId="0" applyNumberFormat="1" applyFill="1" applyBorder="1" applyAlignment="1"/>
    <xf numFmtId="4" fontId="0" fillId="0" borderId="10" xfId="0" applyNumberFormat="1" applyFill="1" applyBorder="1" applyAlignment="1"/>
    <xf numFmtId="4" fontId="18" fillId="0" borderId="11" xfId="0" applyNumberFormat="1" applyFont="1" applyFill="1" applyBorder="1" applyAlignment="1">
      <alignment horizontal="center"/>
    </xf>
    <xf numFmtId="4" fontId="18" fillId="0" borderId="11" xfId="0" applyNumberFormat="1" applyFont="1" applyFill="1" applyBorder="1" applyAlignment="1">
      <alignment horizontal="left"/>
    </xf>
    <xf numFmtId="2" fontId="18" fillId="0" borderId="11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2" fontId="18" fillId="0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Log(Price) x Idade (anos)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wine!$J$1</c:f>
              <c:strCache>
                <c:ptCount val="1"/>
                <c:pt idx="0">
                  <c:v>Log(Price)</c:v>
                </c:pt>
              </c:strCache>
            </c:strRef>
          </c:tx>
          <c:spPr>
            <a:ln w="28575">
              <a:noFill/>
            </a:ln>
          </c:spPr>
          <c:xVal>
            <c:numRef>
              <c:f>wine!$I$2:$I$26</c:f>
              <c:numCache>
                <c:formatCode>General</c:formatCode>
                <c:ptCount val="25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</c:numCache>
            </c:numRef>
          </c:xVal>
          <c:yVal>
            <c:numRef>
              <c:f>wine!$J$2:$J$26</c:f>
              <c:numCache>
                <c:formatCode>0.00</c:formatCode>
                <c:ptCount val="25"/>
                <c:pt idx="0">
                  <c:v>0.87477163718429829</c:v>
                </c:pt>
                <c:pt idx="1">
                  <c:v>0.90521823539370028</c:v>
                </c:pt>
                <c:pt idx="2">
                  <c:v>0.88568907905800831</c:v>
                </c:pt>
                <c:pt idx="3">
                  <c:v>0.84413532168667382</c:v>
                </c:pt>
                <c:pt idx="4">
                  <c:v>0.83105030216868625</c:v>
                </c:pt>
                <c:pt idx="5">
                  <c:v>0.90718017719030541</c:v>
                </c:pt>
                <c:pt idx="6">
                  <c:v>0.8141676568756212</c:v>
                </c:pt>
                <c:pt idx="7">
                  <c:v>0.92909691751580314</c:v>
                </c:pt>
                <c:pt idx="8">
                  <c:v>0.86852688676820378</c:v>
                </c:pt>
                <c:pt idx="9">
                  <c:v>0.82689723838767448</c:v>
                </c:pt>
                <c:pt idx="10">
                  <c:v>0.86388172888895365</c:v>
                </c:pt>
                <c:pt idx="11">
                  <c:v>0.79600507614726002</c:v>
                </c:pt>
                <c:pt idx="12">
                  <c:v>0.88898216839911981</c:v>
                </c:pt>
                <c:pt idx="13">
                  <c:v>0.83504340286539802</c:v>
                </c:pt>
                <c:pt idx="14">
                  <c:v>0.79542811605347219</c:v>
                </c:pt>
                <c:pt idx="15">
                  <c:v>0.80249322411636737</c:v>
                </c:pt>
                <c:pt idx="16">
                  <c:v>0.88014449219146573</c:v>
                </c:pt>
                <c:pt idx="17">
                  <c:v>0.85693421058060693</c:v>
                </c:pt>
                <c:pt idx="18">
                  <c:v>0.79273478667308073</c:v>
                </c:pt>
                <c:pt idx="19">
                  <c:v>0.82195218659047575</c:v>
                </c:pt>
                <c:pt idx="20">
                  <c:v>0.79893363865714861</c:v>
                </c:pt>
                <c:pt idx="21">
                  <c:v>0.86284665998293864</c:v>
                </c:pt>
                <c:pt idx="22">
                  <c:v>0.85254708451200556</c:v>
                </c:pt>
                <c:pt idx="23">
                  <c:v>0.79648413489454961</c:v>
                </c:pt>
                <c:pt idx="24">
                  <c:v>0.85648721286863072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4768"/>
        <c:axId val="167343232"/>
      </c:scatterChart>
      <c:valAx>
        <c:axId val="1673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343232"/>
        <c:crosses val="autoZero"/>
        <c:crossBetween val="midCat"/>
      </c:valAx>
      <c:valAx>
        <c:axId val="167343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734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Log(Price) x AGST (oC)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wine!$M$1</c:f>
              <c:strCache>
                <c:ptCount val="1"/>
                <c:pt idx="0">
                  <c:v>Log(Price)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3217716535433071"/>
                  <c:y val="-3.3206004958722724E-2"/>
                </c:manualLayout>
              </c:layout>
              <c:numFmt formatCode="General" sourceLinked="0"/>
            </c:trendlineLbl>
          </c:trendline>
          <c:xVal>
            <c:numRef>
              <c:f>wine!$L$2:$L$26</c:f>
              <c:numCache>
                <c:formatCode>0.00</c:formatCode>
                <c:ptCount val="25"/>
                <c:pt idx="0">
                  <c:v>17.116700000000002</c:v>
                </c:pt>
                <c:pt idx="1">
                  <c:v>16.7333</c:v>
                </c:pt>
                <c:pt idx="2">
                  <c:v>17.149999999999999</c:v>
                </c:pt>
                <c:pt idx="3">
                  <c:v>16.133299999999998</c:v>
                </c:pt>
                <c:pt idx="4">
                  <c:v>16.416699999999999</c:v>
                </c:pt>
                <c:pt idx="5">
                  <c:v>17.4833</c:v>
                </c:pt>
                <c:pt idx="6">
                  <c:v>16.416699999999999</c:v>
                </c:pt>
                <c:pt idx="7">
                  <c:v>17.333300000000001</c:v>
                </c:pt>
                <c:pt idx="8">
                  <c:v>16.3</c:v>
                </c:pt>
                <c:pt idx="9">
                  <c:v>15.716699999999999</c:v>
                </c:pt>
                <c:pt idx="10">
                  <c:v>17.2667</c:v>
                </c:pt>
                <c:pt idx="11">
                  <c:v>15.3667</c:v>
                </c:pt>
                <c:pt idx="12">
                  <c:v>16.533300000000001</c:v>
                </c:pt>
                <c:pt idx="13">
                  <c:v>16.2333</c:v>
                </c:pt>
                <c:pt idx="14">
                  <c:v>16.2</c:v>
                </c:pt>
                <c:pt idx="15">
                  <c:v>16.55</c:v>
                </c:pt>
                <c:pt idx="16">
                  <c:v>16.666699999999999</c:v>
                </c:pt>
                <c:pt idx="17">
                  <c:v>16.7667</c:v>
                </c:pt>
                <c:pt idx="18">
                  <c:v>14.9833</c:v>
                </c:pt>
                <c:pt idx="19">
                  <c:v>17.066700000000001</c:v>
                </c:pt>
                <c:pt idx="20">
                  <c:v>16.3</c:v>
                </c:pt>
                <c:pt idx="21">
                  <c:v>16.95</c:v>
                </c:pt>
                <c:pt idx="22">
                  <c:v>17.649999999999999</c:v>
                </c:pt>
                <c:pt idx="23">
                  <c:v>15.583299999999999</c:v>
                </c:pt>
                <c:pt idx="24">
                  <c:v>15.816700000000001</c:v>
                </c:pt>
              </c:numCache>
            </c:numRef>
          </c:xVal>
          <c:yVal>
            <c:numRef>
              <c:f>wine!$M$2:$M$26</c:f>
              <c:numCache>
                <c:formatCode>0.00</c:formatCode>
                <c:ptCount val="25"/>
                <c:pt idx="0">
                  <c:v>0.87477163718429829</c:v>
                </c:pt>
                <c:pt idx="1">
                  <c:v>0.90521823539370028</c:v>
                </c:pt>
                <c:pt idx="2">
                  <c:v>0.88568907905800831</c:v>
                </c:pt>
                <c:pt idx="3">
                  <c:v>0.84413532168667382</c:v>
                </c:pt>
                <c:pt idx="4">
                  <c:v>0.83105030216868625</c:v>
                </c:pt>
                <c:pt idx="5">
                  <c:v>0.90718017719030541</c:v>
                </c:pt>
                <c:pt idx="6">
                  <c:v>0.8141676568756212</c:v>
                </c:pt>
                <c:pt idx="7">
                  <c:v>0.92909691751580314</c:v>
                </c:pt>
                <c:pt idx="8">
                  <c:v>0.86852688676820378</c:v>
                </c:pt>
                <c:pt idx="9">
                  <c:v>0.82689723838767448</c:v>
                </c:pt>
                <c:pt idx="10">
                  <c:v>0.86388172888895365</c:v>
                </c:pt>
                <c:pt idx="11">
                  <c:v>0.79600507614726002</c:v>
                </c:pt>
                <c:pt idx="12">
                  <c:v>0.88898216839911981</c:v>
                </c:pt>
                <c:pt idx="13">
                  <c:v>0.83504340286539802</c:v>
                </c:pt>
                <c:pt idx="14">
                  <c:v>0.79542811605347219</c:v>
                </c:pt>
                <c:pt idx="15">
                  <c:v>0.80249322411636737</c:v>
                </c:pt>
                <c:pt idx="16">
                  <c:v>0.88014449219146573</c:v>
                </c:pt>
                <c:pt idx="17">
                  <c:v>0.85693421058060693</c:v>
                </c:pt>
                <c:pt idx="18">
                  <c:v>0.79273478667308073</c:v>
                </c:pt>
                <c:pt idx="19">
                  <c:v>0.82195218659047575</c:v>
                </c:pt>
                <c:pt idx="20">
                  <c:v>0.79893363865714861</c:v>
                </c:pt>
                <c:pt idx="21">
                  <c:v>0.86284665998293864</c:v>
                </c:pt>
                <c:pt idx="22">
                  <c:v>0.85254708451200556</c:v>
                </c:pt>
                <c:pt idx="23">
                  <c:v>0.79648413489454961</c:v>
                </c:pt>
                <c:pt idx="24">
                  <c:v>0.85648721286863072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04480"/>
        <c:axId val="170402944"/>
      </c:scatterChart>
      <c:valAx>
        <c:axId val="170404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0402944"/>
        <c:crosses val="autoZero"/>
        <c:crossBetween val="midCat"/>
      </c:valAx>
      <c:valAx>
        <c:axId val="170402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040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Log(Price) x Chuva,</a:t>
            </a:r>
            <a:r>
              <a:rPr lang="en-US" baseline="0"/>
              <a:t> Colheita (mm)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wine!$P$1</c:f>
              <c:strCache>
                <c:ptCount val="1"/>
                <c:pt idx="0">
                  <c:v>Log(Price)</c:v>
                </c:pt>
              </c:strCache>
            </c:strRef>
          </c:tx>
          <c:spPr>
            <a:ln w="28575">
              <a:noFill/>
            </a:ln>
          </c:spPr>
          <c:xVal>
            <c:numRef>
              <c:f>wine!$O$2:$O$26</c:f>
              <c:numCache>
                <c:formatCode>General</c:formatCode>
                <c:ptCount val="25"/>
                <c:pt idx="0">
                  <c:v>160</c:v>
                </c:pt>
                <c:pt idx="1">
                  <c:v>80</c:v>
                </c:pt>
                <c:pt idx="2">
                  <c:v>130</c:v>
                </c:pt>
                <c:pt idx="3">
                  <c:v>110</c:v>
                </c:pt>
                <c:pt idx="4">
                  <c:v>187</c:v>
                </c:pt>
                <c:pt idx="5">
                  <c:v>187</c:v>
                </c:pt>
                <c:pt idx="6">
                  <c:v>290</c:v>
                </c:pt>
                <c:pt idx="7">
                  <c:v>38</c:v>
                </c:pt>
                <c:pt idx="8">
                  <c:v>52</c:v>
                </c:pt>
                <c:pt idx="9">
                  <c:v>155</c:v>
                </c:pt>
                <c:pt idx="10">
                  <c:v>96</c:v>
                </c:pt>
                <c:pt idx="11">
                  <c:v>267</c:v>
                </c:pt>
                <c:pt idx="12">
                  <c:v>86</c:v>
                </c:pt>
                <c:pt idx="13">
                  <c:v>118</c:v>
                </c:pt>
                <c:pt idx="14">
                  <c:v>292</c:v>
                </c:pt>
                <c:pt idx="15">
                  <c:v>244</c:v>
                </c:pt>
                <c:pt idx="16">
                  <c:v>89</c:v>
                </c:pt>
                <c:pt idx="17">
                  <c:v>112</c:v>
                </c:pt>
                <c:pt idx="18">
                  <c:v>158</c:v>
                </c:pt>
                <c:pt idx="19">
                  <c:v>123</c:v>
                </c:pt>
                <c:pt idx="20">
                  <c:v>184</c:v>
                </c:pt>
                <c:pt idx="21">
                  <c:v>171</c:v>
                </c:pt>
                <c:pt idx="22">
                  <c:v>247</c:v>
                </c:pt>
                <c:pt idx="23">
                  <c:v>87</c:v>
                </c:pt>
                <c:pt idx="24">
                  <c:v>51</c:v>
                </c:pt>
              </c:numCache>
            </c:numRef>
          </c:xVal>
          <c:yVal>
            <c:numRef>
              <c:f>wine!$P$2:$P$26</c:f>
              <c:numCache>
                <c:formatCode>0.00</c:formatCode>
                <c:ptCount val="25"/>
                <c:pt idx="0">
                  <c:v>0.87477163718429829</c:v>
                </c:pt>
                <c:pt idx="1">
                  <c:v>0.90521823539370028</c:v>
                </c:pt>
                <c:pt idx="2">
                  <c:v>0.88568907905800831</c:v>
                </c:pt>
                <c:pt idx="3">
                  <c:v>0.84413532168667382</c:v>
                </c:pt>
                <c:pt idx="4">
                  <c:v>0.83105030216868625</c:v>
                </c:pt>
                <c:pt idx="5">
                  <c:v>0.90718017719030541</c:v>
                </c:pt>
                <c:pt idx="6">
                  <c:v>0.8141676568756212</c:v>
                </c:pt>
                <c:pt idx="7">
                  <c:v>0.92909691751580314</c:v>
                </c:pt>
                <c:pt idx="8">
                  <c:v>0.86852688676820378</c:v>
                </c:pt>
                <c:pt idx="9">
                  <c:v>0.82689723838767448</c:v>
                </c:pt>
                <c:pt idx="10">
                  <c:v>0.86388172888895365</c:v>
                </c:pt>
                <c:pt idx="11">
                  <c:v>0.79600507614726002</c:v>
                </c:pt>
                <c:pt idx="12">
                  <c:v>0.88898216839911981</c:v>
                </c:pt>
                <c:pt idx="13">
                  <c:v>0.83504340286539802</c:v>
                </c:pt>
                <c:pt idx="14">
                  <c:v>0.79542811605347219</c:v>
                </c:pt>
                <c:pt idx="15">
                  <c:v>0.80249322411636737</c:v>
                </c:pt>
                <c:pt idx="16">
                  <c:v>0.88014449219146573</c:v>
                </c:pt>
                <c:pt idx="17">
                  <c:v>0.85693421058060693</c:v>
                </c:pt>
                <c:pt idx="18">
                  <c:v>0.79273478667308073</c:v>
                </c:pt>
                <c:pt idx="19">
                  <c:v>0.82195218659047575</c:v>
                </c:pt>
                <c:pt idx="20">
                  <c:v>0.79893363865714861</c:v>
                </c:pt>
                <c:pt idx="21">
                  <c:v>0.86284665998293864</c:v>
                </c:pt>
                <c:pt idx="22">
                  <c:v>0.85254708451200556</c:v>
                </c:pt>
                <c:pt idx="23">
                  <c:v>0.79648413489454961</c:v>
                </c:pt>
                <c:pt idx="24">
                  <c:v>0.85648721286863072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4864"/>
        <c:axId val="170478976"/>
      </c:scatterChart>
      <c:valAx>
        <c:axId val="1704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478976"/>
        <c:crosses val="autoZero"/>
        <c:crossBetween val="midCat"/>
      </c:valAx>
      <c:valAx>
        <c:axId val="170478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048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Log(Price) x Chuva, Inverno (mm)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wine!$S$1</c:f>
              <c:strCache>
                <c:ptCount val="1"/>
                <c:pt idx="0">
                  <c:v>Log(Price)</c:v>
                </c:pt>
              </c:strCache>
            </c:strRef>
          </c:tx>
          <c:spPr>
            <a:ln w="28575">
              <a:noFill/>
            </a:ln>
          </c:spPr>
          <c:xVal>
            <c:numRef>
              <c:f>wine!$R$2:$R$26</c:f>
              <c:numCache>
                <c:formatCode>General</c:formatCode>
                <c:ptCount val="25"/>
                <c:pt idx="0">
                  <c:v>600</c:v>
                </c:pt>
                <c:pt idx="1">
                  <c:v>690</c:v>
                </c:pt>
                <c:pt idx="2">
                  <c:v>502</c:v>
                </c:pt>
                <c:pt idx="3">
                  <c:v>420</c:v>
                </c:pt>
                <c:pt idx="4">
                  <c:v>582</c:v>
                </c:pt>
                <c:pt idx="5">
                  <c:v>485</c:v>
                </c:pt>
                <c:pt idx="6">
                  <c:v>763</c:v>
                </c:pt>
                <c:pt idx="7">
                  <c:v>830</c:v>
                </c:pt>
                <c:pt idx="8">
                  <c:v>697</c:v>
                </c:pt>
                <c:pt idx="9">
                  <c:v>608</c:v>
                </c:pt>
                <c:pt idx="10">
                  <c:v>402</c:v>
                </c:pt>
                <c:pt idx="11">
                  <c:v>602</c:v>
                </c:pt>
                <c:pt idx="12">
                  <c:v>819</c:v>
                </c:pt>
                <c:pt idx="13">
                  <c:v>714</c:v>
                </c:pt>
                <c:pt idx="14">
                  <c:v>610</c:v>
                </c:pt>
                <c:pt idx="15">
                  <c:v>575</c:v>
                </c:pt>
                <c:pt idx="16">
                  <c:v>622</c:v>
                </c:pt>
                <c:pt idx="17">
                  <c:v>551</c:v>
                </c:pt>
                <c:pt idx="18">
                  <c:v>536</c:v>
                </c:pt>
                <c:pt idx="19">
                  <c:v>376</c:v>
                </c:pt>
                <c:pt idx="20">
                  <c:v>574</c:v>
                </c:pt>
                <c:pt idx="21">
                  <c:v>572</c:v>
                </c:pt>
                <c:pt idx="22">
                  <c:v>418</c:v>
                </c:pt>
                <c:pt idx="23">
                  <c:v>821</c:v>
                </c:pt>
                <c:pt idx="24">
                  <c:v>763</c:v>
                </c:pt>
              </c:numCache>
            </c:numRef>
          </c:xVal>
          <c:yVal>
            <c:numRef>
              <c:f>wine!$S$2:$S$26</c:f>
              <c:numCache>
                <c:formatCode>0.00</c:formatCode>
                <c:ptCount val="25"/>
                <c:pt idx="0">
                  <c:v>0.87477163718429829</c:v>
                </c:pt>
                <c:pt idx="1">
                  <c:v>0.90521823539370028</c:v>
                </c:pt>
                <c:pt idx="2">
                  <c:v>0.88568907905800831</c:v>
                </c:pt>
                <c:pt idx="3">
                  <c:v>0.84413532168667382</c:v>
                </c:pt>
                <c:pt idx="4">
                  <c:v>0.83105030216868625</c:v>
                </c:pt>
                <c:pt idx="5">
                  <c:v>0.90718017719030541</c:v>
                </c:pt>
                <c:pt idx="6">
                  <c:v>0.8141676568756212</c:v>
                </c:pt>
                <c:pt idx="7">
                  <c:v>0.92909691751580314</c:v>
                </c:pt>
                <c:pt idx="8">
                  <c:v>0.86852688676820378</c:v>
                </c:pt>
                <c:pt idx="9">
                  <c:v>0.82689723838767448</c:v>
                </c:pt>
                <c:pt idx="10">
                  <c:v>0.86388172888895365</c:v>
                </c:pt>
                <c:pt idx="11">
                  <c:v>0.79600507614726002</c:v>
                </c:pt>
                <c:pt idx="12">
                  <c:v>0.88898216839911981</c:v>
                </c:pt>
                <c:pt idx="13">
                  <c:v>0.83504340286539802</c:v>
                </c:pt>
                <c:pt idx="14">
                  <c:v>0.79542811605347219</c:v>
                </c:pt>
                <c:pt idx="15">
                  <c:v>0.80249322411636737</c:v>
                </c:pt>
                <c:pt idx="16">
                  <c:v>0.88014449219146573</c:v>
                </c:pt>
                <c:pt idx="17">
                  <c:v>0.85693421058060693</c:v>
                </c:pt>
                <c:pt idx="18">
                  <c:v>0.79273478667308073</c:v>
                </c:pt>
                <c:pt idx="19">
                  <c:v>0.82195218659047575</c:v>
                </c:pt>
                <c:pt idx="20">
                  <c:v>0.79893363865714861</c:v>
                </c:pt>
                <c:pt idx="21">
                  <c:v>0.86284665998293864</c:v>
                </c:pt>
                <c:pt idx="22">
                  <c:v>0.85254708451200556</c:v>
                </c:pt>
                <c:pt idx="23">
                  <c:v>0.79648413489454961</c:v>
                </c:pt>
                <c:pt idx="24">
                  <c:v>0.85648721286863072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98368"/>
        <c:axId val="171896832"/>
      </c:scatterChart>
      <c:valAx>
        <c:axId val="1718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96832"/>
        <c:crosses val="autoZero"/>
        <c:crossBetween val="midCat"/>
      </c:valAx>
      <c:valAx>
        <c:axId val="171896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89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528637</xdr:colOff>
      <xdr:row>1</xdr:row>
      <xdr:rowOff>138112</xdr:rowOff>
    </xdr:from>
    <xdr:to>
      <xdr:col>27</xdr:col>
      <xdr:colOff>223837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528637</xdr:colOff>
      <xdr:row>17</xdr:row>
      <xdr:rowOff>14287</xdr:rowOff>
    </xdr:from>
    <xdr:to>
      <xdr:col>27</xdr:col>
      <xdr:colOff>223837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23812</xdr:colOff>
      <xdr:row>1</xdr:row>
      <xdr:rowOff>138112</xdr:rowOff>
    </xdr:from>
    <xdr:to>
      <xdr:col>35</xdr:col>
      <xdr:colOff>328612</xdr:colOff>
      <xdr:row>16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33337</xdr:colOff>
      <xdr:row>17</xdr:row>
      <xdr:rowOff>4762</xdr:rowOff>
    </xdr:from>
    <xdr:to>
      <xdr:col>35</xdr:col>
      <xdr:colOff>338137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A30" workbookViewId="0">
      <selection activeCell="B50" sqref="B50:J71"/>
    </sheetView>
  </sheetViews>
  <sheetFormatPr defaultRowHeight="15" x14ac:dyDescent="0.25"/>
  <cols>
    <col min="2" max="2" width="18" bestFit="1" customWidth="1"/>
    <col min="7" max="7" width="14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</v>
      </c>
      <c r="J1" t="s">
        <v>7</v>
      </c>
      <c r="L1" s="1" t="s">
        <v>3</v>
      </c>
      <c r="M1" s="1" t="s">
        <v>7</v>
      </c>
      <c r="O1" t="s">
        <v>8</v>
      </c>
      <c r="P1" s="1" t="s">
        <v>7</v>
      </c>
      <c r="R1" t="s">
        <v>2</v>
      </c>
      <c r="S1" s="1" t="s">
        <v>7</v>
      </c>
    </row>
    <row r="2" spans="1:19" x14ac:dyDescent="0.25">
      <c r="A2">
        <v>1952</v>
      </c>
      <c r="B2">
        <v>7.4950000000000001</v>
      </c>
      <c r="C2">
        <v>600</v>
      </c>
      <c r="D2">
        <v>17.116700000000002</v>
      </c>
      <c r="E2">
        <v>160</v>
      </c>
      <c r="F2">
        <v>31</v>
      </c>
      <c r="G2">
        <v>43183.569000000003</v>
      </c>
      <c r="I2">
        <f>F2</f>
        <v>31</v>
      </c>
      <c r="J2" s="1">
        <f>LOG(B2)</f>
        <v>0.87477163718429829</v>
      </c>
      <c r="L2" s="1">
        <f>D2</f>
        <v>17.116700000000002</v>
      </c>
      <c r="M2" s="1">
        <v>0.87477163718429829</v>
      </c>
      <c r="O2">
        <v>160</v>
      </c>
      <c r="P2" s="1">
        <v>0.87477163718429829</v>
      </c>
      <c r="R2">
        <v>600</v>
      </c>
      <c r="S2" s="1">
        <v>0.87477163718429829</v>
      </c>
    </row>
    <row r="3" spans="1:19" x14ac:dyDescent="0.25">
      <c r="A3">
        <v>1953</v>
      </c>
      <c r="B3">
        <v>8.0393000000000008</v>
      </c>
      <c r="C3">
        <v>690</v>
      </c>
      <c r="D3">
        <v>16.7333</v>
      </c>
      <c r="E3">
        <v>80</v>
      </c>
      <c r="F3">
        <v>30</v>
      </c>
      <c r="G3">
        <v>43495.03</v>
      </c>
      <c r="I3">
        <f t="shared" ref="I3:I26" si="0">F3</f>
        <v>30</v>
      </c>
      <c r="J3" s="1">
        <f t="shared" ref="J3:J26" si="1">LOG(B3)</f>
        <v>0.90521823539370028</v>
      </c>
      <c r="L3" s="1">
        <f t="shared" ref="L3:L26" si="2">D3</f>
        <v>16.7333</v>
      </c>
      <c r="M3" s="1">
        <v>0.90521823539370028</v>
      </c>
      <c r="O3">
        <v>80</v>
      </c>
      <c r="P3" s="1">
        <v>0.90521823539370028</v>
      </c>
      <c r="R3">
        <v>690</v>
      </c>
      <c r="S3" s="1">
        <v>0.90521823539370028</v>
      </c>
    </row>
    <row r="4" spans="1:19" x14ac:dyDescent="0.25">
      <c r="A4">
        <v>1955</v>
      </c>
      <c r="B4">
        <v>7.6858000000000004</v>
      </c>
      <c r="C4">
        <v>502</v>
      </c>
      <c r="D4">
        <v>17.149999999999999</v>
      </c>
      <c r="E4">
        <v>130</v>
      </c>
      <c r="F4">
        <v>28</v>
      </c>
      <c r="G4">
        <v>44217.857000000004</v>
      </c>
      <c r="I4">
        <f t="shared" si="0"/>
        <v>28</v>
      </c>
      <c r="J4" s="1">
        <f t="shared" si="1"/>
        <v>0.88568907905800831</v>
      </c>
      <c r="L4" s="1">
        <f t="shared" si="2"/>
        <v>17.149999999999999</v>
      </c>
      <c r="M4" s="1">
        <v>0.88568907905800831</v>
      </c>
      <c r="O4">
        <v>130</v>
      </c>
      <c r="P4" s="1">
        <v>0.88568907905800831</v>
      </c>
      <c r="R4">
        <v>502</v>
      </c>
      <c r="S4" s="1">
        <v>0.88568907905800831</v>
      </c>
    </row>
    <row r="5" spans="1:19" x14ac:dyDescent="0.25">
      <c r="A5">
        <v>1957</v>
      </c>
      <c r="B5">
        <v>6.9844999999999997</v>
      </c>
      <c r="C5">
        <v>420</v>
      </c>
      <c r="D5">
        <v>16.133299999999998</v>
      </c>
      <c r="E5">
        <v>110</v>
      </c>
      <c r="F5">
        <v>26</v>
      </c>
      <c r="G5">
        <v>45152.252</v>
      </c>
      <c r="I5">
        <f t="shared" si="0"/>
        <v>26</v>
      </c>
      <c r="J5" s="1">
        <f t="shared" si="1"/>
        <v>0.84413532168667382</v>
      </c>
      <c r="L5" s="1">
        <f t="shared" si="2"/>
        <v>16.133299999999998</v>
      </c>
      <c r="M5" s="1">
        <v>0.84413532168667382</v>
      </c>
      <c r="O5">
        <v>110</v>
      </c>
      <c r="P5" s="1">
        <v>0.84413532168667382</v>
      </c>
      <c r="R5">
        <v>420</v>
      </c>
      <c r="S5" s="1">
        <v>0.84413532168667382</v>
      </c>
    </row>
    <row r="6" spans="1:19" x14ac:dyDescent="0.25">
      <c r="A6">
        <v>1958</v>
      </c>
      <c r="B6">
        <v>6.7771999999999997</v>
      </c>
      <c r="C6">
        <v>582</v>
      </c>
      <c r="D6">
        <v>16.416699999999999</v>
      </c>
      <c r="E6">
        <v>187</v>
      </c>
      <c r="F6">
        <v>25</v>
      </c>
      <c r="G6">
        <v>45653.805</v>
      </c>
      <c r="I6">
        <f t="shared" si="0"/>
        <v>25</v>
      </c>
      <c r="J6" s="1">
        <f t="shared" si="1"/>
        <v>0.83105030216868625</v>
      </c>
      <c r="L6" s="1">
        <f t="shared" si="2"/>
        <v>16.416699999999999</v>
      </c>
      <c r="M6" s="1">
        <v>0.83105030216868625</v>
      </c>
      <c r="O6">
        <v>187</v>
      </c>
      <c r="P6" s="1">
        <v>0.83105030216868625</v>
      </c>
      <c r="R6">
        <v>582</v>
      </c>
      <c r="S6" s="1">
        <v>0.83105030216868625</v>
      </c>
    </row>
    <row r="7" spans="1:19" x14ac:dyDescent="0.25">
      <c r="A7">
        <v>1959</v>
      </c>
      <c r="B7">
        <v>8.0756999999999994</v>
      </c>
      <c r="C7">
        <v>485</v>
      </c>
      <c r="D7">
        <v>17.4833</v>
      </c>
      <c r="E7">
        <v>187</v>
      </c>
      <c r="F7">
        <v>24</v>
      </c>
      <c r="G7">
        <v>46128.637999999999</v>
      </c>
      <c r="I7">
        <f t="shared" si="0"/>
        <v>24</v>
      </c>
      <c r="J7" s="1">
        <f t="shared" si="1"/>
        <v>0.90718017719030541</v>
      </c>
      <c r="L7" s="1">
        <f t="shared" si="2"/>
        <v>17.4833</v>
      </c>
      <c r="M7" s="1">
        <v>0.90718017719030541</v>
      </c>
      <c r="O7">
        <v>187</v>
      </c>
      <c r="P7" s="1">
        <v>0.90718017719030541</v>
      </c>
      <c r="R7">
        <v>485</v>
      </c>
      <c r="S7" s="1">
        <v>0.90718017719030541</v>
      </c>
    </row>
    <row r="8" spans="1:19" x14ac:dyDescent="0.25">
      <c r="A8">
        <v>1960</v>
      </c>
      <c r="B8">
        <v>6.5187999999999997</v>
      </c>
      <c r="C8">
        <v>763</v>
      </c>
      <c r="D8">
        <v>16.416699999999999</v>
      </c>
      <c r="E8">
        <v>290</v>
      </c>
      <c r="F8">
        <v>23</v>
      </c>
      <c r="G8">
        <v>46583.995000000003</v>
      </c>
      <c r="I8">
        <f t="shared" si="0"/>
        <v>23</v>
      </c>
      <c r="J8" s="1">
        <f t="shared" si="1"/>
        <v>0.8141676568756212</v>
      </c>
      <c r="L8" s="1">
        <f t="shared" si="2"/>
        <v>16.416699999999999</v>
      </c>
      <c r="M8" s="1">
        <v>0.8141676568756212</v>
      </c>
      <c r="O8">
        <v>290</v>
      </c>
      <c r="P8" s="1">
        <v>0.8141676568756212</v>
      </c>
      <c r="R8">
        <v>763</v>
      </c>
      <c r="S8" s="1">
        <v>0.8141676568756212</v>
      </c>
    </row>
    <row r="9" spans="1:19" x14ac:dyDescent="0.25">
      <c r="A9">
        <v>1961</v>
      </c>
      <c r="B9">
        <v>8.4937000000000005</v>
      </c>
      <c r="C9">
        <v>830</v>
      </c>
      <c r="D9">
        <v>17.333300000000001</v>
      </c>
      <c r="E9">
        <v>38</v>
      </c>
      <c r="F9">
        <v>22</v>
      </c>
      <c r="G9">
        <v>47128.004999999997</v>
      </c>
      <c r="I9">
        <f t="shared" si="0"/>
        <v>22</v>
      </c>
      <c r="J9" s="1">
        <f t="shared" si="1"/>
        <v>0.92909691751580314</v>
      </c>
      <c r="L9" s="1">
        <f t="shared" si="2"/>
        <v>17.333300000000001</v>
      </c>
      <c r="M9" s="1">
        <v>0.92909691751580314</v>
      </c>
      <c r="O9">
        <v>38</v>
      </c>
      <c r="P9" s="1">
        <v>0.92909691751580314</v>
      </c>
      <c r="R9">
        <v>830</v>
      </c>
      <c r="S9" s="1">
        <v>0.92909691751580314</v>
      </c>
    </row>
    <row r="10" spans="1:19" x14ac:dyDescent="0.25">
      <c r="A10">
        <v>1962</v>
      </c>
      <c r="B10">
        <v>7.3879999999999999</v>
      </c>
      <c r="C10">
        <v>697</v>
      </c>
      <c r="D10">
        <v>16.3</v>
      </c>
      <c r="E10">
        <v>52</v>
      </c>
      <c r="F10">
        <v>21</v>
      </c>
      <c r="G10">
        <v>48088.673000000003</v>
      </c>
      <c r="I10">
        <f t="shared" si="0"/>
        <v>21</v>
      </c>
      <c r="J10" s="1">
        <f t="shared" si="1"/>
        <v>0.86852688676820378</v>
      </c>
      <c r="L10" s="1">
        <f t="shared" si="2"/>
        <v>16.3</v>
      </c>
      <c r="M10" s="1">
        <v>0.86852688676820378</v>
      </c>
      <c r="O10">
        <v>52</v>
      </c>
      <c r="P10" s="1">
        <v>0.86852688676820378</v>
      </c>
      <c r="R10">
        <v>697</v>
      </c>
      <c r="S10" s="1">
        <v>0.86852688676820378</v>
      </c>
    </row>
    <row r="11" spans="1:19" x14ac:dyDescent="0.25">
      <c r="A11">
        <v>1963</v>
      </c>
      <c r="B11">
        <v>6.7126999999999999</v>
      </c>
      <c r="C11">
        <v>608</v>
      </c>
      <c r="D11">
        <v>15.716699999999999</v>
      </c>
      <c r="E11">
        <v>155</v>
      </c>
      <c r="F11">
        <v>20</v>
      </c>
      <c r="G11">
        <v>48798.99</v>
      </c>
      <c r="I11">
        <f t="shared" si="0"/>
        <v>20</v>
      </c>
      <c r="J11" s="1">
        <f t="shared" si="1"/>
        <v>0.82689723838767448</v>
      </c>
      <c r="L11" s="1">
        <f t="shared" si="2"/>
        <v>15.716699999999999</v>
      </c>
      <c r="M11" s="1">
        <v>0.82689723838767448</v>
      </c>
      <c r="O11">
        <v>155</v>
      </c>
      <c r="P11" s="1">
        <v>0.82689723838767448</v>
      </c>
      <c r="R11">
        <v>608</v>
      </c>
      <c r="S11" s="1">
        <v>0.82689723838767448</v>
      </c>
    </row>
    <row r="12" spans="1:19" x14ac:dyDescent="0.25">
      <c r="A12">
        <v>1964</v>
      </c>
      <c r="B12">
        <v>7.3094000000000001</v>
      </c>
      <c r="C12">
        <v>402</v>
      </c>
      <c r="D12">
        <v>17.2667</v>
      </c>
      <c r="E12">
        <v>96</v>
      </c>
      <c r="F12">
        <v>19</v>
      </c>
      <c r="G12">
        <v>49356.942999999999</v>
      </c>
      <c r="I12">
        <f t="shared" si="0"/>
        <v>19</v>
      </c>
      <c r="J12" s="1">
        <f t="shared" si="1"/>
        <v>0.86388172888895365</v>
      </c>
      <c r="L12" s="1">
        <f t="shared" si="2"/>
        <v>17.2667</v>
      </c>
      <c r="M12" s="1">
        <v>0.86388172888895365</v>
      </c>
      <c r="O12">
        <v>96</v>
      </c>
      <c r="P12" s="1">
        <v>0.86388172888895365</v>
      </c>
      <c r="R12">
        <v>402</v>
      </c>
      <c r="S12" s="1">
        <v>0.86388172888895365</v>
      </c>
    </row>
    <row r="13" spans="1:19" x14ac:dyDescent="0.25">
      <c r="A13">
        <v>1965</v>
      </c>
      <c r="B13">
        <v>6.2518000000000002</v>
      </c>
      <c r="C13">
        <v>602</v>
      </c>
      <c r="D13">
        <v>15.3667</v>
      </c>
      <c r="E13">
        <v>267</v>
      </c>
      <c r="F13">
        <v>18</v>
      </c>
      <c r="G13">
        <v>49801.821000000004</v>
      </c>
      <c r="I13">
        <f t="shared" si="0"/>
        <v>18</v>
      </c>
      <c r="J13" s="1">
        <f t="shared" si="1"/>
        <v>0.79600507614726002</v>
      </c>
      <c r="L13" s="1">
        <f t="shared" si="2"/>
        <v>15.3667</v>
      </c>
      <c r="M13" s="1">
        <v>0.79600507614726002</v>
      </c>
      <c r="O13">
        <v>267</v>
      </c>
      <c r="P13" s="1">
        <v>0.79600507614726002</v>
      </c>
      <c r="R13">
        <v>602</v>
      </c>
      <c r="S13" s="1">
        <v>0.79600507614726002</v>
      </c>
    </row>
    <row r="14" spans="1:19" x14ac:dyDescent="0.25">
      <c r="A14">
        <v>1966</v>
      </c>
      <c r="B14">
        <v>7.7443</v>
      </c>
      <c r="C14">
        <v>819</v>
      </c>
      <c r="D14">
        <v>16.533300000000001</v>
      </c>
      <c r="E14">
        <v>86</v>
      </c>
      <c r="F14">
        <v>17</v>
      </c>
      <c r="G14">
        <v>50254.966</v>
      </c>
      <c r="I14">
        <f t="shared" si="0"/>
        <v>17</v>
      </c>
      <c r="J14" s="1">
        <f t="shared" si="1"/>
        <v>0.88898216839911981</v>
      </c>
      <c r="L14" s="1">
        <f t="shared" si="2"/>
        <v>16.533300000000001</v>
      </c>
      <c r="M14" s="1">
        <v>0.88898216839911981</v>
      </c>
      <c r="O14">
        <v>86</v>
      </c>
      <c r="P14" s="1">
        <v>0.88898216839911981</v>
      </c>
      <c r="R14">
        <v>819</v>
      </c>
      <c r="S14" s="1">
        <v>0.88898216839911981</v>
      </c>
    </row>
    <row r="15" spans="1:19" x14ac:dyDescent="0.25">
      <c r="A15">
        <v>1967</v>
      </c>
      <c r="B15">
        <v>6.8398000000000003</v>
      </c>
      <c r="C15">
        <v>714</v>
      </c>
      <c r="D15">
        <v>16.2333</v>
      </c>
      <c r="E15">
        <v>118</v>
      </c>
      <c r="F15">
        <v>16</v>
      </c>
      <c r="G15">
        <v>50650.406000000003</v>
      </c>
      <c r="I15">
        <f t="shared" si="0"/>
        <v>16</v>
      </c>
      <c r="J15" s="1">
        <f t="shared" si="1"/>
        <v>0.83504340286539802</v>
      </c>
      <c r="L15" s="1">
        <f t="shared" si="2"/>
        <v>16.2333</v>
      </c>
      <c r="M15" s="1">
        <v>0.83504340286539802</v>
      </c>
      <c r="O15">
        <v>118</v>
      </c>
      <c r="P15" s="1">
        <v>0.83504340286539802</v>
      </c>
      <c r="R15">
        <v>714</v>
      </c>
      <c r="S15" s="1">
        <v>0.83504340286539802</v>
      </c>
    </row>
    <row r="16" spans="1:19" x14ac:dyDescent="0.25">
      <c r="A16">
        <v>1968</v>
      </c>
      <c r="B16">
        <v>6.2435</v>
      </c>
      <c r="C16">
        <v>610</v>
      </c>
      <c r="D16">
        <v>16.2</v>
      </c>
      <c r="E16">
        <v>292</v>
      </c>
      <c r="F16">
        <v>15</v>
      </c>
      <c r="G16">
        <v>51034.413</v>
      </c>
      <c r="I16">
        <f t="shared" si="0"/>
        <v>15</v>
      </c>
      <c r="J16" s="1">
        <f t="shared" si="1"/>
        <v>0.79542811605347219</v>
      </c>
      <c r="L16" s="1">
        <f t="shared" si="2"/>
        <v>16.2</v>
      </c>
      <c r="M16" s="1">
        <v>0.79542811605347219</v>
      </c>
      <c r="O16">
        <v>292</v>
      </c>
      <c r="P16" s="1">
        <v>0.79542811605347219</v>
      </c>
      <c r="R16">
        <v>610</v>
      </c>
      <c r="S16" s="1">
        <v>0.79542811605347219</v>
      </c>
    </row>
    <row r="17" spans="1:19" x14ac:dyDescent="0.25">
      <c r="A17">
        <v>1969</v>
      </c>
      <c r="B17">
        <v>6.3459000000000003</v>
      </c>
      <c r="C17">
        <v>575</v>
      </c>
      <c r="D17">
        <v>16.55</v>
      </c>
      <c r="E17">
        <v>244</v>
      </c>
      <c r="F17">
        <v>14</v>
      </c>
      <c r="G17">
        <v>51470.275999999998</v>
      </c>
      <c r="I17">
        <f t="shared" si="0"/>
        <v>14</v>
      </c>
      <c r="J17" s="1">
        <f t="shared" si="1"/>
        <v>0.80249322411636737</v>
      </c>
      <c r="L17" s="1">
        <f t="shared" si="2"/>
        <v>16.55</v>
      </c>
      <c r="M17" s="1">
        <v>0.80249322411636737</v>
      </c>
      <c r="O17">
        <v>244</v>
      </c>
      <c r="P17" s="1">
        <v>0.80249322411636737</v>
      </c>
      <c r="R17">
        <v>575</v>
      </c>
      <c r="S17" s="1">
        <v>0.80249322411636737</v>
      </c>
    </row>
    <row r="18" spans="1:19" x14ac:dyDescent="0.25">
      <c r="A18">
        <v>1970</v>
      </c>
      <c r="B18">
        <v>7.5883000000000003</v>
      </c>
      <c r="C18">
        <v>622</v>
      </c>
      <c r="D18">
        <v>16.666699999999999</v>
      </c>
      <c r="E18">
        <v>89</v>
      </c>
      <c r="F18">
        <v>13</v>
      </c>
      <c r="G18">
        <v>51918.389000000003</v>
      </c>
      <c r="I18">
        <f t="shared" si="0"/>
        <v>13</v>
      </c>
      <c r="J18" s="1">
        <f t="shared" si="1"/>
        <v>0.88014449219146573</v>
      </c>
      <c r="L18" s="1">
        <f t="shared" si="2"/>
        <v>16.666699999999999</v>
      </c>
      <c r="M18" s="1">
        <v>0.88014449219146573</v>
      </c>
      <c r="O18">
        <v>89</v>
      </c>
      <c r="P18" s="1">
        <v>0.88014449219146573</v>
      </c>
      <c r="R18">
        <v>622</v>
      </c>
      <c r="S18" s="1">
        <v>0.88014449219146573</v>
      </c>
    </row>
    <row r="19" spans="1:19" x14ac:dyDescent="0.25">
      <c r="A19">
        <v>1971</v>
      </c>
      <c r="B19">
        <v>7.1933999999999996</v>
      </c>
      <c r="C19">
        <v>551</v>
      </c>
      <c r="D19">
        <v>16.7667</v>
      </c>
      <c r="E19">
        <v>112</v>
      </c>
      <c r="F19">
        <v>12</v>
      </c>
      <c r="G19">
        <v>52431.646999999997</v>
      </c>
      <c r="I19">
        <f t="shared" si="0"/>
        <v>12</v>
      </c>
      <c r="J19" s="1">
        <f t="shared" si="1"/>
        <v>0.85693421058060693</v>
      </c>
      <c r="L19" s="1">
        <f t="shared" si="2"/>
        <v>16.7667</v>
      </c>
      <c r="M19" s="1">
        <v>0.85693421058060693</v>
      </c>
      <c r="O19">
        <v>112</v>
      </c>
      <c r="P19" s="1">
        <v>0.85693421058060693</v>
      </c>
      <c r="R19">
        <v>551</v>
      </c>
      <c r="S19" s="1">
        <v>0.85693421058060693</v>
      </c>
    </row>
    <row r="20" spans="1:19" x14ac:dyDescent="0.25">
      <c r="A20">
        <v>1972</v>
      </c>
      <c r="B20">
        <v>6.2049000000000003</v>
      </c>
      <c r="C20">
        <v>536</v>
      </c>
      <c r="D20">
        <v>14.9833</v>
      </c>
      <c r="E20">
        <v>158</v>
      </c>
      <c r="F20">
        <v>11</v>
      </c>
      <c r="G20">
        <v>52894.182999999997</v>
      </c>
      <c r="I20">
        <f t="shared" si="0"/>
        <v>11</v>
      </c>
      <c r="J20" s="1">
        <f t="shared" si="1"/>
        <v>0.79273478667308073</v>
      </c>
      <c r="L20" s="1">
        <f t="shared" si="2"/>
        <v>14.9833</v>
      </c>
      <c r="M20" s="1">
        <v>0.79273478667308073</v>
      </c>
      <c r="O20">
        <v>158</v>
      </c>
      <c r="P20" s="1">
        <v>0.79273478667308073</v>
      </c>
      <c r="R20">
        <v>536</v>
      </c>
      <c r="S20" s="1">
        <v>0.79273478667308073</v>
      </c>
    </row>
    <row r="21" spans="1:19" x14ac:dyDescent="0.25">
      <c r="A21">
        <v>1973</v>
      </c>
      <c r="B21">
        <v>6.6367000000000003</v>
      </c>
      <c r="C21">
        <v>376</v>
      </c>
      <c r="D21">
        <v>17.066700000000001</v>
      </c>
      <c r="E21">
        <v>123</v>
      </c>
      <c r="F21">
        <v>10</v>
      </c>
      <c r="G21">
        <v>53332.805</v>
      </c>
      <c r="I21">
        <f t="shared" si="0"/>
        <v>10</v>
      </c>
      <c r="J21" s="1">
        <f t="shared" si="1"/>
        <v>0.82195218659047575</v>
      </c>
      <c r="L21" s="1">
        <f t="shared" si="2"/>
        <v>17.066700000000001</v>
      </c>
      <c r="M21" s="1">
        <v>0.82195218659047575</v>
      </c>
      <c r="O21">
        <v>123</v>
      </c>
      <c r="P21" s="1">
        <v>0.82195218659047575</v>
      </c>
      <c r="R21">
        <v>376</v>
      </c>
      <c r="S21" s="1">
        <v>0.82195218659047575</v>
      </c>
    </row>
    <row r="22" spans="1:19" x14ac:dyDescent="0.25">
      <c r="A22">
        <v>1974</v>
      </c>
      <c r="B22">
        <v>6.2941000000000003</v>
      </c>
      <c r="C22">
        <v>574</v>
      </c>
      <c r="D22">
        <v>16.3</v>
      </c>
      <c r="E22">
        <v>184</v>
      </c>
      <c r="F22">
        <v>9</v>
      </c>
      <c r="G22">
        <v>53689.61</v>
      </c>
      <c r="I22">
        <f t="shared" si="0"/>
        <v>9</v>
      </c>
      <c r="J22" s="1">
        <f t="shared" si="1"/>
        <v>0.79893363865714861</v>
      </c>
      <c r="L22" s="1">
        <f t="shared" si="2"/>
        <v>16.3</v>
      </c>
      <c r="M22" s="1">
        <v>0.79893363865714861</v>
      </c>
      <c r="O22">
        <v>184</v>
      </c>
      <c r="P22" s="1">
        <v>0.79893363865714861</v>
      </c>
      <c r="R22">
        <v>574</v>
      </c>
      <c r="S22" s="1">
        <v>0.79893363865714861</v>
      </c>
    </row>
    <row r="23" spans="1:19" x14ac:dyDescent="0.25">
      <c r="A23">
        <v>1975</v>
      </c>
      <c r="B23">
        <v>7.2919999999999998</v>
      </c>
      <c r="C23">
        <v>572</v>
      </c>
      <c r="D23">
        <v>16.95</v>
      </c>
      <c r="E23">
        <v>171</v>
      </c>
      <c r="F23">
        <v>8</v>
      </c>
      <c r="G23">
        <v>53955.042000000001</v>
      </c>
      <c r="I23">
        <f t="shared" si="0"/>
        <v>8</v>
      </c>
      <c r="J23" s="1">
        <f t="shared" si="1"/>
        <v>0.86284665998293864</v>
      </c>
      <c r="L23" s="1">
        <f t="shared" si="2"/>
        <v>16.95</v>
      </c>
      <c r="M23" s="1">
        <v>0.86284665998293864</v>
      </c>
      <c r="O23">
        <v>171</v>
      </c>
      <c r="P23" s="1">
        <v>0.86284665998293864</v>
      </c>
      <c r="R23">
        <v>572</v>
      </c>
      <c r="S23" s="1">
        <v>0.86284665998293864</v>
      </c>
    </row>
    <row r="24" spans="1:19" x14ac:dyDescent="0.25">
      <c r="A24">
        <v>1976</v>
      </c>
      <c r="B24">
        <v>7.1211000000000002</v>
      </c>
      <c r="C24">
        <v>418</v>
      </c>
      <c r="D24">
        <v>17.649999999999999</v>
      </c>
      <c r="E24">
        <v>247</v>
      </c>
      <c r="F24">
        <v>7</v>
      </c>
      <c r="G24">
        <v>54159.048999999999</v>
      </c>
      <c r="I24">
        <f t="shared" si="0"/>
        <v>7</v>
      </c>
      <c r="J24" s="1">
        <f t="shared" si="1"/>
        <v>0.85254708451200556</v>
      </c>
      <c r="L24" s="1">
        <f t="shared" si="2"/>
        <v>17.649999999999999</v>
      </c>
      <c r="M24" s="1">
        <v>0.85254708451200556</v>
      </c>
      <c r="O24">
        <v>247</v>
      </c>
      <c r="P24" s="1">
        <v>0.85254708451200556</v>
      </c>
      <c r="R24">
        <v>418</v>
      </c>
      <c r="S24" s="1">
        <v>0.85254708451200556</v>
      </c>
    </row>
    <row r="25" spans="1:19" x14ac:dyDescent="0.25">
      <c r="A25">
        <v>1977</v>
      </c>
      <c r="B25">
        <v>6.2587000000000002</v>
      </c>
      <c r="C25">
        <v>821</v>
      </c>
      <c r="D25">
        <v>15.583299999999999</v>
      </c>
      <c r="E25">
        <v>87</v>
      </c>
      <c r="F25">
        <v>6</v>
      </c>
      <c r="G25">
        <v>54378.362000000001</v>
      </c>
      <c r="I25">
        <f t="shared" si="0"/>
        <v>6</v>
      </c>
      <c r="J25" s="1">
        <f t="shared" si="1"/>
        <v>0.79648413489454961</v>
      </c>
      <c r="L25" s="1">
        <f t="shared" si="2"/>
        <v>15.583299999999999</v>
      </c>
      <c r="M25" s="1">
        <v>0.79648413489454961</v>
      </c>
      <c r="O25">
        <v>87</v>
      </c>
      <c r="P25" s="1">
        <v>0.79648413489454961</v>
      </c>
      <c r="R25">
        <v>821</v>
      </c>
      <c r="S25" s="1">
        <v>0.79648413489454961</v>
      </c>
    </row>
    <row r="26" spans="1:19" x14ac:dyDescent="0.25">
      <c r="A26">
        <v>1978</v>
      </c>
      <c r="B26">
        <v>7.1859999999999999</v>
      </c>
      <c r="C26">
        <v>763</v>
      </c>
      <c r="D26">
        <v>15.816700000000001</v>
      </c>
      <c r="E26">
        <v>51</v>
      </c>
      <c r="F26">
        <v>5</v>
      </c>
      <c r="G26">
        <v>54602.192999999999</v>
      </c>
      <c r="I26">
        <f t="shared" si="0"/>
        <v>5</v>
      </c>
      <c r="J26" s="1">
        <f t="shared" si="1"/>
        <v>0.85648721286863072</v>
      </c>
      <c r="L26" s="1">
        <f t="shared" si="2"/>
        <v>15.816700000000001</v>
      </c>
      <c r="M26" s="1">
        <v>0.85648721286863072</v>
      </c>
      <c r="O26">
        <v>51</v>
      </c>
      <c r="P26" s="1">
        <v>0.85648721286863072</v>
      </c>
      <c r="R26">
        <v>763</v>
      </c>
      <c r="S26" s="1">
        <v>0.85648721286863072</v>
      </c>
    </row>
    <row r="29" spans="1:19" x14ac:dyDescent="0.25">
      <c r="B29" s="2" t="s">
        <v>9</v>
      </c>
      <c r="C29" s="2"/>
      <c r="D29" s="2"/>
      <c r="E29" s="2"/>
      <c r="F29" s="2"/>
      <c r="G29" s="2"/>
      <c r="H29" s="2"/>
      <c r="I29" s="2"/>
      <c r="J29" s="2"/>
    </row>
    <row r="30" spans="1:19" ht="15.75" thickBot="1" x14ac:dyDescent="0.3">
      <c r="B30" s="2"/>
      <c r="C30" s="2"/>
      <c r="D30" s="2"/>
      <c r="E30" s="2"/>
      <c r="F30" s="2"/>
      <c r="G30" s="2"/>
      <c r="H30" s="2"/>
      <c r="I30" s="2"/>
      <c r="J30" s="2"/>
    </row>
    <row r="31" spans="1:19" x14ac:dyDescent="0.25">
      <c r="B31" s="3" t="s">
        <v>10</v>
      </c>
      <c r="C31" s="3"/>
      <c r="D31" s="2"/>
      <c r="E31" s="2"/>
      <c r="F31" s="2"/>
      <c r="G31" s="2"/>
      <c r="H31" s="2"/>
      <c r="I31" s="2"/>
      <c r="J31" s="2"/>
    </row>
    <row r="32" spans="1:19" x14ac:dyDescent="0.25">
      <c r="B32" s="4" t="s">
        <v>11</v>
      </c>
      <c r="C32" s="4">
        <v>0.66610323678936678</v>
      </c>
      <c r="D32" s="2"/>
      <c r="E32" s="2"/>
      <c r="F32" s="2"/>
      <c r="G32" s="2"/>
      <c r="H32" s="2"/>
      <c r="I32" s="2"/>
      <c r="J32" s="2"/>
    </row>
    <row r="33" spans="2:10" x14ac:dyDescent="0.25">
      <c r="B33" s="4" t="s">
        <v>12</v>
      </c>
      <c r="C33" s="4">
        <v>0.44369352206127122</v>
      </c>
      <c r="D33" s="2"/>
      <c r="E33" s="2"/>
      <c r="F33" s="2"/>
      <c r="G33" s="2"/>
      <c r="H33" s="2"/>
      <c r="I33" s="2"/>
      <c r="J33" s="2"/>
    </row>
    <row r="34" spans="2:10" x14ac:dyDescent="0.25">
      <c r="B34" s="4" t="s">
        <v>13</v>
      </c>
      <c r="C34" s="4">
        <v>0.41950628389002215</v>
      </c>
      <c r="D34" s="2"/>
      <c r="E34" s="2"/>
      <c r="F34" s="2"/>
      <c r="G34" s="2"/>
      <c r="H34" s="2"/>
      <c r="I34" s="2"/>
      <c r="J34" s="2"/>
    </row>
    <row r="35" spans="2:10" x14ac:dyDescent="0.25">
      <c r="B35" s="4" t="s">
        <v>14</v>
      </c>
      <c r="C35" s="4">
        <v>3.0179238484126823E-2</v>
      </c>
      <c r="D35" s="2"/>
      <c r="E35" s="2"/>
      <c r="F35" s="2"/>
      <c r="G35" s="2"/>
      <c r="H35" s="2"/>
      <c r="I35" s="2"/>
      <c r="J35" s="2"/>
    </row>
    <row r="36" spans="2:10" ht="15.75" thickBot="1" x14ac:dyDescent="0.3">
      <c r="B36" s="5" t="s">
        <v>15</v>
      </c>
      <c r="C36" s="5">
        <v>25</v>
      </c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thickBot="1" x14ac:dyDescent="0.3">
      <c r="B38" s="2" t="s">
        <v>16</v>
      </c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6"/>
      <c r="C39" s="6" t="s">
        <v>21</v>
      </c>
      <c r="D39" s="6" t="s">
        <v>22</v>
      </c>
      <c r="E39" s="6" t="s">
        <v>23</v>
      </c>
      <c r="F39" s="6" t="s">
        <v>24</v>
      </c>
      <c r="G39" s="7" t="s">
        <v>25</v>
      </c>
      <c r="H39" s="2"/>
      <c r="I39" s="2"/>
      <c r="J39" s="2"/>
    </row>
    <row r="40" spans="2:10" x14ac:dyDescent="0.25">
      <c r="B40" s="4" t="s">
        <v>17</v>
      </c>
      <c r="C40" s="4">
        <v>1</v>
      </c>
      <c r="D40" s="4">
        <v>1.6707572751522716E-2</v>
      </c>
      <c r="E40" s="4">
        <v>1.6707572751522716E-2</v>
      </c>
      <c r="F40" s="4">
        <v>18.344116799109436</v>
      </c>
      <c r="G40" s="4">
        <v>2.7811526610499676E-4</v>
      </c>
      <c r="H40" s="2"/>
      <c r="I40" s="2"/>
      <c r="J40" s="2"/>
    </row>
    <row r="41" spans="2:10" x14ac:dyDescent="0.25">
      <c r="B41" s="4" t="s">
        <v>18</v>
      </c>
      <c r="C41" s="4">
        <v>23</v>
      </c>
      <c r="D41" s="4">
        <v>2.0948088016081431E-2</v>
      </c>
      <c r="E41" s="4">
        <v>9.1078643548180135E-4</v>
      </c>
      <c r="F41" s="4"/>
      <c r="G41" s="4"/>
      <c r="H41" s="2"/>
      <c r="I41" s="2"/>
      <c r="J41" s="2"/>
    </row>
    <row r="42" spans="2:10" ht="15.75" thickBot="1" x14ac:dyDescent="0.3">
      <c r="B42" s="5" t="s">
        <v>19</v>
      </c>
      <c r="C42" s="5">
        <v>24</v>
      </c>
      <c r="D42" s="5">
        <v>3.7655660767604147E-2</v>
      </c>
      <c r="E42" s="5"/>
      <c r="F42" s="5"/>
      <c r="G42" s="5"/>
      <c r="H42" s="2"/>
      <c r="I42" s="2"/>
      <c r="J42" s="2"/>
    </row>
    <row r="43" spans="2:10" ht="15.75" thickBot="1" x14ac:dyDescent="0.3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6"/>
      <c r="C44" s="6" t="s">
        <v>26</v>
      </c>
      <c r="D44" s="6" t="s">
        <v>14</v>
      </c>
      <c r="E44" s="6" t="s">
        <v>27</v>
      </c>
      <c r="F44" s="6" t="s">
        <v>28</v>
      </c>
      <c r="G44" s="6" t="s">
        <v>29</v>
      </c>
      <c r="H44" s="6" t="s">
        <v>30</v>
      </c>
      <c r="I44" s="6" t="s">
        <v>31</v>
      </c>
      <c r="J44" s="6" t="s">
        <v>32</v>
      </c>
    </row>
    <row r="45" spans="2:10" x14ac:dyDescent="0.25">
      <c r="B45" s="4" t="s">
        <v>20</v>
      </c>
      <c r="C45" s="4">
        <v>0.20256179355414883</v>
      </c>
      <c r="D45" s="4">
        <v>0.15070298438856466</v>
      </c>
      <c r="E45" s="4">
        <v>1.3441126887830843</v>
      </c>
      <c r="F45" s="4">
        <v>0.19202109730516179</v>
      </c>
      <c r="G45" s="4">
        <v>-0.10919108201411859</v>
      </c>
      <c r="H45" s="4">
        <v>0.5143146691224163</v>
      </c>
      <c r="I45" s="4">
        <v>-0.10919108201411859</v>
      </c>
      <c r="J45" s="4">
        <v>0.5143146691224163</v>
      </c>
    </row>
    <row r="46" spans="2:10" ht="15.75" thickBot="1" x14ac:dyDescent="0.3">
      <c r="B46" s="5" t="s">
        <v>3</v>
      </c>
      <c r="C46" s="5">
        <v>3.9065379096522662E-2</v>
      </c>
      <c r="D46" s="5">
        <v>9.1210248648635767E-3</v>
      </c>
      <c r="E46" s="5">
        <v>4.2830032452835507</v>
      </c>
      <c r="F46" s="5">
        <v>2.7811526610499758E-4</v>
      </c>
      <c r="G46" s="5">
        <v>2.0197101595001245E-2</v>
      </c>
      <c r="H46" s="5">
        <v>5.793365659804408E-2</v>
      </c>
      <c r="I46" s="5">
        <v>2.0197101595001245E-2</v>
      </c>
      <c r="J46" s="5">
        <v>5.793365659804408E-2</v>
      </c>
    </row>
    <row r="47" spans="2:10" x14ac:dyDescent="0.25">
      <c r="B47" s="2"/>
      <c r="C47" s="2"/>
      <c r="D47" s="2"/>
      <c r="E47" s="2"/>
      <c r="F47" s="2"/>
      <c r="G47" s="2"/>
      <c r="H47" s="2"/>
      <c r="I47" s="2"/>
      <c r="J47" s="2"/>
    </row>
    <row r="48" spans="2:10" x14ac:dyDescent="0.25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25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25">
      <c r="B50" s="1" t="s">
        <v>9</v>
      </c>
      <c r="C50" s="1"/>
      <c r="D50" s="1"/>
      <c r="E50" s="1"/>
      <c r="F50" s="1"/>
      <c r="G50" s="1"/>
      <c r="H50" s="1"/>
      <c r="I50" s="1"/>
      <c r="J50" s="1"/>
    </row>
    <row r="51" spans="2:10" ht="15.75" thickBot="1" x14ac:dyDescent="0.3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25">
      <c r="B52" s="8" t="s">
        <v>10</v>
      </c>
      <c r="C52" s="8"/>
      <c r="D52" s="1"/>
      <c r="E52" s="1"/>
      <c r="F52" s="1"/>
      <c r="G52" s="1"/>
      <c r="H52" s="1"/>
      <c r="I52" s="1"/>
      <c r="J52" s="1"/>
    </row>
    <row r="53" spans="2:10" x14ac:dyDescent="0.25">
      <c r="B53" s="9" t="s">
        <v>11</v>
      </c>
      <c r="C53" s="9">
        <v>0.91303536476201641</v>
      </c>
      <c r="D53" s="1"/>
      <c r="E53" s="1"/>
      <c r="F53" s="1"/>
      <c r="G53" s="1"/>
      <c r="H53" s="1"/>
      <c r="I53" s="1"/>
      <c r="J53" s="1"/>
    </row>
    <row r="54" spans="2:10" x14ac:dyDescent="0.25">
      <c r="B54" s="9" t="s">
        <v>12</v>
      </c>
      <c r="C54" s="9">
        <v>0.83363357730610832</v>
      </c>
      <c r="D54" s="1"/>
      <c r="E54" s="1"/>
      <c r="F54" s="1"/>
      <c r="G54" s="1"/>
      <c r="H54" s="1"/>
      <c r="I54" s="1"/>
      <c r="J54" s="1"/>
    </row>
    <row r="55" spans="2:10" x14ac:dyDescent="0.25">
      <c r="B55" s="9" t="s">
        <v>13</v>
      </c>
      <c r="C55" s="9">
        <v>0.78985293975508408</v>
      </c>
      <c r="D55" s="1"/>
      <c r="E55" s="1"/>
      <c r="F55" s="1"/>
      <c r="G55" s="1"/>
      <c r="H55" s="1"/>
      <c r="I55" s="1"/>
      <c r="J55" s="1"/>
    </row>
    <row r="56" spans="2:10" x14ac:dyDescent="0.25">
      <c r="B56" s="9" t="s">
        <v>14</v>
      </c>
      <c r="C56" s="9">
        <v>1.8158132259738589E-2</v>
      </c>
      <c r="D56" s="1"/>
      <c r="E56" s="1"/>
      <c r="F56" s="1"/>
      <c r="G56" s="1"/>
      <c r="H56" s="1"/>
      <c r="I56" s="1"/>
      <c r="J56" s="1"/>
    </row>
    <row r="57" spans="2:10" ht="15.75" thickBot="1" x14ac:dyDescent="0.3">
      <c r="B57" s="10" t="s">
        <v>15</v>
      </c>
      <c r="C57" s="10">
        <v>25</v>
      </c>
      <c r="D57" s="1"/>
      <c r="E57" s="1"/>
      <c r="F57" s="1"/>
      <c r="G57" s="1"/>
      <c r="H57" s="1"/>
      <c r="I57" s="1"/>
      <c r="J57" s="1"/>
    </row>
    <row r="58" spans="2:10" x14ac:dyDescent="0.25">
      <c r="B58" s="1"/>
      <c r="C58" s="1"/>
      <c r="D58" s="1"/>
      <c r="E58" s="1"/>
      <c r="F58" s="1"/>
      <c r="G58" s="1"/>
      <c r="H58" s="1"/>
      <c r="I58" s="1"/>
      <c r="J58" s="1"/>
    </row>
    <row r="59" spans="2:10" ht="15.75" thickBot="1" x14ac:dyDescent="0.3">
      <c r="B59" s="1" t="s">
        <v>16</v>
      </c>
      <c r="C59" s="1"/>
      <c r="D59" s="1"/>
      <c r="E59" s="1"/>
      <c r="F59" s="1"/>
      <c r="G59" s="1"/>
      <c r="H59" s="1"/>
      <c r="I59" s="1"/>
      <c r="J59" s="1"/>
    </row>
    <row r="60" spans="2:10" x14ac:dyDescent="0.25">
      <c r="B60" s="11"/>
      <c r="C60" s="11" t="s">
        <v>21</v>
      </c>
      <c r="D60" s="11" t="s">
        <v>22</v>
      </c>
      <c r="E60" s="11" t="s">
        <v>23</v>
      </c>
      <c r="F60" s="11" t="s">
        <v>24</v>
      </c>
      <c r="G60" s="11" t="s">
        <v>25</v>
      </c>
      <c r="H60" s="1"/>
      <c r="I60" s="1"/>
      <c r="J60" s="1"/>
    </row>
    <row r="61" spans="2:10" x14ac:dyDescent="0.25">
      <c r="B61" s="9" t="s">
        <v>17</v>
      </c>
      <c r="C61" s="9">
        <v>5</v>
      </c>
      <c r="D61" s="9">
        <v>3.1391023191523121E-2</v>
      </c>
      <c r="E61" s="9">
        <v>6.2782046383046243E-3</v>
      </c>
      <c r="F61" s="9">
        <v>19.041147501211018</v>
      </c>
      <c r="G61" s="9">
        <v>8.2619329552823468E-7</v>
      </c>
      <c r="H61" s="1"/>
      <c r="I61" s="1"/>
      <c r="J61" s="1"/>
    </row>
    <row r="62" spans="2:10" x14ac:dyDescent="0.25">
      <c r="B62" s="9" t="s">
        <v>18</v>
      </c>
      <c r="C62" s="9">
        <v>19</v>
      </c>
      <c r="D62" s="9">
        <v>6.2646375760810249E-3</v>
      </c>
      <c r="E62" s="9">
        <v>3.297177671621592E-4</v>
      </c>
      <c r="F62" s="9"/>
      <c r="G62" s="9"/>
      <c r="H62" s="1"/>
      <c r="I62" s="1"/>
      <c r="J62" s="1"/>
    </row>
    <row r="63" spans="2:10" ht="15.75" thickBot="1" x14ac:dyDescent="0.3">
      <c r="B63" s="10" t="s">
        <v>19</v>
      </c>
      <c r="C63" s="10">
        <v>24</v>
      </c>
      <c r="D63" s="10">
        <v>3.7655660767604147E-2</v>
      </c>
      <c r="E63" s="10"/>
      <c r="F63" s="10"/>
      <c r="G63" s="10"/>
      <c r="H63" s="1"/>
      <c r="I63" s="1"/>
      <c r="J63" s="1"/>
    </row>
    <row r="64" spans="2:10" ht="15.75" thickBot="1" x14ac:dyDescent="0.3">
      <c r="B64" s="1"/>
      <c r="C64" s="1"/>
      <c r="D64" s="1"/>
      <c r="E64" s="1"/>
      <c r="F64" s="1"/>
      <c r="G64" s="1"/>
      <c r="H64" s="1"/>
      <c r="I64" s="1"/>
      <c r="J64" s="1"/>
    </row>
    <row r="65" spans="2:10" x14ac:dyDescent="0.25">
      <c r="B65" s="11"/>
      <c r="C65" s="11" t="s">
        <v>26</v>
      </c>
      <c r="D65" s="11" t="s">
        <v>14</v>
      </c>
      <c r="E65" s="11" t="s">
        <v>27</v>
      </c>
      <c r="F65" s="11" t="s">
        <v>28</v>
      </c>
      <c r="G65" s="11" t="s">
        <v>29</v>
      </c>
      <c r="H65" s="11" t="s">
        <v>30</v>
      </c>
      <c r="I65" s="11" t="s">
        <v>31</v>
      </c>
      <c r="J65" s="11" t="s">
        <v>32</v>
      </c>
    </row>
    <row r="66" spans="2:10" x14ac:dyDescent="0.25">
      <c r="B66" s="9" t="s">
        <v>20</v>
      </c>
      <c r="C66" s="9">
        <v>0.39698465174785763</v>
      </c>
      <c r="D66" s="9">
        <v>0.61275450931773456</v>
      </c>
      <c r="E66" s="9">
        <v>0.64786900089870614</v>
      </c>
      <c r="F66" s="9">
        <v>0.52482200665048095</v>
      </c>
      <c r="G66" s="9">
        <v>-0.88552527570132145</v>
      </c>
      <c r="H66" s="9">
        <v>1.6794945791970368</v>
      </c>
      <c r="I66" s="9">
        <v>-0.88552527570132145</v>
      </c>
      <c r="J66" s="9">
        <v>1.6794945791970368</v>
      </c>
    </row>
    <row r="67" spans="2:10" x14ac:dyDescent="0.25">
      <c r="B67" s="9" t="s">
        <v>2</v>
      </c>
      <c r="C67" s="9">
        <v>5.8048335567997364E-5</v>
      </c>
      <c r="D67" s="9">
        <v>3.1933704929770244E-5</v>
      </c>
      <c r="E67" s="9">
        <v>1.8177764119653312</v>
      </c>
      <c r="F67" s="9">
        <v>8.4902681586394371E-2</v>
      </c>
      <c r="G67" s="9">
        <v>-8.7896769963889752E-6</v>
      </c>
      <c r="H67" s="9">
        <v>1.248863481323837E-4</v>
      </c>
      <c r="I67" s="9">
        <v>-8.7896769963889752E-6</v>
      </c>
      <c r="J67" s="9">
        <v>1.248863481323837E-4</v>
      </c>
    </row>
    <row r="68" spans="2:10" x14ac:dyDescent="0.25">
      <c r="B68" s="9" t="s">
        <v>3</v>
      </c>
      <c r="C68" s="9">
        <v>3.6670340510862064E-2</v>
      </c>
      <c r="D68" s="9">
        <v>6.1955890453673501E-3</v>
      </c>
      <c r="E68" s="9">
        <v>5.9187819337826655</v>
      </c>
      <c r="F68" s="9">
        <v>1.0673155944138214E-5</v>
      </c>
      <c r="G68" s="9">
        <v>2.3702823607679585E-2</v>
      </c>
      <c r="H68" s="9">
        <v>4.9637857414044542E-2</v>
      </c>
      <c r="I68" s="9">
        <v>2.3702823607679585E-2</v>
      </c>
      <c r="J68" s="9">
        <v>4.9637857414044542E-2</v>
      </c>
    </row>
    <row r="69" spans="2:10" x14ac:dyDescent="0.25">
      <c r="B69" s="9" t="s">
        <v>4</v>
      </c>
      <c r="C69" s="9">
        <v>-2.4610661951756388E-4</v>
      </c>
      <c r="D69" s="9">
        <v>5.2628949724807639E-5</v>
      </c>
      <c r="E69" s="9">
        <v>-4.6762593744400132</v>
      </c>
      <c r="F69" s="9">
        <v>1.6450720949629262E-4</v>
      </c>
      <c r="G69" s="9">
        <v>-3.5626027724983188E-4</v>
      </c>
      <c r="H69" s="9">
        <v>-1.3595296178529591E-4</v>
      </c>
      <c r="I69" s="9">
        <v>-3.5626027724983188E-4</v>
      </c>
      <c r="J69" s="9">
        <v>-1.3595296178529591E-4</v>
      </c>
    </row>
    <row r="70" spans="2:10" x14ac:dyDescent="0.25">
      <c r="B70" s="9" t="s">
        <v>5</v>
      </c>
      <c r="C70" s="9">
        <v>-1.4109889218020994E-5</v>
      </c>
      <c r="D70" s="9">
        <v>4.7512096713691852E-3</v>
      </c>
      <c r="E70" s="9">
        <v>-2.9697466948358986E-3</v>
      </c>
      <c r="F70" s="9">
        <v>0.99766144803062229</v>
      </c>
      <c r="G70" s="9">
        <v>-9.9585060189311247E-3</v>
      </c>
      <c r="H70" s="9">
        <v>9.9302862404950839E-3</v>
      </c>
      <c r="I70" s="9">
        <v>-9.9585060189311247E-3</v>
      </c>
      <c r="J70" s="9">
        <v>9.9302862404950839E-3</v>
      </c>
    </row>
    <row r="71" spans="2:10" ht="15.75" thickBot="1" x14ac:dyDescent="0.3">
      <c r="B71" s="10" t="s">
        <v>6</v>
      </c>
      <c r="C71" s="10">
        <v>-3.0831130907577959E-6</v>
      </c>
      <c r="D71" s="10">
        <v>1.0023785985906739E-5</v>
      </c>
      <c r="E71" s="10">
        <v>-0.30757970043380783</v>
      </c>
      <c r="F71" s="10">
        <v>0.76174828481652257</v>
      </c>
      <c r="G71" s="10">
        <v>-2.4063138275501512E-5</v>
      </c>
      <c r="H71" s="10">
        <v>1.7896912093985923E-5</v>
      </c>
      <c r="I71" s="10">
        <v>-2.4063138275501512E-5</v>
      </c>
      <c r="J71" s="10">
        <v>1.7896912093985923E-5</v>
      </c>
    </row>
    <row r="72" spans="2:10" x14ac:dyDescent="0.25">
      <c r="B72" s="1"/>
      <c r="C72" s="1"/>
      <c r="D72" s="1"/>
      <c r="E72" s="1"/>
      <c r="F72" s="1"/>
      <c r="G72" s="1"/>
      <c r="H72" s="1"/>
      <c r="I72" s="1"/>
      <c r="J72" s="1"/>
    </row>
    <row r="73" spans="2:10" x14ac:dyDescent="0.25">
      <c r="B73" s="1"/>
      <c r="C73" s="1"/>
      <c r="D73" s="1"/>
      <c r="E73" s="1"/>
      <c r="F73" s="1"/>
      <c r="G73" s="1"/>
      <c r="H73" s="1"/>
      <c r="I73" s="1"/>
      <c r="J73" s="1"/>
    </row>
    <row r="74" spans="2:10" x14ac:dyDescent="0.25">
      <c r="B74" s="1"/>
      <c r="C74" s="1"/>
      <c r="D74" s="1"/>
      <c r="E74" s="1"/>
      <c r="F74" s="1"/>
      <c r="G74" s="1"/>
      <c r="H74" s="1"/>
      <c r="I74" s="1"/>
      <c r="J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Mirapalheta</cp:lastModifiedBy>
  <dcterms:created xsi:type="dcterms:W3CDTF">2021-05-26T20:57:35Z</dcterms:created>
  <dcterms:modified xsi:type="dcterms:W3CDTF">2021-05-26T20:57:35Z</dcterms:modified>
</cp:coreProperties>
</file>