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agoalves/Downloads/"/>
    </mc:Choice>
  </mc:AlternateContent>
  <xr:revisionPtr revIDLastSave="0" documentId="8_{A5D9409D-9D09-C74F-B095-F675E63B06EA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<sst xmlns="http://schemas.openxmlformats.org/spreadsheetml/2006/main" count="301" uniqueCount="144">
  <si>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</si>
  <si>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</si>
  <si>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</si>
  <si>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</si>
  <si>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</si>
  <si>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</si>
  <si>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</si>
  <si>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</si>
  <si>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</si>
  <si>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</si>
  <si>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</si>
  <si>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</si>
  <si>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</si>
  <si>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</si>
  <si>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</si>
  <si>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</si>
  <si>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</si>
  <si>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</si>
  <si>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</si>
  <si>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</si>
  <si>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</si>
  <si>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</si>
  <si>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</si>
  <si>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</si>
  <si>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</si>
  <si>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</si>
  <si>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</si>
  <si>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</si>
  <si>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</si>
  <si>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</si>
  <si>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</si>
  <si>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</si>
  <si>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</si>
  <si>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</si>
  <si>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</si>
  <si>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</si>
  <si>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</si>
  <si>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</si>
  <si>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</si>
  <si>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</si>
  <si>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</si>
  <si>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</si>
  <si>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</si>
  <si>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</si>
  <si>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</si>
  <si>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</si>
  <si>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</si>
  <si>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</si>
  <si>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</si>
  <si>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</si>
  <si>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</si>
  <si>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</si>
  <si>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</si>
  <si>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</si>
  <si>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</si>
  <si>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</si>
  <si>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</si>
  <si>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</si>
  <si>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</si>
  <si>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</si>
  <si>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</si>
  <si>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</si>
  <si>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</si>
  <si>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</si>
  <si>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</si>
  <si>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</si>
  <si>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</si>
  <si>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</si>
  <si>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</si>
  <si>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</si>
  <si>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</si>
  <si>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</si>
  <si>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</si>
  <si>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</si>
  <si>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</si>
  <si>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</si>
  <si>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</si>
  <si>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</si>
  <si>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</si>
  <si>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</si>
  <si>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</si>
  <si>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</si>
  <si>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</si>
  <si>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</si>
  <si>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</si>
  <si>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</si>
  <si>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</si>
  <si>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</si>
  <si>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</si>
  <si>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</si>
  <si>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</si>
  <si>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</si>
  <si>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</si>
  <si>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</si>
  <si>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</si>
  <si>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</si>
  <si>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</si>
  <si>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</si>
  <si>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</si>
  <si>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</si>
  <si>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</si>
  <si>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</si>
  <si>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</si>
  <si>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</si>
  <si>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</si>
  <si>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</si>
  <si>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</si>
  <si>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</si>
  <si>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</si>
  <si>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</si>
  <si>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</si>
  <si>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</si>
  <si>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</si>
  <si>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</si>
  <si>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</si>
  <si>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</si>
  <si>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</si>
  <si>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</si>
  <si>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</si>
  <si>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</si>
  <si>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</si>
  <si>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</si>
  <si>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</si>
  <si>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</si>
  <si>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</si>
  <si>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</si>
  <si>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</si>
  <si>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</si>
  <si>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-</t>
  </si>
  <si>
    <t>LP01</t>
  </si>
  <si>
    <t>LP02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</si>
  <si>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</si>
  <si>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</si>
  <si>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</si>
  <si>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</si>
  <si>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</si>
  <si>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</si>
  <si>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</si>
  <si>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</si>
  <si>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</si>
  <si>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</si>
  <si>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Should be improved</t>
  </si>
  <si>
    <t>Could be more efficient</t>
  </si>
  <si>
    <t>Improvements are 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</si>
</sst>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Q24" sqref="Q24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4" t="s">
        <v>127</v>
      </c>
      <c r="B1" s="1"/>
      <c r="C1" s="1"/>
    </row>
    <row r="2" spans="1:20" x14ac:dyDescent="0.2">
      <c r="A2" s="34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>
        <v>124</v>
      </c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6" customHeight="1" thickBot="1" x14ac:dyDescent="0.25">
      <c r="B9" s="1"/>
      <c r="C9" s="1"/>
      <c r="D9" s="42">
        <f>C10</f>
        <v>1221219</v>
      </c>
      <c r="E9" s="43">
        <f>C11</f>
        <v>1221023</v>
      </c>
      <c r="F9" s="43">
        <f>C12</f>
        <v>1220780</v>
      </c>
      <c r="G9" s="43">
        <f>C13</f>
        <v>1221003</v>
      </c>
      <c r="H9" s="43" t="str">
        <f>C14</f>
        <v>-</v>
      </c>
      <c r="I9" s="43" t="str">
        <f>C15</f>
        <v>-</v>
      </c>
      <c r="J9" s="43" t="str">
        <f>C16</f>
        <v>-</v>
      </c>
      <c r="K9" s="43" t="str">
        <f>C17</f>
        <v>-</v>
      </c>
      <c r="L9" s="43" t="str">
        <f>C18</f>
        <v>-</v>
      </c>
      <c r="M9" s="43" t="str">
        <f>C19</f>
        <v>-</v>
      </c>
      <c r="N9" s="43" t="str">
        <f>C20</f>
        <v>-</v>
      </c>
      <c r="O9" s="43" t="str">
        <f>C21</f>
        <v>-</v>
      </c>
      <c r="P9" s="43" t="str">
        <f>C22</f>
        <v>-</v>
      </c>
      <c r="Q9" s="43" t="str">
        <f>C23</f>
        <v>-</v>
      </c>
      <c r="R9" s="43" t="str">
        <f>C24</f>
        <v>-</v>
      </c>
      <c r="S9" s="44" t="s">
        <v>5</v>
      </c>
    </row>
    <row r="10" spans="1:20" ht="17" thickBot="1" x14ac:dyDescent="0.25">
      <c r="B10" s="62" t="s">
        <v>6</v>
      </c>
      <c r="C10" s="37">
        <v>1221219</v>
      </c>
      <c r="D10" s="36">
        <v>4</v>
      </c>
      <c r="E10" s="38">
        <v>4</v>
      </c>
      <c r="F10" s="39">
        <v>4</v>
      </c>
      <c r="G10" s="39">
        <v>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4.25</v>
      </c>
    </row>
    <row r="11" spans="1:20" ht="17" thickBot="1" x14ac:dyDescent="0.25">
      <c r="B11" s="63"/>
      <c r="C11" s="8">
        <v>1221023</v>
      </c>
      <c r="D11" s="9">
        <v>4</v>
      </c>
      <c r="E11" s="36">
        <v>4</v>
      </c>
      <c r="F11" s="35">
        <v>4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4.25</v>
      </c>
    </row>
    <row r="12" spans="1:20" ht="17" thickBot="1" x14ac:dyDescent="0.25">
      <c r="B12" s="63"/>
      <c r="C12" s="8">
        <v>1220780</v>
      </c>
      <c r="D12" s="8">
        <v>4</v>
      </c>
      <c r="E12" s="9">
        <v>4</v>
      </c>
      <c r="F12" s="36">
        <v>4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4.25</v>
      </c>
    </row>
    <row r="13" spans="1:20" ht="17" thickBot="1" x14ac:dyDescent="0.25">
      <c r="B13" s="63"/>
      <c r="C13" s="8">
        <v>1221003</v>
      </c>
      <c r="D13" s="8">
        <v>4</v>
      </c>
      <c r="E13" s="8">
        <v>3</v>
      </c>
      <c r="F13" s="9">
        <v>3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3.5</v>
      </c>
    </row>
    <row r="14" spans="1:20" ht="18" thickBot="1" x14ac:dyDescent="0.25">
      <c r="B14" s="63"/>
      <c r="C14" s="8" t="s">
        <v>128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8" thickBot="1" x14ac:dyDescent="0.25">
      <c r="B15" s="63"/>
      <c r="C15" s="8" t="s">
        <v>128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8" thickBot="1" x14ac:dyDescent="0.25">
      <c r="B16" s="63"/>
      <c r="C16" s="8" t="s">
        <v>128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8" thickBot="1" x14ac:dyDescent="0.25">
      <c r="B17" s="63"/>
      <c r="C17" s="8" t="s">
        <v>128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8" thickBot="1" x14ac:dyDescent="0.25">
      <c r="B18" s="63"/>
      <c r="C18" s="8" t="s">
        <v>128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8" thickBot="1" x14ac:dyDescent="0.25">
      <c r="B19" s="63"/>
      <c r="C19" s="8" t="s">
        <v>128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8" thickBot="1" x14ac:dyDescent="0.25">
      <c r="B20" s="63"/>
      <c r="C20" s="8" t="s">
        <v>128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8" thickBot="1" x14ac:dyDescent="0.25">
      <c r="B21" s="63"/>
      <c r="C21" s="8" t="s">
        <v>128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8" thickBot="1" x14ac:dyDescent="0.25">
      <c r="B22" s="63"/>
      <c r="C22" s="8" t="s">
        <v>128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8" thickBot="1" x14ac:dyDescent="0.25">
      <c r="B23" s="63"/>
      <c r="C23" s="8" t="s">
        <v>128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8" thickBot="1" x14ac:dyDescent="0.25">
      <c r="B24" s="64"/>
      <c r="C24" s="40" t="s">
        <v>128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8" thickBot="1" x14ac:dyDescent="0.25">
      <c r="B25" s="1"/>
      <c r="C25" s="45" t="s">
        <v>5</v>
      </c>
      <c r="D25" s="46">
        <f>AVERAGE(D10:D24)</f>
        <v>4</v>
      </c>
      <c r="E25" s="46">
        <f t="shared" ref="E25:R25" si="1">AVERAGE(E10:E24)</f>
        <v>3.75</v>
      </c>
      <c r="F25" s="46">
        <f t="shared" si="1"/>
        <v>3.75</v>
      </c>
      <c r="G25" s="46">
        <f t="shared" si="1"/>
        <v>4.75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">
      <c r="A27" s="4" t="s">
        <v>7</v>
      </c>
    </row>
    <row r="28" spans="1:19" x14ac:dyDescent="0.2">
      <c r="A28" t="s">
        <v>8</v>
      </c>
    </row>
    <row r="29" spans="1:19" x14ac:dyDescent="0.2">
      <c r="A29" s="3" t="s">
        <v>9</v>
      </c>
    </row>
    <row r="30" spans="1:19" x14ac:dyDescent="0.2">
      <c r="A30" t="s">
        <v>10</v>
      </c>
    </row>
    <row r="31" spans="1:19" x14ac:dyDescent="0.2">
      <c r="A31">
        <v>0</v>
      </c>
      <c r="B31" t="s">
        <v>11</v>
      </c>
    </row>
    <row r="32" spans="1:19" x14ac:dyDescent="0.2">
      <c r="A32">
        <v>1</v>
      </c>
      <c r="B32" t="s">
        <v>12</v>
      </c>
    </row>
    <row r="33" spans="1:2" x14ac:dyDescent="0.2">
      <c r="A33">
        <v>2</v>
      </c>
      <c r="B33" t="s">
        <v>13</v>
      </c>
    </row>
    <row r="34" spans="1:2" x14ac:dyDescent="0.2">
      <c r="A34">
        <v>3</v>
      </c>
      <c r="B34" t="s">
        <v>14</v>
      </c>
    </row>
    <row r="35" spans="1:2" x14ac:dyDescent="0.2">
      <c r="A35">
        <v>4</v>
      </c>
      <c r="B35" t="s">
        <v>15</v>
      </c>
    </row>
    <row r="36" spans="1:2" x14ac:dyDescent="0.2">
      <c r="A36">
        <v>5</v>
      </c>
      <c r="B36" t="s">
        <v>16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D13" sqref="D13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0" t="s">
        <v>17</v>
      </c>
    </row>
    <row r="2" spans="1:10" ht="17" thickBot="1" x14ac:dyDescent="0.25"/>
    <row r="3" spans="1:10" x14ac:dyDescent="0.2">
      <c r="A3" s="62" t="s">
        <v>18</v>
      </c>
      <c r="B3" s="70" t="s">
        <v>19</v>
      </c>
      <c r="C3" s="70" t="s">
        <v>20</v>
      </c>
      <c r="D3" s="68" t="s">
        <v>21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4" x14ac:dyDescent="0.2">
      <c r="A4" s="63"/>
      <c r="B4" s="71"/>
      <c r="C4" s="71"/>
      <c r="D4" s="69"/>
      <c r="E4" s="14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15" t="s">
        <v>27</v>
      </c>
    </row>
    <row r="5" spans="1:10" ht="52" thickBot="1" x14ac:dyDescent="0.25">
      <c r="A5" s="63"/>
      <c r="B5" s="71"/>
      <c r="C5" s="71"/>
      <c r="D5" s="69"/>
      <c r="E5" s="22" t="s">
        <v>28</v>
      </c>
      <c r="F5" s="23" t="s">
        <v>29</v>
      </c>
      <c r="G5" s="23" t="s">
        <v>30</v>
      </c>
      <c r="H5" s="23" t="s">
        <v>31</v>
      </c>
      <c r="I5" s="23" t="s">
        <v>32</v>
      </c>
      <c r="J5" s="16" t="s">
        <v>33</v>
      </c>
    </row>
    <row r="6" spans="1:10" ht="51" x14ac:dyDescent="0.2">
      <c r="A6" s="14" t="s">
        <v>129</v>
      </c>
      <c r="B6" s="29">
        <v>1221219</v>
      </c>
      <c r="C6" s="29">
        <v>4</v>
      </c>
      <c r="D6" s="60" t="s">
        <v>143</v>
      </c>
      <c r="E6" s="31" t="s">
        <v>28</v>
      </c>
      <c r="F6" s="32" t="s">
        <v>29</v>
      </c>
      <c r="G6" s="32" t="s">
        <v>30</v>
      </c>
      <c r="H6" s="32" t="s">
        <v>31</v>
      </c>
      <c r="I6" s="32" t="s">
        <v>32</v>
      </c>
      <c r="J6" s="33" t="s">
        <v>34</v>
      </c>
    </row>
    <row r="7" spans="1:10" ht="51" x14ac:dyDescent="0.2">
      <c r="A7" s="14" t="s">
        <v>130</v>
      </c>
      <c r="B7" s="29">
        <v>1220780</v>
      </c>
      <c r="C7" s="29">
        <v>4</v>
      </c>
      <c r="D7" s="60" t="s">
        <v>142</v>
      </c>
      <c r="E7" s="14" t="s">
        <v>28</v>
      </c>
      <c r="F7" s="7" t="s">
        <v>29</v>
      </c>
      <c r="G7" s="7" t="s">
        <v>30</v>
      </c>
      <c r="H7" s="7" t="s">
        <v>31</v>
      </c>
      <c r="I7" s="7" t="s">
        <v>32</v>
      </c>
      <c r="J7" s="33" t="s">
        <v>34</v>
      </c>
    </row>
    <row r="8" spans="1:10" ht="51" x14ac:dyDescent="0.2">
      <c r="A8" s="14" t="s">
        <v>131</v>
      </c>
      <c r="B8" s="29">
        <v>1221219</v>
      </c>
      <c r="C8" s="29">
        <v>5</v>
      </c>
      <c r="D8" s="60"/>
      <c r="E8" s="14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33" t="s">
        <v>34</v>
      </c>
    </row>
    <row r="9" spans="1:10" ht="51" x14ac:dyDescent="0.2">
      <c r="A9" s="14" t="s">
        <v>132</v>
      </c>
      <c r="B9" s="29">
        <v>1221003</v>
      </c>
      <c r="C9" s="29">
        <v>4</v>
      </c>
      <c r="D9" s="60" t="s">
        <v>141</v>
      </c>
      <c r="E9" s="14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33" t="s">
        <v>34</v>
      </c>
    </row>
    <row r="10" spans="1:10" ht="51" x14ac:dyDescent="0.2">
      <c r="A10" s="14" t="s">
        <v>133</v>
      </c>
      <c r="B10" s="29">
        <v>1221023</v>
      </c>
      <c r="C10" s="29">
        <v>4</v>
      </c>
      <c r="D10" s="60"/>
      <c r="E10" s="14" t="s">
        <v>28</v>
      </c>
      <c r="F10" s="7" t="s">
        <v>29</v>
      </c>
      <c r="G10" s="7" t="s">
        <v>30</v>
      </c>
      <c r="H10" s="7" t="s">
        <v>31</v>
      </c>
      <c r="I10" s="7" t="s">
        <v>32</v>
      </c>
      <c r="J10" s="33" t="s">
        <v>34</v>
      </c>
    </row>
    <row r="11" spans="1:10" ht="51" x14ac:dyDescent="0.2">
      <c r="A11" s="14" t="s">
        <v>134</v>
      </c>
      <c r="B11" s="29">
        <v>1221003</v>
      </c>
      <c r="C11" s="29">
        <v>4</v>
      </c>
      <c r="D11" s="60"/>
      <c r="E11" s="14" t="s">
        <v>28</v>
      </c>
      <c r="F11" s="7" t="s">
        <v>29</v>
      </c>
      <c r="G11" s="7" t="s">
        <v>30</v>
      </c>
      <c r="H11" s="7" t="s">
        <v>31</v>
      </c>
      <c r="I11" s="7" t="s">
        <v>32</v>
      </c>
      <c r="J11" s="33" t="s">
        <v>34</v>
      </c>
    </row>
    <row r="12" spans="1:10" ht="51" x14ac:dyDescent="0.2">
      <c r="A12" s="14" t="s">
        <v>135</v>
      </c>
      <c r="B12" s="29">
        <v>1221219</v>
      </c>
      <c r="C12" s="29">
        <v>5</v>
      </c>
      <c r="D12" s="60"/>
      <c r="E12" s="14" t="s">
        <v>28</v>
      </c>
      <c r="F12" s="7" t="s">
        <v>29</v>
      </c>
      <c r="G12" s="7" t="s">
        <v>30</v>
      </c>
      <c r="H12" s="7" t="s">
        <v>31</v>
      </c>
      <c r="I12" s="7" t="s">
        <v>32</v>
      </c>
      <c r="J12" s="33" t="s">
        <v>34</v>
      </c>
    </row>
    <row r="13" spans="1:10" ht="51" x14ac:dyDescent="0.2">
      <c r="A13" s="14" t="s">
        <v>136</v>
      </c>
      <c r="B13" s="29">
        <v>1221023</v>
      </c>
      <c r="C13" s="29">
        <v>5</v>
      </c>
      <c r="D13" s="60"/>
      <c r="E13" s="14" t="s">
        <v>28</v>
      </c>
      <c r="F13" s="7" t="s">
        <v>29</v>
      </c>
      <c r="G13" s="7" t="s">
        <v>30</v>
      </c>
      <c r="H13" s="7" t="s">
        <v>31</v>
      </c>
      <c r="I13" s="7" t="s">
        <v>32</v>
      </c>
      <c r="J13" s="33" t="s">
        <v>34</v>
      </c>
    </row>
    <row r="14" spans="1:10" ht="51" x14ac:dyDescent="0.2">
      <c r="A14" s="14" t="s">
        <v>137</v>
      </c>
      <c r="B14" s="29">
        <v>1220780</v>
      </c>
      <c r="C14" s="29">
        <v>5</v>
      </c>
      <c r="D14" s="60"/>
      <c r="E14" s="14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33" t="s">
        <v>34</v>
      </c>
    </row>
    <row r="15" spans="1:10" ht="51" x14ac:dyDescent="0.2">
      <c r="A15" s="14" t="s">
        <v>138</v>
      </c>
      <c r="B15" s="29">
        <v>1221003</v>
      </c>
      <c r="C15" s="29">
        <v>5</v>
      </c>
      <c r="D15" s="60"/>
      <c r="E15" s="14" t="s">
        <v>28</v>
      </c>
      <c r="F15" s="7" t="s">
        <v>29</v>
      </c>
      <c r="G15" s="7" t="s">
        <v>30</v>
      </c>
      <c r="H15" s="7" t="s">
        <v>31</v>
      </c>
      <c r="I15" s="7" t="s">
        <v>32</v>
      </c>
      <c r="J15" s="33" t="s">
        <v>34</v>
      </c>
    </row>
    <row r="16" spans="1:10" ht="51" x14ac:dyDescent="0.2">
      <c r="A16" s="14" t="s">
        <v>139</v>
      </c>
      <c r="B16" s="29">
        <v>1220780</v>
      </c>
      <c r="C16" s="29">
        <v>5</v>
      </c>
      <c r="D16" s="60"/>
      <c r="E16" s="14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J16" s="33" t="s">
        <v>34</v>
      </c>
    </row>
    <row r="17" spans="1:10" ht="51" x14ac:dyDescent="0.2">
      <c r="A17" s="14" t="s">
        <v>140</v>
      </c>
      <c r="B17" s="29">
        <v>1221023</v>
      </c>
      <c r="C17" s="29">
        <v>5</v>
      </c>
      <c r="D17" s="60"/>
      <c r="E17" s="14" t="s">
        <v>28</v>
      </c>
      <c r="F17" s="7" t="s">
        <v>29</v>
      </c>
      <c r="G17" s="7" t="s">
        <v>30</v>
      </c>
      <c r="H17" s="7" t="s">
        <v>31</v>
      </c>
      <c r="I17" s="7" t="s">
        <v>32</v>
      </c>
      <c r="J17" s="33" t="s">
        <v>34</v>
      </c>
    </row>
    <row r="18" spans="1:10" ht="51" x14ac:dyDescent="0.2">
      <c r="A18" s="14"/>
      <c r="B18" s="29"/>
      <c r="C18" s="29"/>
      <c r="D18" s="60"/>
      <c r="E18" s="14" t="s">
        <v>28</v>
      </c>
      <c r="F18" s="7" t="s">
        <v>29</v>
      </c>
      <c r="G18" s="7" t="s">
        <v>30</v>
      </c>
      <c r="H18" s="7" t="s">
        <v>31</v>
      </c>
      <c r="I18" s="7" t="s">
        <v>32</v>
      </c>
      <c r="J18" s="33" t="s">
        <v>34</v>
      </c>
    </row>
    <row r="19" spans="1:10" ht="51" x14ac:dyDescent="0.2">
      <c r="A19" s="14"/>
      <c r="B19" s="29"/>
      <c r="C19" s="29"/>
      <c r="D19" s="60"/>
      <c r="E19" s="14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33" t="s">
        <v>34</v>
      </c>
    </row>
    <row r="20" spans="1:10" ht="51" x14ac:dyDescent="0.2">
      <c r="A20" s="14"/>
      <c r="B20" s="29"/>
      <c r="C20" s="29"/>
      <c r="D20" s="60"/>
      <c r="E20" s="14" t="s">
        <v>28</v>
      </c>
      <c r="F20" s="7" t="s">
        <v>29</v>
      </c>
      <c r="G20" s="7" t="s">
        <v>30</v>
      </c>
      <c r="H20" s="7" t="s">
        <v>31</v>
      </c>
      <c r="I20" s="7" t="s">
        <v>32</v>
      </c>
      <c r="J20" s="33" t="s">
        <v>34</v>
      </c>
    </row>
    <row r="21" spans="1:10" ht="51" x14ac:dyDescent="0.2">
      <c r="A21" s="14"/>
      <c r="B21" s="29"/>
      <c r="C21" s="29"/>
      <c r="D21" s="60"/>
      <c r="E21" s="14" t="s">
        <v>28</v>
      </c>
      <c r="F21" s="7" t="s">
        <v>29</v>
      </c>
      <c r="G21" s="7" t="s">
        <v>30</v>
      </c>
      <c r="H21" s="7" t="s">
        <v>31</v>
      </c>
      <c r="I21" s="7" t="s">
        <v>32</v>
      </c>
      <c r="J21" s="33" t="s">
        <v>34</v>
      </c>
    </row>
    <row r="22" spans="1:10" ht="51" x14ac:dyDescent="0.2">
      <c r="A22" s="14"/>
      <c r="B22" s="29"/>
      <c r="C22" s="29"/>
      <c r="D22" s="60"/>
      <c r="E22" s="14" t="s">
        <v>28</v>
      </c>
      <c r="F22" s="7" t="s">
        <v>29</v>
      </c>
      <c r="G22" s="7" t="s">
        <v>30</v>
      </c>
      <c r="H22" s="7" t="s">
        <v>31</v>
      </c>
      <c r="I22" s="7" t="s">
        <v>32</v>
      </c>
      <c r="J22" s="33" t="s">
        <v>34</v>
      </c>
    </row>
    <row r="23" spans="1:10" ht="51" x14ac:dyDescent="0.2">
      <c r="A23" s="14"/>
      <c r="B23" s="29"/>
      <c r="C23" s="29"/>
      <c r="D23" s="60"/>
      <c r="E23" s="14" t="s">
        <v>28</v>
      </c>
      <c r="F23" s="7" t="s">
        <v>29</v>
      </c>
      <c r="G23" s="7" t="s">
        <v>30</v>
      </c>
      <c r="H23" s="7" t="s">
        <v>31</v>
      </c>
      <c r="I23" s="7" t="s">
        <v>32</v>
      </c>
      <c r="J23" s="33" t="s">
        <v>34</v>
      </c>
    </row>
    <row r="24" spans="1:10" ht="51" x14ac:dyDescent="0.2">
      <c r="A24" s="14"/>
      <c r="B24" s="29"/>
      <c r="C24" s="29"/>
      <c r="D24" s="60"/>
      <c r="E24" s="14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33" t="s">
        <v>34</v>
      </c>
    </row>
    <row r="25" spans="1:10" ht="52" thickBot="1" x14ac:dyDescent="0.25">
      <c r="A25" s="22"/>
      <c r="B25" s="54"/>
      <c r="C25" s="54"/>
      <c r="D25" s="61"/>
      <c r="E25" s="22" t="s">
        <v>28</v>
      </c>
      <c r="F25" s="23" t="s">
        <v>29</v>
      </c>
      <c r="G25" s="23" t="s">
        <v>30</v>
      </c>
      <c r="H25" s="23" t="s">
        <v>31</v>
      </c>
      <c r="I25" s="23" t="s">
        <v>32</v>
      </c>
      <c r="J25" s="33" t="s">
        <v>34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17" zoomScale="120" zoomScaleNormal="120" workbookViewId="0">
      <selection activeCell="D7" sqref="D7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7" thickBot="1" x14ac:dyDescent="0.25"/>
    <row r="3" spans="1:26" ht="53" x14ac:dyDescent="0.2">
      <c r="A3" s="19" t="s">
        <v>38</v>
      </c>
      <c r="B3" s="20" t="s">
        <v>35</v>
      </c>
      <c r="C3" s="20">
        <f>'Group and Self Assessment'!C10</f>
        <v>1221219</v>
      </c>
      <c r="D3" s="20">
        <f>'Group and Self Assessment'!C11</f>
        <v>1221023</v>
      </c>
      <c r="E3" s="20">
        <f>'Group and Self Assessment'!C12</f>
        <v>1220780</v>
      </c>
      <c r="F3" s="20">
        <f>'Group and Self Assessment'!C13</f>
        <v>1221003</v>
      </c>
      <c r="G3" s="20" t="str">
        <f>'Group and Self Assessment'!C14</f>
        <v>-</v>
      </c>
      <c r="H3" s="20" t="str">
        <f>'Group and Self Assessment'!C15</f>
        <v>-</v>
      </c>
      <c r="I3" s="20" t="str">
        <f>'Group and Self Assessment'!C16</f>
        <v>-</v>
      </c>
      <c r="J3" s="20" t="str">
        <f>'Group and Self Assessment'!C17</f>
        <v>-</v>
      </c>
      <c r="K3" s="20" t="str">
        <f>'Group and Self Assessment'!C18</f>
        <v>-</v>
      </c>
      <c r="L3" s="20" t="str">
        <f>'Group and Self Assessment'!C19</f>
        <v>-</v>
      </c>
      <c r="M3" s="20" t="str">
        <f>'Group and Self Assessment'!C20</f>
        <v>-</v>
      </c>
      <c r="N3" s="20" t="str">
        <f>'Group and Self Assessment'!C21</f>
        <v>-</v>
      </c>
      <c r="O3" s="20" t="str">
        <f>'Group and Self Assessment'!C22</f>
        <v>-</v>
      </c>
      <c r="P3" s="20" t="str">
        <f>'Group and Self Assessment'!C23</f>
        <v>-</v>
      </c>
      <c r="Q3" s="20" t="str">
        <f>'Group and Self Assessment'!C24</f>
        <v>-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39</v>
      </c>
      <c r="Z3" s="12" t="s">
        <v>21</v>
      </c>
    </row>
    <row r="4" spans="1:26" ht="68" x14ac:dyDescent="0.2">
      <c r="A4" s="14" t="s">
        <v>40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41</v>
      </c>
      <c r="T4" s="7" t="s">
        <v>42</v>
      </c>
      <c r="U4" s="7" t="s">
        <v>43</v>
      </c>
      <c r="V4" s="7" t="s">
        <v>44</v>
      </c>
      <c r="W4" s="7" t="s">
        <v>45</v>
      </c>
      <c r="X4" s="7" t="s">
        <v>46</v>
      </c>
      <c r="Y4" s="7"/>
      <c r="Z4" s="15"/>
    </row>
    <row r="5" spans="1:26" ht="119" x14ac:dyDescent="0.2">
      <c r="A5" s="14" t="s">
        <v>47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48</v>
      </c>
      <c r="T5" s="7" t="s">
        <v>49</v>
      </c>
      <c r="U5" s="7" t="s">
        <v>50</v>
      </c>
      <c r="V5" s="7" t="s">
        <v>51</v>
      </c>
      <c r="W5" s="7" t="s">
        <v>52</v>
      </c>
      <c r="X5" s="7" t="s">
        <v>53</v>
      </c>
      <c r="Y5" s="7"/>
      <c r="Z5" s="15"/>
    </row>
    <row r="6" spans="1:26" ht="85" x14ac:dyDescent="0.2">
      <c r="A6" s="14" t="s">
        <v>54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55</v>
      </c>
      <c r="T6" s="7" t="s">
        <v>56</v>
      </c>
      <c r="U6" s="7" t="s">
        <v>57</v>
      </c>
      <c r="V6" s="7" t="s">
        <v>58</v>
      </c>
      <c r="W6" s="7" t="s">
        <v>59</v>
      </c>
      <c r="X6" s="7" t="s">
        <v>53</v>
      </c>
      <c r="Y6" s="7"/>
      <c r="Z6" s="15"/>
    </row>
    <row r="7" spans="1:26" ht="102" x14ac:dyDescent="0.2">
      <c r="A7" s="14" t="s">
        <v>60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61</v>
      </c>
      <c r="T7" s="7" t="s">
        <v>62</v>
      </c>
      <c r="U7" s="7" t="s">
        <v>63</v>
      </c>
      <c r="V7" s="7" t="s">
        <v>64</v>
      </c>
      <c r="W7" s="7" t="s">
        <v>65</v>
      </c>
      <c r="X7" s="7" t="s">
        <v>53</v>
      </c>
      <c r="Y7" s="7"/>
      <c r="Z7" s="15"/>
    </row>
    <row r="8" spans="1:26" ht="17" x14ac:dyDescent="0.2">
      <c r="A8" s="14" t="s">
        <v>36</v>
      </c>
      <c r="B8" s="18">
        <f>SUM(B4:B7)</f>
        <v>1</v>
      </c>
      <c r="C8" s="7">
        <f t="shared" ref="C8:Q8" si="1">SUMPRODUCT(C4:C7,$B$4:$B$7)</f>
        <v>4.0999999999999996</v>
      </c>
      <c r="D8" s="7">
        <f t="shared" si="1"/>
        <v>4.0999999999999996</v>
      </c>
      <c r="E8" s="7">
        <f t="shared" si="1"/>
        <v>4.0999999999999996</v>
      </c>
      <c r="F8" s="7">
        <f t="shared" si="1"/>
        <v>4.0999999999999996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8" thickBot="1" x14ac:dyDescent="0.25">
      <c r="A9" s="22" t="s">
        <v>66</v>
      </c>
      <c r="B9" s="23"/>
      <c r="C9" s="23">
        <f>C8/5*20</f>
        <v>16.399999999999999</v>
      </c>
      <c r="D9" s="23">
        <f t="shared" ref="D9:Q9" si="2">D8/5*20</f>
        <v>16.399999999999999</v>
      </c>
      <c r="E9" s="23">
        <f t="shared" si="2"/>
        <v>16.399999999999999</v>
      </c>
      <c r="F9" s="23">
        <f t="shared" si="2"/>
        <v>16.399999999999999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4" workbookViewId="0">
      <selection activeCell="H11" sqref="H11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67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3" x14ac:dyDescent="0.2">
      <c r="A3" s="19" t="s">
        <v>38</v>
      </c>
      <c r="B3" s="20" t="s">
        <v>35</v>
      </c>
      <c r="C3" s="20">
        <f>'Group and Self Assessment'!C10</f>
        <v>1221219</v>
      </c>
      <c r="D3" s="20">
        <f>'Group and Self Assessment'!C11</f>
        <v>1221023</v>
      </c>
      <c r="E3" s="20">
        <f>'Group and Self Assessment'!C12</f>
        <v>1220780</v>
      </c>
      <c r="F3" s="20">
        <f>'Group and Self Assessment'!C13</f>
        <v>1221003</v>
      </c>
      <c r="G3" s="20" t="str">
        <f>'Group and Self Assessment'!C14</f>
        <v>-</v>
      </c>
      <c r="H3" s="20" t="str">
        <f>'Group and Self Assessment'!C15</f>
        <v>-</v>
      </c>
      <c r="I3" s="20" t="str">
        <f>'Group and Self Assessment'!C16</f>
        <v>-</v>
      </c>
      <c r="J3" s="20" t="str">
        <f>'Group and Self Assessment'!C17</f>
        <v>-</v>
      </c>
      <c r="K3" s="20" t="str">
        <f>'Group and Self Assessment'!C18</f>
        <v>-</v>
      </c>
      <c r="L3" s="20" t="str">
        <f>'Group and Self Assessment'!C19</f>
        <v>-</v>
      </c>
      <c r="M3" s="20" t="str">
        <f>'Group and Self Assessment'!C20</f>
        <v>-</v>
      </c>
      <c r="N3" s="20" t="str">
        <f>'Group and Self Assessment'!C21</f>
        <v>-</v>
      </c>
      <c r="O3" s="20" t="str">
        <f>'Group and Self Assessment'!C22</f>
        <v>-</v>
      </c>
      <c r="P3" s="20" t="str">
        <f>'Group and Self Assessment'!C23</f>
        <v>-</v>
      </c>
      <c r="Q3" s="20" t="str">
        <f>'Group and Self Assessment'!C24</f>
        <v>-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39</v>
      </c>
      <c r="Z3" s="12" t="s">
        <v>21</v>
      </c>
    </row>
    <row r="4" spans="1:26" ht="144.75" customHeight="1" x14ac:dyDescent="0.2">
      <c r="A4" s="14" t="s">
        <v>68</v>
      </c>
      <c r="B4" s="17">
        <v>0.1</v>
      </c>
      <c r="C4" s="25">
        <v>3</v>
      </c>
      <c r="D4" s="25">
        <v>3</v>
      </c>
      <c r="E4" s="25">
        <v>3</v>
      </c>
      <c r="F4" s="25">
        <v>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3</v>
      </c>
      <c r="S4" s="59" t="s">
        <v>69</v>
      </c>
      <c r="T4" s="59" t="s">
        <v>70</v>
      </c>
      <c r="U4" s="59" t="s">
        <v>71</v>
      </c>
      <c r="V4" s="59" t="s">
        <v>72</v>
      </c>
      <c r="W4" s="59" t="s">
        <v>73</v>
      </c>
      <c r="X4" s="59" t="s">
        <v>74</v>
      </c>
      <c r="Y4" s="56"/>
      <c r="Z4" s="15"/>
    </row>
    <row r="5" spans="1:26" ht="101.25" customHeight="1" x14ac:dyDescent="0.2">
      <c r="A5" s="14" t="s">
        <v>75</v>
      </c>
      <c r="B5" s="17">
        <v>0.1</v>
      </c>
      <c r="C5" s="25">
        <v>3</v>
      </c>
      <c r="D5" s="25">
        <v>3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3</v>
      </c>
      <c r="S5" s="59" t="s">
        <v>76</v>
      </c>
      <c r="T5" s="59" t="s">
        <v>77</v>
      </c>
      <c r="U5" s="59" t="s">
        <v>78</v>
      </c>
      <c r="V5" s="59" t="s">
        <v>79</v>
      </c>
      <c r="W5" s="59" t="s">
        <v>80</v>
      </c>
      <c r="X5" s="59" t="s">
        <v>81</v>
      </c>
      <c r="Y5" s="56"/>
      <c r="Z5" s="15"/>
    </row>
    <row r="6" spans="1:26" ht="51" x14ac:dyDescent="0.2">
      <c r="A6" s="14" t="s">
        <v>82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83</v>
      </c>
      <c r="T6" s="59" t="s">
        <v>84</v>
      </c>
      <c r="U6" s="59" t="s">
        <v>85</v>
      </c>
      <c r="V6" s="59" t="s">
        <v>86</v>
      </c>
      <c r="W6" s="59" t="s">
        <v>87</v>
      </c>
      <c r="X6" s="59" t="s">
        <v>88</v>
      </c>
      <c r="Y6" s="56"/>
      <c r="Z6" s="15"/>
    </row>
    <row r="7" spans="1:26" ht="51" x14ac:dyDescent="0.2">
      <c r="A7" s="14" t="s">
        <v>89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</v>
      </c>
      <c r="S7" s="59" t="s">
        <v>83</v>
      </c>
      <c r="T7" s="59" t="s">
        <v>90</v>
      </c>
      <c r="U7" s="59" t="s">
        <v>91</v>
      </c>
      <c r="V7" s="59" t="s">
        <v>92</v>
      </c>
      <c r="W7" s="59" t="s">
        <v>93</v>
      </c>
      <c r="X7" s="59" t="s">
        <v>94</v>
      </c>
      <c r="Y7" s="56"/>
      <c r="Z7" s="15"/>
    </row>
    <row r="8" spans="1:26" ht="68" x14ac:dyDescent="0.2">
      <c r="A8" s="14" t="s">
        <v>95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</v>
      </c>
      <c r="S8" s="59" t="s">
        <v>83</v>
      </c>
      <c r="T8" s="59" t="s">
        <v>96</v>
      </c>
      <c r="U8" s="59" t="s">
        <v>97</v>
      </c>
      <c r="V8" s="59" t="s">
        <v>98</v>
      </c>
      <c r="W8" s="59" t="s">
        <v>99</v>
      </c>
      <c r="X8" s="59" t="s">
        <v>100</v>
      </c>
      <c r="Y8" s="56"/>
      <c r="Z8" s="15"/>
    </row>
    <row r="9" spans="1:26" ht="68" x14ac:dyDescent="0.2">
      <c r="A9" s="14" t="s">
        <v>101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</v>
      </c>
      <c r="S9" s="59" t="s">
        <v>102</v>
      </c>
      <c r="T9" s="59" t="s">
        <v>103</v>
      </c>
      <c r="U9" s="59"/>
      <c r="V9" s="59" t="s">
        <v>104</v>
      </c>
      <c r="W9" s="59"/>
      <c r="X9" s="59" t="s">
        <v>105</v>
      </c>
      <c r="Y9" s="56"/>
      <c r="Z9" s="15"/>
    </row>
    <row r="10" spans="1:26" ht="102" x14ac:dyDescent="0.2">
      <c r="A10" s="14" t="s">
        <v>106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102</v>
      </c>
      <c r="T10" s="59" t="s">
        <v>107</v>
      </c>
      <c r="U10" s="59" t="s">
        <v>108</v>
      </c>
      <c r="V10" s="59" t="s">
        <v>109</v>
      </c>
      <c r="W10" s="59" t="s">
        <v>110</v>
      </c>
      <c r="X10" s="59" t="s">
        <v>111</v>
      </c>
      <c r="Y10" s="56"/>
      <c r="Z10" s="15"/>
    </row>
    <row r="11" spans="1:26" ht="34" x14ac:dyDescent="0.2">
      <c r="A11" s="14" t="s">
        <v>112</v>
      </c>
      <c r="B11" s="17">
        <v>0.1</v>
      </c>
      <c r="C11" s="25">
        <v>4</v>
      </c>
      <c r="D11" s="25">
        <v>4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4</v>
      </c>
      <c r="S11" s="59" t="s">
        <v>102</v>
      </c>
      <c r="T11" s="59" t="s">
        <v>113</v>
      </c>
      <c r="U11" s="59" t="s">
        <v>114</v>
      </c>
      <c r="V11" s="59" t="s">
        <v>115</v>
      </c>
      <c r="W11" s="59" t="s">
        <v>116</v>
      </c>
      <c r="X11" s="59" t="s">
        <v>117</v>
      </c>
      <c r="Y11" s="56"/>
      <c r="Z11" s="15"/>
    </row>
    <row r="12" spans="1:26" ht="34" x14ac:dyDescent="0.2">
      <c r="A12" s="14" t="s">
        <v>118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102</v>
      </c>
      <c r="T12" s="59" t="s">
        <v>113</v>
      </c>
      <c r="U12" s="59" t="s">
        <v>114</v>
      </c>
      <c r="V12" s="59" t="s">
        <v>115</v>
      </c>
      <c r="W12" s="59" t="s">
        <v>116</v>
      </c>
      <c r="X12" s="59" t="s">
        <v>117</v>
      </c>
      <c r="Y12" s="56"/>
      <c r="Z12" s="15"/>
    </row>
    <row r="13" spans="1:26" ht="51" x14ac:dyDescent="0.2">
      <c r="A13" s="14" t="s">
        <v>119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120</v>
      </c>
      <c r="T13" s="59" t="s">
        <v>121</v>
      </c>
      <c r="U13" s="59" t="s">
        <v>122</v>
      </c>
      <c r="V13" s="59" t="s">
        <v>123</v>
      </c>
      <c r="W13" s="59" t="s">
        <v>124</v>
      </c>
      <c r="X13" s="59" t="s">
        <v>125</v>
      </c>
      <c r="Y13" s="56"/>
      <c r="Z13" s="15"/>
    </row>
    <row r="14" spans="1:26" ht="34" x14ac:dyDescent="0.2">
      <c r="A14" s="14" t="s">
        <v>126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102</v>
      </c>
      <c r="T14" s="59" t="s">
        <v>113</v>
      </c>
      <c r="U14" s="59" t="s">
        <v>114</v>
      </c>
      <c r="V14" s="59" t="s">
        <v>115</v>
      </c>
      <c r="W14" s="59" t="s">
        <v>116</v>
      </c>
      <c r="X14" s="59" t="s">
        <v>117</v>
      </c>
      <c r="Y14" s="56"/>
      <c r="Z14" s="15"/>
    </row>
    <row r="15" spans="1:26" ht="17" x14ac:dyDescent="0.2">
      <c r="A15" s="14" t="s">
        <v>36</v>
      </c>
      <c r="B15" s="18">
        <f>SUM(B4:B14)</f>
        <v>1</v>
      </c>
      <c r="C15" s="7">
        <f>SUMPRODUCT(C4:C14,$B$4:$B$14)</f>
        <v>3.9</v>
      </c>
      <c r="D15" s="7">
        <f t="shared" ref="D15:Q15" si="4">SUMPRODUCT(D4:D14,$B$4:$B$14)</f>
        <v>3.9</v>
      </c>
      <c r="E15" s="7">
        <f t="shared" si="4"/>
        <v>3.9</v>
      </c>
      <c r="F15" s="7">
        <f t="shared" si="4"/>
        <v>3.9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ht="17" x14ac:dyDescent="0.2">
      <c r="A16" s="22" t="s">
        <v>66</v>
      </c>
      <c r="B16" s="23"/>
      <c r="C16" s="23">
        <f>C15/5*20</f>
        <v>15.600000000000001</v>
      </c>
      <c r="D16" s="23">
        <f t="shared" ref="D16:Q16" si="5">D15/5*20</f>
        <v>15.600000000000001</v>
      </c>
      <c r="E16" s="23">
        <f t="shared" si="5"/>
        <v>15.600000000000001</v>
      </c>
      <c r="F16" s="23">
        <f t="shared" si="5"/>
        <v>15.600000000000001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2021-10-23T17:18:59Z</dcterms:created>
  <dcterms:modified xsi:type="dcterms:W3CDTF">2023-10-29T17:03:24Z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