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проекты\Фин. лаборатория\Лаги\"/>
    </mc:Choice>
  </mc:AlternateContent>
  <xr:revisionPtr revIDLastSave="0" documentId="13_ncr:1_{3D07A64E-D66A-4CED-A30C-69999F4CD81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7" i="1" l="1"/>
  <c r="E137" i="1" s="1"/>
  <c r="D136" i="1"/>
  <c r="E136" i="1" s="1"/>
  <c r="E135" i="1"/>
  <c r="D135" i="1"/>
  <c r="D134" i="1"/>
  <c r="E134" i="1" s="1"/>
  <c r="D133" i="1"/>
  <c r="E133" i="1" s="1"/>
  <c r="D132" i="1"/>
  <c r="E132" i="1" s="1"/>
  <c r="E131" i="1"/>
  <c r="D131" i="1"/>
  <c r="D130" i="1"/>
  <c r="E130" i="1" s="1"/>
  <c r="D129" i="1"/>
  <c r="E129" i="1" s="1"/>
  <c r="D128" i="1"/>
  <c r="E128" i="1" s="1"/>
  <c r="E127" i="1"/>
  <c r="D127" i="1"/>
  <c r="D126" i="1"/>
  <c r="E126" i="1" s="1"/>
  <c r="D125" i="1"/>
  <c r="E125" i="1" s="1"/>
  <c r="D124" i="1"/>
  <c r="E124" i="1" s="1"/>
  <c r="E123" i="1"/>
  <c r="D123" i="1"/>
  <c r="D122" i="1"/>
  <c r="E122" i="1" s="1"/>
  <c r="D121" i="1"/>
  <c r="E121" i="1" s="1"/>
  <c r="D120" i="1"/>
  <c r="E120" i="1" s="1"/>
  <c r="E119" i="1"/>
  <c r="D119" i="1"/>
  <c r="D118" i="1"/>
  <c r="E118" i="1" s="1"/>
  <c r="D117" i="1"/>
  <c r="E117" i="1" s="1"/>
  <c r="D116" i="1"/>
  <c r="E116" i="1" s="1"/>
  <c r="E115" i="1"/>
  <c r="D115" i="1"/>
  <c r="D114" i="1"/>
  <c r="E114" i="1" s="1"/>
  <c r="D113" i="1"/>
  <c r="E113" i="1" s="1"/>
  <c r="D112" i="1"/>
  <c r="E112" i="1" s="1"/>
  <c r="E111" i="1"/>
  <c r="D111" i="1"/>
  <c r="D110" i="1"/>
  <c r="E110" i="1" s="1"/>
  <c r="D109" i="1"/>
  <c r="E109" i="1" s="1"/>
  <c r="D108" i="1"/>
  <c r="E108" i="1" s="1"/>
  <c r="E107" i="1"/>
  <c r="D107" i="1"/>
  <c r="D106" i="1"/>
  <c r="E106" i="1" s="1"/>
  <c r="D105" i="1"/>
  <c r="E105" i="1" s="1"/>
  <c r="D104" i="1"/>
  <c r="E104" i="1" s="1"/>
  <c r="E103" i="1"/>
  <c r="D103" i="1"/>
  <c r="D102" i="1"/>
  <c r="E102" i="1" s="1"/>
  <c r="D101" i="1"/>
  <c r="E101" i="1" s="1"/>
  <c r="D100" i="1"/>
  <c r="E100" i="1" s="1"/>
  <c r="E99" i="1"/>
  <c r="D99" i="1"/>
  <c r="D98" i="1"/>
  <c r="E98" i="1" s="1"/>
  <c r="D97" i="1"/>
  <c r="E97" i="1" s="1"/>
  <c r="D96" i="1"/>
  <c r="E96" i="1" s="1"/>
  <c r="E95" i="1"/>
  <c r="D95" i="1"/>
  <c r="D94" i="1"/>
  <c r="E94" i="1" s="1"/>
  <c r="D93" i="1"/>
  <c r="E93" i="1" s="1"/>
  <c r="D92" i="1"/>
  <c r="E92" i="1" s="1"/>
  <c r="E91" i="1"/>
  <c r="D91" i="1"/>
  <c r="D90" i="1"/>
  <c r="E90" i="1" s="1"/>
  <c r="D89" i="1"/>
  <c r="E89" i="1" s="1"/>
  <c r="D88" i="1"/>
  <c r="E88" i="1" s="1"/>
  <c r="E87" i="1"/>
  <c r="D87" i="1"/>
  <c r="D86" i="1"/>
  <c r="E86" i="1" s="1"/>
  <c r="D85" i="1"/>
  <c r="E85" i="1" s="1"/>
  <c r="D84" i="1"/>
  <c r="E84" i="1" s="1"/>
  <c r="E83" i="1"/>
  <c r="D83" i="1"/>
  <c r="D82" i="1"/>
  <c r="E82" i="1" s="1"/>
  <c r="D81" i="1"/>
  <c r="E81" i="1" s="1"/>
  <c r="D80" i="1"/>
  <c r="E80" i="1" s="1"/>
  <c r="E79" i="1"/>
  <c r="D79" i="1"/>
  <c r="D78" i="1"/>
  <c r="E78" i="1" s="1"/>
  <c r="D77" i="1"/>
  <c r="E77" i="1" s="1"/>
  <c r="D76" i="1"/>
  <c r="E76" i="1" s="1"/>
  <c r="E75" i="1"/>
  <c r="D75" i="1"/>
  <c r="D74" i="1"/>
  <c r="E74" i="1" s="1"/>
  <c r="D73" i="1"/>
  <c r="E73" i="1" s="1"/>
  <c r="D72" i="1"/>
  <c r="E72" i="1" s="1"/>
  <c r="E71" i="1"/>
  <c r="D71" i="1"/>
  <c r="D70" i="1"/>
  <c r="E70" i="1" s="1"/>
  <c r="D69" i="1"/>
  <c r="E69" i="1" s="1"/>
  <c r="D68" i="1"/>
  <c r="E68" i="1" s="1"/>
  <c r="E67" i="1"/>
  <c r="D67" i="1"/>
  <c r="D66" i="1"/>
  <c r="E66" i="1" s="1"/>
  <c r="D65" i="1"/>
  <c r="E65" i="1" s="1"/>
  <c r="D64" i="1"/>
  <c r="E64" i="1" s="1"/>
  <c r="E63" i="1"/>
  <c r="D63" i="1"/>
  <c r="D62" i="1"/>
  <c r="E62" i="1" s="1"/>
  <c r="D61" i="1"/>
  <c r="E61" i="1" s="1"/>
  <c r="D60" i="1"/>
  <c r="E60" i="1" s="1"/>
  <c r="E59" i="1"/>
  <c r="D59" i="1"/>
  <c r="D58" i="1"/>
  <c r="E58" i="1" s="1"/>
  <c r="D57" i="1"/>
  <c r="E57" i="1" s="1"/>
  <c r="D56" i="1"/>
  <c r="E56" i="1" s="1"/>
  <c r="E55" i="1"/>
  <c r="D55" i="1"/>
  <c r="D54" i="1"/>
  <c r="E54" i="1" s="1"/>
  <c r="D53" i="1"/>
  <c r="E53" i="1" s="1"/>
  <c r="D52" i="1"/>
  <c r="E52" i="1" s="1"/>
  <c r="E51" i="1"/>
  <c r="D51" i="1"/>
  <c r="D50" i="1"/>
  <c r="E50" i="1" s="1"/>
  <c r="D49" i="1"/>
  <c r="E49" i="1" s="1"/>
  <c r="D48" i="1"/>
  <c r="E48" i="1" s="1"/>
  <c r="E47" i="1"/>
  <c r="D47" i="1"/>
  <c r="D46" i="1"/>
  <c r="E46" i="1" s="1"/>
  <c r="D45" i="1"/>
  <c r="E45" i="1" s="1"/>
  <c r="D44" i="1"/>
  <c r="E44" i="1" s="1"/>
  <c r="E43" i="1"/>
  <c r="D43" i="1"/>
  <c r="D42" i="1"/>
  <c r="E42" i="1" s="1"/>
  <c r="D41" i="1"/>
  <c r="E41" i="1" s="1"/>
  <c r="D40" i="1"/>
  <c r="E40" i="1" s="1"/>
  <c r="E39" i="1"/>
  <c r="D39" i="1"/>
  <c r="D38" i="1"/>
  <c r="E38" i="1" s="1"/>
  <c r="D37" i="1"/>
  <c r="E37" i="1" s="1"/>
  <c r="D36" i="1"/>
  <c r="E36" i="1" s="1"/>
  <c r="E35" i="1"/>
  <c r="D35" i="1"/>
  <c r="D34" i="1"/>
  <c r="E34" i="1" s="1"/>
  <c r="D33" i="1"/>
  <c r="E33" i="1" s="1"/>
  <c r="D32" i="1"/>
  <c r="E32" i="1" s="1"/>
  <c r="E31" i="1"/>
  <c r="D31" i="1"/>
  <c r="D30" i="1"/>
  <c r="E30" i="1" s="1"/>
  <c r="D29" i="1"/>
  <c r="E29" i="1" s="1"/>
  <c r="D28" i="1"/>
  <c r="E28" i="1" s="1"/>
  <c r="E27" i="1"/>
  <c r="D27" i="1"/>
  <c r="D26" i="1"/>
  <c r="E26" i="1" s="1"/>
  <c r="D25" i="1"/>
  <c r="E25" i="1" s="1"/>
  <c r="D24" i="1"/>
  <c r="E24" i="1" s="1"/>
  <c r="E23" i="1"/>
  <c r="D23" i="1"/>
  <c r="D22" i="1"/>
  <c r="E22" i="1" s="1"/>
  <c r="D21" i="1"/>
  <c r="E21" i="1" s="1"/>
  <c r="D20" i="1"/>
  <c r="E20" i="1" s="1"/>
</calcChain>
</file>

<file path=xl/sharedStrings.xml><?xml version="1.0" encoding="utf-8"?>
<sst xmlns="http://schemas.openxmlformats.org/spreadsheetml/2006/main" count="12" uniqueCount="12">
  <si>
    <t>Дата</t>
  </si>
  <si>
    <t>Значение инфляции</t>
  </si>
  <si>
    <t>Значение М2</t>
  </si>
  <si>
    <t>Динамика М2</t>
  </si>
  <si>
    <t>Реальный M2 справочно</t>
  </si>
  <si>
    <t>сдвиг М2 6 мес</t>
  </si>
  <si>
    <t>Динамика USD</t>
  </si>
  <si>
    <t>Динамика USD (сдвиг 6 мес)</t>
  </si>
  <si>
    <t>Долг!</t>
  </si>
  <si>
    <t>Ключевая ставка</t>
  </si>
  <si>
    <t>Срвзвеш кред.ставка более 1 года физлица</t>
  </si>
  <si>
    <t>Срвзвеш кред.ставка более 1 года организации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</si>
</sst>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.1999999999999993"/>
      <color indexed="8"/>
      <name val="Arial"/>
      <family val="2"/>
      <charset val="204"/>
    </font>
    <font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9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/>
  </cellStyleXfs>
  <cellXfs count="55">
    <xf numFmtId="0" fontId="0" fillId="0" borderId="0" xfId="0"/>
    <xf numFmtId="0" fontId="0" fillId="0" borderId="1" xfId="0" applyBorder="1" applyAlignment="1">
      <alignment horizontal="center" vertical="center" wrapText="1"/>
    </xf>
    <xf numFmtId="10" fontId="0" fillId="0" borderId="1" xfId="1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 applyBorder="1"/>
    <xf numFmtId="10" fontId="0" fillId="0" borderId="0" xfId="0" applyNumberFormat="1"/>
    <xf numFmtId="14" fontId="2" fillId="0" borderId="2" xfId="0" applyNumberFormat="1" applyFont="1" applyBorder="1" applyAlignment="1">
      <alignment horizontal="center" vertical="center" wrapText="1"/>
    </xf>
    <xf numFmtId="10" fontId="3" fillId="2" borderId="1" xfId="1" applyNumberFormat="1" applyFont="1" applyFill="1" applyBorder="1" applyAlignment="1">
      <alignment horizontal="right" vertical="center"/>
    </xf>
    <xf numFmtId="164" fontId="2" fillId="0" borderId="3" xfId="0" applyNumberFormat="1" applyFont="1" applyBorder="1" applyAlignment="1">
      <alignment horizontal="center" vertical="center" wrapText="1"/>
    </xf>
    <xf numFmtId="10" fontId="0" fillId="0" borderId="0" xfId="1" applyNumberFormat="1" applyFont="1"/>
    <xf numFmtId="0" fontId="4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0" borderId="5" xfId="2" applyBorder="1" applyAlignment="1">
      <alignment horizontal="center"/>
    </xf>
    <xf numFmtId="0" fontId="5" fillId="3" borderId="5" xfId="2" applyFill="1" applyBorder="1" applyAlignment="1">
      <alignment horizontal="center"/>
    </xf>
    <xf numFmtId="10" fontId="0" fillId="0" borderId="0" xfId="1" applyNumberFormat="1" applyFont="1" applyFill="1"/>
    <xf numFmtId="0" fontId="5" fillId="0" borderId="6" xfId="2" applyBorder="1" applyAlignment="1">
      <alignment horizontal="center"/>
    </xf>
    <xf numFmtId="0" fontId="5" fillId="3" borderId="6" xfId="2" applyFill="1" applyBorder="1" applyAlignment="1">
      <alignment horizontal="center"/>
    </xf>
    <xf numFmtId="0" fontId="5" fillId="0" borderId="6" xfId="2" applyBorder="1" applyAlignment="1">
      <alignment horizontal="center" vertical="center"/>
    </xf>
    <xf numFmtId="0" fontId="5" fillId="3" borderId="6" xfId="2" applyFill="1" applyBorder="1" applyAlignment="1">
      <alignment horizontal="center" vertical="center"/>
    </xf>
    <xf numFmtId="0" fontId="5" fillId="0" borderId="4" xfId="2" applyBorder="1" applyAlignment="1">
      <alignment horizontal="center"/>
    </xf>
    <xf numFmtId="0" fontId="5" fillId="3" borderId="4" xfId="2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65" fontId="0" fillId="0" borderId="0" xfId="0" applyNumberFormat="1"/>
    <xf numFmtId="165" fontId="0" fillId="3" borderId="0" xfId="0" applyNumberFormat="1" applyFill="1"/>
    <xf numFmtId="166" fontId="0" fillId="0" borderId="0" xfId="1" applyNumberFormat="1" applyFont="1" applyBorder="1"/>
    <xf numFmtId="2" fontId="0" fillId="0" borderId="0" xfId="0" applyNumberFormat="1"/>
    <xf numFmtId="0" fontId="0" fillId="0" borderId="5" xfId="0" applyBorder="1" applyAlignment="1">
      <alignment horizontal="justify"/>
    </xf>
    <xf numFmtId="0" fontId="0" fillId="3" borderId="5" xfId="0" applyFill="1" applyBorder="1" applyAlignment="1">
      <alignment horizontal="justify" vertical="center"/>
    </xf>
    <xf numFmtId="0" fontId="0" fillId="0" borderId="6" xfId="0" applyBorder="1" applyAlignment="1">
      <alignment horizontal="justify"/>
    </xf>
    <xf numFmtId="0" fontId="0" fillId="3" borderId="6" xfId="0" applyFill="1" applyBorder="1" applyAlignment="1">
      <alignment horizontal="justify" vertical="center"/>
    </xf>
    <xf numFmtId="0" fontId="0" fillId="3" borderId="6" xfId="0" applyFill="1" applyBorder="1" applyAlignment="1">
      <alignment horizontal="justify"/>
    </xf>
    <xf numFmtId="0" fontId="0" fillId="0" borderId="6" xfId="0" applyBorder="1" applyAlignment="1">
      <alignment horizontal="justify" vertical="center"/>
    </xf>
    <xf numFmtId="0" fontId="0" fillId="0" borderId="4" xfId="0" applyBorder="1" applyAlignment="1">
      <alignment horizontal="justify" vertical="center"/>
    </xf>
    <xf numFmtId="0" fontId="0" fillId="3" borderId="4" xfId="0" applyFill="1" applyBorder="1" applyAlignment="1">
      <alignment horizontal="justify" vertical="center"/>
    </xf>
    <xf numFmtId="0" fontId="6" fillId="0" borderId="0" xfId="0" applyFont="1"/>
    <xf numFmtId="4" fontId="6" fillId="3" borderId="0" xfId="0" applyNumberFormat="1" applyFont="1" applyFill="1"/>
    <xf numFmtId="0" fontId="0" fillId="0" borderId="6" xfId="0" applyBorder="1" applyAlignment="1">
      <alignment horizontal="left" vertical="center" indent="1"/>
    </xf>
    <xf numFmtId="4" fontId="0" fillId="3" borderId="0" xfId="0" applyNumberFormat="1" applyFill="1"/>
    <xf numFmtId="3" fontId="0" fillId="3" borderId="0" xfId="0" applyNumberFormat="1" applyFill="1"/>
    <xf numFmtId="0" fontId="0" fillId="0" borderId="0" xfId="0" applyAlignment="1">
      <alignment horizontal="left" vertical="center" indent="1"/>
    </xf>
    <xf numFmtId="0" fontId="0" fillId="3" borderId="0" xfId="0" applyFill="1"/>
    <xf numFmtId="0" fontId="0" fillId="0" borderId="4" xfId="0" applyBorder="1" applyAlignment="1">
      <alignment horizontal="right"/>
    </xf>
    <xf numFmtId="0" fontId="0" fillId="0" borderId="4" xfId="0" applyBorder="1" applyAlignment="1">
      <alignment horizontal="right" vertical="center"/>
    </xf>
    <xf numFmtId="0" fontId="0" fillId="4" borderId="0" xfId="0" applyFill="1"/>
    <xf numFmtId="0" fontId="0" fillId="5" borderId="1" xfId="0" applyFill="1" applyBorder="1"/>
    <xf numFmtId="0" fontId="0" fillId="5" borderId="7" xfId="0" applyFill="1" applyBorder="1"/>
    <xf numFmtId="10" fontId="3" fillId="6" borderId="1" xfId="1" applyNumberFormat="1" applyFont="1" applyFill="1" applyBorder="1" applyAlignment="1">
      <alignment horizontal="right" vertical="center"/>
    </xf>
  </cellXfs>
  <cellStyles count="3">
    <cellStyle name="Normal" xfId="0" builtinId="0"/>
    <cellStyle name="Percent" xfId="1" builtinId="5"/>
    <cellStyle name="Обычный 2" xfId="2" xr:uid="{6CDC3591-1A56-408D-8AC0-77A4DFCD96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9"/>
  <sheetViews>
    <sheetView tabSelected="1" workbookViewId="0">
      <selection sqref="A1:L139"/>
    </sheetView>
  </sheetViews>
  <sheetFormatPr defaultRowHeight="14.5" x14ac:dyDescent="0.35"/>
  <sheetData>
    <row r="1" spans="1:12" ht="101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35">
      <c r="H2" s="4">
        <v>5.4795246661432095E-3</v>
      </c>
      <c r="I2" s="4"/>
      <c r="J2" s="4"/>
      <c r="K2" s="4"/>
      <c r="L2" s="4"/>
    </row>
    <row r="3" spans="1:12" x14ac:dyDescent="0.35">
      <c r="H3" s="4">
        <v>-2.068272036594021E-2</v>
      </c>
      <c r="I3" s="4"/>
      <c r="J3" s="4"/>
      <c r="K3" s="4"/>
      <c r="L3" s="4"/>
    </row>
    <row r="4" spans="1:12" x14ac:dyDescent="0.35">
      <c r="F4" s="5"/>
      <c r="H4" s="4">
        <v>-3.4913384354422927E-2</v>
      </c>
      <c r="I4" s="4"/>
      <c r="J4" s="4"/>
      <c r="K4" s="4"/>
      <c r="L4" s="4"/>
    </row>
    <row r="5" spans="1:12" x14ac:dyDescent="0.35">
      <c r="F5" s="5"/>
      <c r="H5" s="4">
        <v>-3.320495260310008E-2</v>
      </c>
    </row>
    <row r="6" spans="1:12" x14ac:dyDescent="0.35">
      <c r="F6" s="5"/>
      <c r="H6" s="4">
        <v>-5.6648041243478553E-2</v>
      </c>
    </row>
    <row r="7" spans="1:12" x14ac:dyDescent="0.35">
      <c r="F7" s="5"/>
      <c r="H7" s="4">
        <v>-8.9769030579050058E-2</v>
      </c>
    </row>
    <row r="8" spans="1:12" ht="15" thickBot="1" x14ac:dyDescent="0.4">
      <c r="A8" s="6">
        <v>40544</v>
      </c>
      <c r="B8" s="7">
        <v>0.09</v>
      </c>
      <c r="C8" s="8">
        <v>20011.900000000001</v>
      </c>
      <c r="F8" s="9"/>
      <c r="G8" s="4">
        <v>5.4795246661432095E-3</v>
      </c>
      <c r="H8" s="4">
        <v>-0.10823089770087735</v>
      </c>
      <c r="K8" s="10">
        <v>17.7</v>
      </c>
      <c r="L8" s="11">
        <v>10.7</v>
      </c>
    </row>
    <row r="9" spans="1:12" x14ac:dyDescent="0.35">
      <c r="A9" s="6">
        <v>40575</v>
      </c>
      <c r="B9" s="7">
        <v>8.199999999999999E-2</v>
      </c>
      <c r="C9" s="8">
        <v>19307.7</v>
      </c>
      <c r="D9" s="9"/>
      <c r="E9" s="9"/>
      <c r="F9" s="9"/>
      <c r="G9" s="4">
        <v>-2.068272036594021E-2</v>
      </c>
      <c r="H9" s="4">
        <v>-8.3059207802059887E-2</v>
      </c>
      <c r="K9" s="12">
        <v>17.5</v>
      </c>
      <c r="L9" s="13">
        <v>11</v>
      </c>
    </row>
    <row r="10" spans="1:12" x14ac:dyDescent="0.35">
      <c r="A10" s="6">
        <v>40603</v>
      </c>
      <c r="B10" s="7">
        <v>7.2000000000000008E-2</v>
      </c>
      <c r="C10" s="8">
        <v>19536.7</v>
      </c>
      <c r="D10" s="14"/>
      <c r="E10" s="14"/>
      <c r="F10" s="9"/>
      <c r="G10" s="4">
        <v>-3.4913384354422927E-2</v>
      </c>
      <c r="H10" s="4">
        <v>-6.2821339363525297E-2</v>
      </c>
      <c r="K10" s="15">
        <v>17.5</v>
      </c>
      <c r="L10" s="16">
        <v>10.199999999999999</v>
      </c>
    </row>
    <row r="11" spans="1:12" x14ac:dyDescent="0.35">
      <c r="A11" s="6">
        <v>40634</v>
      </c>
      <c r="B11" s="7">
        <v>7.2000000000000008E-2</v>
      </c>
      <c r="C11" s="8">
        <v>19788.7</v>
      </c>
      <c r="D11" s="14"/>
      <c r="E11" s="14"/>
      <c r="F11" s="9"/>
      <c r="G11" s="4">
        <v>-3.320495260310008E-2</v>
      </c>
      <c r="H11" s="4">
        <v>5.2352143049100963E-2</v>
      </c>
      <c r="K11" s="15">
        <v>17.600000000000001</v>
      </c>
      <c r="L11" s="16">
        <v>10.6</v>
      </c>
    </row>
    <row r="12" spans="1:12" x14ac:dyDescent="0.35">
      <c r="A12" s="6">
        <v>40664</v>
      </c>
      <c r="B12" s="7">
        <v>6.8000000000000005E-2</v>
      </c>
      <c r="C12" s="8">
        <v>20020.8</v>
      </c>
      <c r="D12" s="14"/>
      <c r="E12" s="14"/>
      <c r="F12" s="9"/>
      <c r="G12" s="4">
        <v>-5.6648041243478553E-2</v>
      </c>
      <c r="H12" s="4">
        <v>-2.1363064898106354E-2</v>
      </c>
      <c r="K12" s="17">
        <v>17.399999999999999</v>
      </c>
      <c r="L12" s="18">
        <v>10.4</v>
      </c>
    </row>
    <row r="13" spans="1:12" x14ac:dyDescent="0.35">
      <c r="A13" s="6">
        <v>40695</v>
      </c>
      <c r="B13" s="7">
        <v>6.0999999999999999E-2</v>
      </c>
      <c r="C13" s="8">
        <v>20160.900000000001</v>
      </c>
      <c r="D13" s="14"/>
      <c r="E13" s="14"/>
      <c r="F13" s="14"/>
      <c r="G13" s="4">
        <v>-8.9769030579050058E-2</v>
      </c>
      <c r="H13" s="4">
        <v>2.1255206089327849E-3</v>
      </c>
      <c r="K13" s="17">
        <v>17.2</v>
      </c>
      <c r="L13" s="18">
        <v>10.7</v>
      </c>
    </row>
    <row r="14" spans="1:12" x14ac:dyDescent="0.35">
      <c r="A14" s="6">
        <v>40725</v>
      </c>
      <c r="B14" s="7">
        <v>4.2000000000000003E-2</v>
      </c>
      <c r="C14" s="8">
        <v>20721.900000000001</v>
      </c>
      <c r="D14" s="14"/>
      <c r="E14" s="14"/>
      <c r="F14" s="9">
        <v>0.20952033540043669</v>
      </c>
      <c r="G14" s="4">
        <v>-0.10823089770087735</v>
      </c>
      <c r="H14" s="4">
        <v>6.0809541852687721E-2</v>
      </c>
      <c r="K14" s="17">
        <v>17.100000000000001</v>
      </c>
      <c r="L14" s="18">
        <v>10.5</v>
      </c>
    </row>
    <row r="15" spans="1:12" x14ac:dyDescent="0.35">
      <c r="A15" s="6">
        <v>40756</v>
      </c>
      <c r="B15" s="7">
        <v>3.7000000000000005E-2</v>
      </c>
      <c r="C15" s="8">
        <v>20828.099999999999</v>
      </c>
      <c r="D15" s="14"/>
      <c r="E15" s="14"/>
      <c r="F15" s="9">
        <v>0.20931545445599409</v>
      </c>
      <c r="G15" s="4">
        <v>-8.3059207802059887E-2</v>
      </c>
      <c r="H15" s="4">
        <v>1.7156681811165697E-2</v>
      </c>
      <c r="K15" s="15">
        <v>17.3</v>
      </c>
      <c r="L15" s="16">
        <v>10.5</v>
      </c>
    </row>
    <row r="16" spans="1:12" x14ac:dyDescent="0.35">
      <c r="A16" s="6">
        <v>40787</v>
      </c>
      <c r="B16" s="7">
        <v>3.7000000000000005E-2</v>
      </c>
      <c r="C16" s="8">
        <v>21061.9</v>
      </c>
      <c r="D16" s="14"/>
      <c r="E16" s="14"/>
      <c r="F16" s="9">
        <v>0.20503974570935712</v>
      </c>
      <c r="G16" s="4">
        <v>-6.2821339363525297E-2</v>
      </c>
      <c r="H16" s="4">
        <v>4.2383436898847382E-3</v>
      </c>
      <c r="K16" s="17">
        <v>17.100000000000001</v>
      </c>
      <c r="L16" s="18">
        <v>10.3</v>
      </c>
    </row>
    <row r="17" spans="1:12" x14ac:dyDescent="0.35">
      <c r="A17" s="6">
        <v>40817</v>
      </c>
      <c r="B17" s="7">
        <v>3.6000000000000004E-2</v>
      </c>
      <c r="C17" s="8">
        <v>21480.400000000001</v>
      </c>
      <c r="D17" s="14"/>
      <c r="E17" s="14"/>
      <c r="F17" s="9">
        <v>0.20006872609115289</v>
      </c>
      <c r="G17" s="4">
        <v>5.2352143049100963E-2</v>
      </c>
      <c r="H17" s="4">
        <v>2.8475042256682181E-2</v>
      </c>
      <c r="K17" s="17">
        <v>17</v>
      </c>
      <c r="L17" s="18">
        <v>10.1</v>
      </c>
    </row>
    <row r="18" spans="1:12" x14ac:dyDescent="0.35">
      <c r="A18" s="6">
        <v>40848</v>
      </c>
      <c r="B18" s="7">
        <v>3.6000000000000004E-2</v>
      </c>
      <c r="C18" s="8">
        <v>21366.7</v>
      </c>
      <c r="D18" s="14"/>
      <c r="E18" s="14"/>
      <c r="F18" s="9">
        <v>0.1949472548549509</v>
      </c>
      <c r="G18" s="4">
        <v>-2.1363064898106354E-2</v>
      </c>
      <c r="H18" s="4">
        <v>6.7649133523863592E-2</v>
      </c>
      <c r="K18" s="15">
        <v>17</v>
      </c>
      <c r="L18" s="16">
        <v>9.6999999999999993</v>
      </c>
    </row>
    <row r="19" spans="1:12" x14ac:dyDescent="0.35">
      <c r="A19" s="6">
        <v>40878</v>
      </c>
      <c r="B19" s="7">
        <v>4.2999999999999997E-2</v>
      </c>
      <c r="C19" s="8">
        <v>21920</v>
      </c>
      <c r="D19" s="14"/>
      <c r="E19" s="14"/>
      <c r="F19" s="9">
        <v>0.19222356144814956</v>
      </c>
      <c r="G19" s="4">
        <v>2.1255206089327849E-3</v>
      </c>
      <c r="H19" s="4">
        <v>0.17643716159468203</v>
      </c>
      <c r="K19" s="15">
        <v>17.100000000000001</v>
      </c>
      <c r="L19" s="16">
        <v>10</v>
      </c>
    </row>
    <row r="20" spans="1:12" ht="15" thickBot="1" x14ac:dyDescent="0.4">
      <c r="A20" s="6">
        <v>40909</v>
      </c>
      <c r="B20" s="7">
        <v>5.5999999999999994E-2</v>
      </c>
      <c r="C20" s="8">
        <v>24204.799999999999</v>
      </c>
      <c r="D20" s="14">
        <f>C20/C8-1</f>
        <v>0.20952033540043669</v>
      </c>
      <c r="E20" s="14">
        <f>D20-B20</f>
        <v>0.15352033540043669</v>
      </c>
      <c r="F20" s="9">
        <v>0.18044194789087875</v>
      </c>
      <c r="G20" s="4">
        <v>6.0809541852687721E-2</v>
      </c>
      <c r="H20" s="4">
        <v>0.17738926400838095</v>
      </c>
      <c r="K20" s="19">
        <v>17.100000000000001</v>
      </c>
      <c r="L20" s="20">
        <v>10.7</v>
      </c>
    </row>
    <row r="21" spans="1:12" x14ac:dyDescent="0.35">
      <c r="A21" s="6">
        <v>40940</v>
      </c>
      <c r="B21" s="7">
        <v>5.9000000000000004E-2</v>
      </c>
      <c r="C21" s="8">
        <v>23349.1</v>
      </c>
      <c r="D21" s="14">
        <f t="shared" ref="D21:D84" si="0">C21/C9-1</f>
        <v>0.20931545445599409</v>
      </c>
      <c r="E21" s="14">
        <f t="shared" ref="E21:E84" si="1">D21-B21</f>
        <v>0.15031545445599409</v>
      </c>
      <c r="F21" s="9">
        <v>0.16699554928197968</v>
      </c>
      <c r="G21" s="4">
        <v>1.7156681811165697E-2</v>
      </c>
      <c r="H21" s="4">
        <v>0.16352114914955429</v>
      </c>
      <c r="K21" s="21">
        <v>17.7</v>
      </c>
      <c r="L21" s="22">
        <v>10.6</v>
      </c>
    </row>
    <row r="22" spans="1:12" x14ac:dyDescent="0.35">
      <c r="A22" s="6">
        <v>40969</v>
      </c>
      <c r="B22" s="7">
        <v>6.6000000000000003E-2</v>
      </c>
      <c r="C22" s="8">
        <v>23542.5</v>
      </c>
      <c r="D22" s="14">
        <f t="shared" si="0"/>
        <v>0.20503974570935712</v>
      </c>
      <c r="E22" s="14">
        <f t="shared" si="1"/>
        <v>0.13903974570935712</v>
      </c>
      <c r="F22" s="9">
        <v>0.15299189531808621</v>
      </c>
      <c r="G22" s="4">
        <v>4.2383436898847382E-3</v>
      </c>
      <c r="H22" s="4">
        <v>0.12579940403349021</v>
      </c>
      <c r="K22" s="23">
        <v>17.8</v>
      </c>
      <c r="L22" s="24">
        <v>11.5</v>
      </c>
    </row>
    <row r="23" spans="1:12" x14ac:dyDescent="0.35">
      <c r="A23" s="6">
        <v>41000</v>
      </c>
      <c r="B23" s="7">
        <v>6.5000000000000002E-2</v>
      </c>
      <c r="C23" s="8">
        <v>23747.8</v>
      </c>
      <c r="D23" s="14">
        <f t="shared" si="0"/>
        <v>0.20006872609115289</v>
      </c>
      <c r="E23" s="14">
        <f t="shared" si="1"/>
        <v>0.13506872609115289</v>
      </c>
      <c r="F23" s="9">
        <v>0.13767900039105396</v>
      </c>
      <c r="G23" s="4">
        <v>2.8475042256682181E-2</v>
      </c>
      <c r="H23" s="4">
        <v>-3.7156649018997179E-2</v>
      </c>
      <c r="K23" s="25">
        <v>18.100000000000001</v>
      </c>
      <c r="L23" s="26">
        <v>11.5</v>
      </c>
    </row>
    <row r="24" spans="1:12" x14ac:dyDescent="0.35">
      <c r="A24" s="6">
        <v>41030</v>
      </c>
      <c r="B24" s="7">
        <v>6.5000000000000002E-2</v>
      </c>
      <c r="C24" s="8">
        <v>23923.8</v>
      </c>
      <c r="D24" s="14">
        <f t="shared" si="0"/>
        <v>0.1949472548549509</v>
      </c>
      <c r="E24" s="14">
        <f t="shared" si="1"/>
        <v>0.1299472548549509</v>
      </c>
      <c r="F24" s="9">
        <v>0.144060617690144</v>
      </c>
      <c r="G24" s="4">
        <v>6.7649133523863592E-2</v>
      </c>
      <c r="H24" s="4">
        <v>4.148782552407515E-2</v>
      </c>
      <c r="K24" s="23">
        <v>18.5</v>
      </c>
      <c r="L24" s="24">
        <v>10.9</v>
      </c>
    </row>
    <row r="25" spans="1:12" x14ac:dyDescent="0.35">
      <c r="A25" s="6">
        <v>41061</v>
      </c>
      <c r="B25" s="7">
        <v>6.6000000000000003E-2</v>
      </c>
      <c r="C25" s="8">
        <v>24036.3</v>
      </c>
      <c r="D25" s="14">
        <f t="shared" si="0"/>
        <v>0.19222356144814956</v>
      </c>
      <c r="E25" s="14">
        <f t="shared" si="1"/>
        <v>0.12622356144814956</v>
      </c>
      <c r="F25" s="9">
        <v>0.12869525547445249</v>
      </c>
      <c r="G25" s="4">
        <v>0.17643716159468203</v>
      </c>
      <c r="H25" s="4">
        <v>-1.8761086748131373E-2</v>
      </c>
      <c r="K25" s="25">
        <v>18.600000000000001</v>
      </c>
      <c r="L25" s="26">
        <v>11.7</v>
      </c>
    </row>
    <row r="26" spans="1:12" x14ac:dyDescent="0.35">
      <c r="A26" s="6">
        <v>41091</v>
      </c>
      <c r="B26" s="7">
        <v>7.0999999999999994E-2</v>
      </c>
      <c r="C26" s="8">
        <v>24461</v>
      </c>
      <c r="D26" s="14">
        <f t="shared" si="0"/>
        <v>0.18044194789087875</v>
      </c>
      <c r="E26" s="14">
        <f t="shared" si="1"/>
        <v>0.10944194789087876</v>
      </c>
      <c r="F26" s="9">
        <v>0.12228153093601257</v>
      </c>
      <c r="G26" s="4">
        <v>0.17738926400838095</v>
      </c>
      <c r="H26" s="4">
        <v>-5.6634188612906589E-2</v>
      </c>
      <c r="K26" s="25">
        <v>18.399999999999999</v>
      </c>
      <c r="L26" s="26">
        <v>11.2</v>
      </c>
    </row>
    <row r="27" spans="1:12" x14ac:dyDescent="0.35">
      <c r="A27" s="6">
        <v>41122</v>
      </c>
      <c r="B27" s="7">
        <v>7.2999999999999995E-2</v>
      </c>
      <c r="C27" s="8">
        <v>24306.3</v>
      </c>
      <c r="D27" s="14">
        <f t="shared" si="0"/>
        <v>0.16699554928197968</v>
      </c>
      <c r="E27" s="14">
        <f t="shared" si="1"/>
        <v>9.3995549281979687E-2</v>
      </c>
      <c r="F27" s="9">
        <v>0.12846747840387862</v>
      </c>
      <c r="G27" s="4">
        <v>0.16352114914955429</v>
      </c>
      <c r="H27" s="4">
        <v>-9.7977442095990019E-3</v>
      </c>
      <c r="K27" s="25">
        <v>19</v>
      </c>
      <c r="L27" s="26">
        <v>11.1</v>
      </c>
    </row>
    <row r="28" spans="1:12" x14ac:dyDescent="0.35">
      <c r="A28" s="6">
        <v>41153</v>
      </c>
      <c r="B28" s="7">
        <v>7.0000000000000007E-2</v>
      </c>
      <c r="C28" s="8">
        <v>24284.2</v>
      </c>
      <c r="D28" s="14">
        <f t="shared" si="0"/>
        <v>0.15299189531808621</v>
      </c>
      <c r="E28" s="14">
        <f t="shared" si="1"/>
        <v>8.2991895318086206E-2</v>
      </c>
      <c r="F28" s="9">
        <v>0.13702453010512916</v>
      </c>
      <c r="G28" s="4">
        <v>0.12579940403349021</v>
      </c>
      <c r="H28" s="4">
        <v>5.12346125621439E-2</v>
      </c>
      <c r="K28" s="23">
        <v>19.100000000000001</v>
      </c>
      <c r="L28" s="24">
        <v>10.5</v>
      </c>
    </row>
    <row r="29" spans="1:12" x14ac:dyDescent="0.35">
      <c r="A29" s="6">
        <v>41183</v>
      </c>
      <c r="B29" s="7">
        <v>7.2000000000000008E-2</v>
      </c>
      <c r="C29" s="8">
        <v>24437.8</v>
      </c>
      <c r="D29" s="14">
        <f t="shared" si="0"/>
        <v>0.13767900039105396</v>
      </c>
      <c r="E29" s="14">
        <f t="shared" si="1"/>
        <v>6.5679000391053954E-2</v>
      </c>
      <c r="F29" s="9">
        <v>0.14531030242801446</v>
      </c>
      <c r="G29" s="4">
        <v>-3.7156649018997179E-2</v>
      </c>
      <c r="H29" s="4">
        <v>5.9846836832809558E-2</v>
      </c>
      <c r="K29" s="23">
        <v>19.600000000000001</v>
      </c>
      <c r="L29" s="24">
        <v>10.7</v>
      </c>
    </row>
    <row r="30" spans="1:12" x14ac:dyDescent="0.35">
      <c r="A30" s="6">
        <v>41214</v>
      </c>
      <c r="B30" s="7">
        <v>7.400000000000001E-2</v>
      </c>
      <c r="C30" s="8">
        <v>24444.799999999999</v>
      </c>
      <c r="D30" s="14">
        <f t="shared" si="0"/>
        <v>0.144060617690144</v>
      </c>
      <c r="E30" s="14">
        <f t="shared" si="1"/>
        <v>7.0060617690143989E-2</v>
      </c>
      <c r="F30" s="9">
        <v>0.14434579790835911</v>
      </c>
      <c r="G30" s="4">
        <v>4.148782552407515E-2</v>
      </c>
      <c r="H30" s="4">
        <v>5.7235880896511437E-2</v>
      </c>
      <c r="K30" s="23">
        <v>19.7</v>
      </c>
      <c r="L30" s="24">
        <v>11.3</v>
      </c>
    </row>
    <row r="31" spans="1:12" x14ac:dyDescent="0.35">
      <c r="A31" s="6">
        <v>41244</v>
      </c>
      <c r="B31" s="7">
        <v>6.9000000000000006E-2</v>
      </c>
      <c r="C31" s="8">
        <v>24741</v>
      </c>
      <c r="D31" s="14">
        <f t="shared" si="0"/>
        <v>0.12869525547445249</v>
      </c>
      <c r="E31" s="14">
        <f t="shared" si="1"/>
        <v>5.969525547445248E-2</v>
      </c>
      <c r="F31" s="9">
        <v>0.14798866714094938</v>
      </c>
      <c r="G31" s="4">
        <v>-1.8761086748131373E-2</v>
      </c>
      <c r="H31" s="4">
        <v>-3.4006434306580346E-2</v>
      </c>
      <c r="K31" s="23">
        <v>19.899999999999999</v>
      </c>
      <c r="L31" s="24">
        <v>11.9</v>
      </c>
    </row>
    <row r="32" spans="1:12" ht="15" thickBot="1" x14ac:dyDescent="0.4">
      <c r="A32" s="6">
        <v>41275</v>
      </c>
      <c r="B32" s="7">
        <v>6.5000000000000002E-2</v>
      </c>
      <c r="C32" s="8">
        <v>27164.6</v>
      </c>
      <c r="D32" s="14">
        <f t="shared" si="0"/>
        <v>0.12228153093601257</v>
      </c>
      <c r="E32" s="14">
        <f t="shared" si="1"/>
        <v>5.728153093601257E-2</v>
      </c>
      <c r="F32" s="9">
        <v>0.15335840726053718</v>
      </c>
      <c r="G32" s="4">
        <v>-5.6634188612906589E-2</v>
      </c>
      <c r="H32" s="4">
        <v>-3.2879400552762172E-3</v>
      </c>
      <c r="K32" s="27">
        <v>19.7</v>
      </c>
      <c r="L32" s="28">
        <v>11.1</v>
      </c>
    </row>
    <row r="33" spans="1:12" x14ac:dyDescent="0.35">
      <c r="A33" s="6">
        <v>41306</v>
      </c>
      <c r="B33" s="7">
        <v>6.5000000000000002E-2</v>
      </c>
      <c r="C33" s="8">
        <v>26348.7</v>
      </c>
      <c r="D33" s="14">
        <f t="shared" si="0"/>
        <v>0.12846747840387862</v>
      </c>
      <c r="E33" s="14">
        <f t="shared" si="1"/>
        <v>6.3467478403878619E-2</v>
      </c>
      <c r="F33" s="9">
        <v>0.17022747189000387</v>
      </c>
      <c r="G33" s="4">
        <v>-9.7977442095990019E-3</v>
      </c>
      <c r="H33" s="4">
        <v>2.5684814536512057E-2</v>
      </c>
      <c r="K33" s="21">
        <v>20.8</v>
      </c>
      <c r="L33" s="29">
        <v>12.2</v>
      </c>
    </row>
    <row r="34" spans="1:12" x14ac:dyDescent="0.35">
      <c r="A34" s="6">
        <v>41334</v>
      </c>
      <c r="B34" s="7">
        <v>6.0999999999999999E-2</v>
      </c>
      <c r="C34" s="8">
        <v>26768.400000000001</v>
      </c>
      <c r="D34" s="14">
        <f t="shared" si="0"/>
        <v>0.13702453010512916</v>
      </c>
      <c r="E34" s="14">
        <f t="shared" si="1"/>
        <v>7.6024530105129162E-2</v>
      </c>
      <c r="F34" s="9">
        <v>0.17359847143410123</v>
      </c>
      <c r="G34" s="4">
        <v>5.12346125621439E-2</v>
      </c>
      <c r="H34" s="4">
        <v>2.089544906024221E-2</v>
      </c>
      <c r="K34" s="25">
        <v>20.5</v>
      </c>
      <c r="L34" s="26">
        <v>12.2</v>
      </c>
    </row>
    <row r="35" spans="1:12" x14ac:dyDescent="0.35">
      <c r="A35" s="6">
        <v>41365</v>
      </c>
      <c r="B35" s="7">
        <v>6.3E-2</v>
      </c>
      <c r="C35" s="8">
        <v>27198.6</v>
      </c>
      <c r="D35" s="14">
        <f t="shared" si="0"/>
        <v>0.14531030242801446</v>
      </c>
      <c r="E35" s="14">
        <f t="shared" si="1"/>
        <v>8.2310302428014459E-2</v>
      </c>
      <c r="F35" s="9">
        <v>0.16019445285582168</v>
      </c>
      <c r="G35" s="4">
        <v>5.9846836832809558E-2</v>
      </c>
      <c r="H35" s="4">
        <v>5.0684253595929762E-2</v>
      </c>
      <c r="K35" s="25">
        <v>20.399999999999999</v>
      </c>
      <c r="L35" s="26">
        <v>11.8</v>
      </c>
    </row>
    <row r="36" spans="1:12" x14ac:dyDescent="0.35">
      <c r="A36" s="6">
        <v>41395</v>
      </c>
      <c r="B36" s="7">
        <v>6.5000000000000002E-2</v>
      </c>
      <c r="C36" s="8">
        <v>27377.1</v>
      </c>
      <c r="D36" s="14">
        <f t="shared" si="0"/>
        <v>0.14434579790835911</v>
      </c>
      <c r="E36" s="14">
        <f t="shared" si="1"/>
        <v>7.9345797908359106E-2</v>
      </c>
      <c r="F36" s="9">
        <v>0.15674499280010479</v>
      </c>
      <c r="G36" s="4">
        <v>5.7235880896511437E-2</v>
      </c>
      <c r="H36" s="4">
        <v>2.2359064584707822E-2</v>
      </c>
      <c r="K36" s="25">
        <v>20.2</v>
      </c>
      <c r="L36" s="26">
        <v>11.9</v>
      </c>
    </row>
    <row r="37" spans="1:12" x14ac:dyDescent="0.35">
      <c r="A37" s="6">
        <v>41426</v>
      </c>
      <c r="B37" s="7">
        <v>6.5000000000000002E-2</v>
      </c>
      <c r="C37" s="8">
        <v>27593.4</v>
      </c>
      <c r="D37" s="14">
        <f t="shared" si="0"/>
        <v>0.14798866714094938</v>
      </c>
      <c r="E37" s="14">
        <f t="shared" si="1"/>
        <v>8.2988667140949379E-2</v>
      </c>
      <c r="F37" s="9">
        <v>0.16702235156218426</v>
      </c>
      <c r="G37" s="4">
        <v>-3.4006434306580346E-2</v>
      </c>
      <c r="H37" s="4">
        <v>7.7264613287462369E-2</v>
      </c>
      <c r="K37" s="25">
        <v>20.100000000000001</v>
      </c>
      <c r="L37" s="26">
        <v>11.8</v>
      </c>
    </row>
    <row r="38" spans="1:12" x14ac:dyDescent="0.35">
      <c r="A38" s="6">
        <v>41456</v>
      </c>
      <c r="B38" s="7">
        <v>6.0999999999999999E-2</v>
      </c>
      <c r="C38" s="8">
        <v>28212.3</v>
      </c>
      <c r="D38" s="14">
        <f t="shared" si="0"/>
        <v>0.15335840726053718</v>
      </c>
      <c r="E38" s="14">
        <f t="shared" si="1"/>
        <v>9.2358407260537179E-2</v>
      </c>
      <c r="F38" s="9">
        <v>0.14691915213181872</v>
      </c>
      <c r="G38" s="4">
        <v>-3.2879400552762172E-3</v>
      </c>
      <c r="H38" s="4">
        <v>7.5264958334293697E-2</v>
      </c>
      <c r="K38" s="23">
        <v>19.3</v>
      </c>
      <c r="L38" s="24">
        <v>11.3</v>
      </c>
    </row>
    <row r="39" spans="1:12" x14ac:dyDescent="0.35">
      <c r="A39" s="6">
        <v>41487</v>
      </c>
      <c r="B39" s="7">
        <v>6.2E-2</v>
      </c>
      <c r="C39" s="8">
        <v>28443.9</v>
      </c>
      <c r="D39" s="14">
        <f t="shared" si="0"/>
        <v>0.17022747189000387</v>
      </c>
      <c r="E39" s="14">
        <f t="shared" si="1"/>
        <v>0.10822747189000387</v>
      </c>
      <c r="F39" s="9">
        <v>0.1333082846592053</v>
      </c>
      <c r="G39" s="4">
        <v>2.5684814536512057E-2</v>
      </c>
      <c r="H39" s="4">
        <v>0.17203767311542806</v>
      </c>
      <c r="K39" s="23">
        <v>19.3</v>
      </c>
      <c r="L39" s="24">
        <v>11.3</v>
      </c>
    </row>
    <row r="40" spans="1:12" x14ac:dyDescent="0.35">
      <c r="A40" s="6">
        <v>41518</v>
      </c>
      <c r="B40" s="7">
        <v>6.9000000000000006E-2</v>
      </c>
      <c r="C40" s="8">
        <v>28499.9</v>
      </c>
      <c r="D40" s="14">
        <f t="shared" si="0"/>
        <v>0.17359847143410123</v>
      </c>
      <c r="E40" s="14">
        <f t="shared" si="1"/>
        <v>0.10459847143410123</v>
      </c>
      <c r="F40" s="9">
        <v>0.12703785059996098</v>
      </c>
      <c r="G40" s="4">
        <v>2.089544906024221E-2</v>
      </c>
      <c r="H40" s="4">
        <v>0.18590146956647136</v>
      </c>
      <c r="K40" s="25">
        <v>18.7</v>
      </c>
      <c r="L40" s="26">
        <v>11.2</v>
      </c>
    </row>
    <row r="41" spans="1:12" x14ac:dyDescent="0.35">
      <c r="A41" s="6">
        <v>41548</v>
      </c>
      <c r="B41" s="7">
        <v>7.2999999999999995E-2</v>
      </c>
      <c r="C41" s="8">
        <v>28352.6</v>
      </c>
      <c r="D41" s="14">
        <f t="shared" si="0"/>
        <v>0.16019445285582168</v>
      </c>
      <c r="E41" s="14">
        <f t="shared" si="1"/>
        <v>8.7194452855821683E-2</v>
      </c>
      <c r="F41" s="9">
        <v>8.5324244630238244E-2</v>
      </c>
      <c r="G41" s="4">
        <v>5.0684253595929762E-2</v>
      </c>
      <c r="H41" s="4">
        <v>0.14547636358956861</v>
      </c>
      <c r="K41" s="25">
        <v>18.600000000000001</v>
      </c>
      <c r="L41" s="26">
        <v>11.2</v>
      </c>
    </row>
    <row r="42" spans="1:12" ht="15" thickBot="1" x14ac:dyDescent="0.4">
      <c r="A42" s="6">
        <v>41579</v>
      </c>
      <c r="B42" s="7">
        <v>7.5999999999999998E-2</v>
      </c>
      <c r="C42" s="8">
        <v>28276.400000000001</v>
      </c>
      <c r="D42" s="14">
        <f t="shared" si="0"/>
        <v>0.15674499280010479</v>
      </c>
      <c r="E42" s="14">
        <f t="shared" si="1"/>
        <v>8.074499280010479E-2</v>
      </c>
      <c r="F42" s="9">
        <v>9.1386596827275346E-2</v>
      </c>
      <c r="G42" s="4">
        <v>2.2359064584707822E-2</v>
      </c>
      <c r="H42" s="4">
        <v>0.15073784037135241</v>
      </c>
      <c r="K42" s="27">
        <v>17.899999999999999</v>
      </c>
      <c r="L42" s="28">
        <v>11.4</v>
      </c>
    </row>
    <row r="43" spans="1:12" x14ac:dyDescent="0.35">
      <c r="A43" s="6">
        <v>41609</v>
      </c>
      <c r="B43" s="7">
        <v>7.8E-2</v>
      </c>
      <c r="C43" s="8">
        <v>28873.3</v>
      </c>
      <c r="D43" s="14">
        <f t="shared" si="0"/>
        <v>0.16702235156218426</v>
      </c>
      <c r="E43" s="14">
        <f t="shared" si="1"/>
        <v>8.9022351562184257E-2</v>
      </c>
      <c r="F43" s="9">
        <v>8.3259040205266421E-2</v>
      </c>
      <c r="G43" s="4">
        <v>7.7264613287462369E-2</v>
      </c>
      <c r="H43" s="4">
        <v>9.2374024699744428E-2</v>
      </c>
      <c r="K43" s="30">
        <v>17.8</v>
      </c>
      <c r="L43" s="31">
        <v>10.9</v>
      </c>
    </row>
    <row r="44" spans="1:12" ht="15" thickBot="1" x14ac:dyDescent="0.4">
      <c r="A44" s="6">
        <v>41640</v>
      </c>
      <c r="B44" s="7">
        <v>7.400000000000001E-2</v>
      </c>
      <c r="C44" s="8">
        <v>31155.599999999999</v>
      </c>
      <c r="D44" s="14">
        <f t="shared" si="0"/>
        <v>0.14691915213181872</v>
      </c>
      <c r="E44" s="14">
        <f t="shared" si="1"/>
        <v>7.291915213181871E-2</v>
      </c>
      <c r="F44" s="9">
        <v>6.59570471035682E-2</v>
      </c>
      <c r="G44" s="4">
        <v>7.5264958334293697E-2</v>
      </c>
      <c r="H44" s="4">
        <v>3.4681586107799145E-2</v>
      </c>
      <c r="I44" s="32">
        <v>0.18483923054573448</v>
      </c>
      <c r="J44" s="33">
        <v>5.5</v>
      </c>
      <c r="K44" s="30">
        <v>17.3</v>
      </c>
      <c r="L44" s="31">
        <v>10.6</v>
      </c>
    </row>
    <row r="45" spans="1:12" x14ac:dyDescent="0.35">
      <c r="A45" s="6">
        <v>41671</v>
      </c>
      <c r="B45" s="7">
        <v>7.5999999999999998E-2</v>
      </c>
      <c r="C45" s="8">
        <v>29861.200000000001</v>
      </c>
      <c r="D45" s="14">
        <f t="shared" si="0"/>
        <v>0.1333082846592053</v>
      </c>
      <c r="E45" s="14">
        <f t="shared" si="1"/>
        <v>5.7308284659205302E-2</v>
      </c>
      <c r="F45" s="9">
        <v>6.0976167121948643E-2</v>
      </c>
      <c r="G45" s="4">
        <v>0.17203767311542806</v>
      </c>
      <c r="H45" s="4">
        <v>7.2981563890654799E-2</v>
      </c>
      <c r="I45" s="32">
        <v>0.20657350115700246</v>
      </c>
      <c r="J45" s="33">
        <v>5.5</v>
      </c>
      <c r="K45" s="34">
        <v>18.309999999999999</v>
      </c>
      <c r="L45" s="35">
        <v>10.64</v>
      </c>
    </row>
    <row r="46" spans="1:12" x14ac:dyDescent="0.35">
      <c r="A46" s="6">
        <v>41699</v>
      </c>
      <c r="B46" s="7">
        <v>0.08</v>
      </c>
      <c r="C46" s="8">
        <v>30169</v>
      </c>
      <c r="D46" s="14">
        <f t="shared" si="0"/>
        <v>0.12703785059996098</v>
      </c>
      <c r="E46" s="14">
        <f t="shared" si="1"/>
        <v>4.7037850599960976E-2</v>
      </c>
      <c r="F46" s="9">
        <v>6.4519524629911063E-2</v>
      </c>
      <c r="G46" s="4">
        <v>0.18590146956647136</v>
      </c>
      <c r="H46" s="4">
        <v>0.11081167249168367</v>
      </c>
      <c r="I46" s="32">
        <v>0.20603828153551063</v>
      </c>
      <c r="J46" s="33">
        <v>5.5</v>
      </c>
      <c r="K46" s="36">
        <v>18</v>
      </c>
      <c r="L46" s="37">
        <v>11.11</v>
      </c>
    </row>
    <row r="47" spans="1:12" x14ac:dyDescent="0.35">
      <c r="A47" s="6">
        <v>41730</v>
      </c>
      <c r="B47" s="7">
        <v>8.3000000000000004E-2</v>
      </c>
      <c r="C47" s="8">
        <v>29519.3</v>
      </c>
      <c r="D47" s="14">
        <f t="shared" si="0"/>
        <v>8.5324244630238244E-2</v>
      </c>
      <c r="E47" s="14">
        <f t="shared" si="1"/>
        <v>2.3242446302382397E-3</v>
      </c>
      <c r="F47" s="9">
        <v>6.8600410544359169E-2</v>
      </c>
      <c r="G47" s="4">
        <v>0.14547636358956861</v>
      </c>
      <c r="H47" s="4">
        <v>0.21240368305529822</v>
      </c>
      <c r="I47" s="32">
        <v>0.19667740768469133</v>
      </c>
      <c r="J47" s="33">
        <v>7</v>
      </c>
      <c r="K47" s="36">
        <v>17.78</v>
      </c>
      <c r="L47" s="38">
        <v>10.6</v>
      </c>
    </row>
    <row r="48" spans="1:12" x14ac:dyDescent="0.35">
      <c r="A48" s="6">
        <v>41760</v>
      </c>
      <c r="B48" s="7">
        <v>9.0999999999999998E-2</v>
      </c>
      <c r="C48" s="8">
        <v>29879</v>
      </c>
      <c r="D48" s="14">
        <f t="shared" si="0"/>
        <v>9.1386596827275346E-2</v>
      </c>
      <c r="E48" s="14">
        <f t="shared" si="1"/>
        <v>3.8659682727534839E-4</v>
      </c>
      <c r="F48" s="9">
        <v>5.4985783197295302E-2</v>
      </c>
      <c r="G48" s="4">
        <v>0.15073784037135241</v>
      </c>
      <c r="H48" s="4">
        <v>0.30823549217790358</v>
      </c>
      <c r="I48" s="32">
        <v>0.19145457490925444</v>
      </c>
      <c r="J48" s="33">
        <v>7.5</v>
      </c>
      <c r="K48" s="36">
        <v>17.739999999999998</v>
      </c>
      <c r="L48" s="38">
        <v>10.97</v>
      </c>
    </row>
    <row r="49" spans="1:12" x14ac:dyDescent="0.35">
      <c r="A49" s="6">
        <v>41791</v>
      </c>
      <c r="B49" s="7">
        <v>0.114</v>
      </c>
      <c r="C49" s="8">
        <v>29890.799999999999</v>
      </c>
      <c r="D49" s="14">
        <f t="shared" si="0"/>
        <v>8.3259040205266421E-2</v>
      </c>
      <c r="E49" s="14">
        <f t="shared" si="1"/>
        <v>-3.0740959794733583E-2</v>
      </c>
      <c r="F49" s="9">
        <v>4.3936785888692986E-2</v>
      </c>
      <c r="G49" s="4">
        <v>9.2374024699744428E-2</v>
      </c>
      <c r="H49" s="4">
        <v>0.48597838007206651</v>
      </c>
      <c r="I49" s="32">
        <v>0.18641515180314827</v>
      </c>
      <c r="J49" s="33">
        <v>7.5</v>
      </c>
      <c r="K49" s="36">
        <v>17.670000000000002</v>
      </c>
      <c r="L49" s="37">
        <v>11.23</v>
      </c>
    </row>
    <row r="50" spans="1:12" x14ac:dyDescent="0.35">
      <c r="A50" s="6">
        <v>41821</v>
      </c>
      <c r="B50" s="7">
        <v>0.114</v>
      </c>
      <c r="C50" s="8">
        <v>30073.1</v>
      </c>
      <c r="D50" s="14">
        <f t="shared" si="0"/>
        <v>6.59570471035682E-2</v>
      </c>
      <c r="E50" s="14">
        <f t="shared" si="1"/>
        <v>-4.8042952896431804E-2</v>
      </c>
      <c r="F50" s="9">
        <v>1.4767810602267506E-2</v>
      </c>
      <c r="G50" s="4">
        <v>3.4681586107799145E-2</v>
      </c>
      <c r="H50" s="4">
        <v>0.72197913572799877</v>
      </c>
      <c r="I50" s="32">
        <v>0.16387302553444694</v>
      </c>
      <c r="J50" s="33">
        <v>7.5</v>
      </c>
      <c r="K50" s="36">
        <v>17.53</v>
      </c>
      <c r="L50" s="38">
        <v>11.67</v>
      </c>
    </row>
    <row r="51" spans="1:12" x14ac:dyDescent="0.35">
      <c r="A51" s="6">
        <v>41852</v>
      </c>
      <c r="B51" s="7">
        <v>0.15</v>
      </c>
      <c r="C51" s="8">
        <v>30178.3</v>
      </c>
      <c r="D51" s="14">
        <f t="shared" si="0"/>
        <v>6.0976167121948643E-2</v>
      </c>
      <c r="E51" s="14">
        <f t="shared" si="1"/>
        <v>-8.9023832878051351E-2</v>
      </c>
      <c r="F51" s="9">
        <v>3.9264999397211175E-2</v>
      </c>
      <c r="G51" s="4">
        <v>7.2981563890654799E-2</v>
      </c>
      <c r="H51" s="4">
        <v>0.95932632177373534</v>
      </c>
      <c r="I51" s="32">
        <v>0.15888697918438299</v>
      </c>
      <c r="J51" s="33">
        <v>8</v>
      </c>
      <c r="K51" s="39">
        <v>17.53</v>
      </c>
      <c r="L51" s="38">
        <v>11.92</v>
      </c>
    </row>
    <row r="52" spans="1:12" ht="15" thickBot="1" x14ac:dyDescent="0.4">
      <c r="A52" s="6">
        <v>41883</v>
      </c>
      <c r="B52" s="7">
        <v>0.16699999999999998</v>
      </c>
      <c r="C52" s="8">
        <v>30338.7</v>
      </c>
      <c r="D52" s="14">
        <f t="shared" si="0"/>
        <v>6.4519524629911063E-2</v>
      </c>
      <c r="E52" s="14">
        <f t="shared" si="1"/>
        <v>-0.10248047537008892</v>
      </c>
      <c r="F52" s="9">
        <v>3.5002817461632807E-2</v>
      </c>
      <c r="G52" s="4">
        <v>0.11081167249168367</v>
      </c>
      <c r="H52" s="4">
        <v>0.69330683963111484</v>
      </c>
      <c r="I52" s="32">
        <v>0.15256076133184338</v>
      </c>
      <c r="J52" s="33">
        <v>8</v>
      </c>
      <c r="K52" s="40">
        <v>17.39</v>
      </c>
      <c r="L52" s="41">
        <v>11.83</v>
      </c>
    </row>
    <row r="53" spans="1:12" x14ac:dyDescent="0.35">
      <c r="A53" s="6">
        <v>41913</v>
      </c>
      <c r="B53" s="7">
        <v>0.16899999999999998</v>
      </c>
      <c r="C53" s="8">
        <v>30297.599999999999</v>
      </c>
      <c r="D53" s="14">
        <f t="shared" si="0"/>
        <v>6.8600410544359169E-2</v>
      </c>
      <c r="E53" s="14">
        <f t="shared" si="1"/>
        <v>-0.10039958945564081</v>
      </c>
      <c r="F53" s="9">
        <v>5.1136036423627962E-2</v>
      </c>
      <c r="G53" s="4">
        <v>0.21240368305529822</v>
      </c>
      <c r="H53" s="4">
        <v>0.61914097058583972</v>
      </c>
      <c r="I53" s="32">
        <v>0.16288358988621732</v>
      </c>
      <c r="J53" s="33">
        <v>8</v>
      </c>
      <c r="K53" s="42">
        <v>17.66</v>
      </c>
      <c r="L53" s="43">
        <v>12.05</v>
      </c>
    </row>
    <row r="54" spans="1:12" x14ac:dyDescent="0.35">
      <c r="A54" s="6">
        <v>41944</v>
      </c>
      <c r="B54" s="7">
        <v>0.16399999999999998</v>
      </c>
      <c r="C54" s="8">
        <v>29831.200000000001</v>
      </c>
      <c r="D54" s="14">
        <f t="shared" si="0"/>
        <v>5.4985783197295302E-2</v>
      </c>
      <c r="E54" s="14">
        <f t="shared" si="1"/>
        <v>-0.10901421680270468</v>
      </c>
      <c r="F54" s="9">
        <v>6.0842062987382484E-2</v>
      </c>
      <c r="G54" s="4">
        <v>0.30823549217790358</v>
      </c>
      <c r="H54" s="4">
        <v>0.43154912702567261</v>
      </c>
      <c r="I54" s="32">
        <v>0.18443729501135464</v>
      </c>
      <c r="J54" s="33">
        <v>8</v>
      </c>
      <c r="K54" s="44">
        <v>17.600000000000001</v>
      </c>
      <c r="L54" s="45">
        <v>12.24</v>
      </c>
    </row>
    <row r="55" spans="1:12" x14ac:dyDescent="0.35">
      <c r="A55" s="6">
        <v>41974</v>
      </c>
      <c r="B55" s="7">
        <v>0.158</v>
      </c>
      <c r="C55" s="8">
        <v>30141.9</v>
      </c>
      <c r="D55" s="14">
        <f t="shared" si="0"/>
        <v>4.3936785888692986E-2</v>
      </c>
      <c r="E55" s="14">
        <f t="shared" si="1"/>
        <v>-0.11406321411130702</v>
      </c>
      <c r="F55" s="9">
        <v>6.4554980127664807E-2</v>
      </c>
      <c r="G55" s="4">
        <v>0.48597838007206651</v>
      </c>
      <c r="H55" s="4">
        <v>0.52501209148068839</v>
      </c>
      <c r="I55" s="32">
        <v>0.20116919778354903</v>
      </c>
      <c r="J55" s="33">
        <v>9.5</v>
      </c>
      <c r="K55" s="44">
        <v>17.72</v>
      </c>
      <c r="L55" s="45">
        <v>12.56</v>
      </c>
    </row>
    <row r="56" spans="1:12" x14ac:dyDescent="0.35">
      <c r="A56" s="6">
        <v>42005</v>
      </c>
      <c r="B56" s="7">
        <v>0.153</v>
      </c>
      <c r="C56" s="8">
        <v>31615.7</v>
      </c>
      <c r="D56" s="14">
        <f t="shared" si="0"/>
        <v>1.4767810602267506E-2</v>
      </c>
      <c r="E56" s="14">
        <f t="shared" si="1"/>
        <v>-0.13823218939773249</v>
      </c>
      <c r="F56" s="9">
        <v>6.195570127456107E-2</v>
      </c>
      <c r="G56" s="4">
        <v>0.72197913572799877</v>
      </c>
      <c r="H56" s="4">
        <v>0.64999084016381303</v>
      </c>
      <c r="I56" s="32">
        <v>0.25839639463862052</v>
      </c>
      <c r="J56" s="33">
        <v>17</v>
      </c>
      <c r="K56" s="44">
        <v>17.37</v>
      </c>
      <c r="L56" s="45">
        <v>12.94</v>
      </c>
    </row>
    <row r="57" spans="1:12" x14ac:dyDescent="0.35">
      <c r="A57" s="6">
        <v>42036</v>
      </c>
      <c r="B57" s="7">
        <v>0.156</v>
      </c>
      <c r="C57" s="8">
        <v>31033.7</v>
      </c>
      <c r="D57" s="14">
        <f t="shared" si="0"/>
        <v>3.9264999397211175E-2</v>
      </c>
      <c r="E57" s="14">
        <f t="shared" si="1"/>
        <v>-0.11673500060278882</v>
      </c>
      <c r="F57" s="9">
        <v>6.2766955063737973E-2</v>
      </c>
      <c r="G57" s="4">
        <v>0.95932632177373534</v>
      </c>
      <c r="H57" s="4">
        <v>0.70241339811194048</v>
      </c>
      <c r="I57" s="32">
        <v>0.29157947209998158</v>
      </c>
      <c r="J57" s="33">
        <v>17</v>
      </c>
      <c r="K57">
        <v>19.46</v>
      </c>
      <c r="L57" s="46">
        <v>15.09</v>
      </c>
    </row>
    <row r="58" spans="1:12" x14ac:dyDescent="0.35">
      <c r="A58" s="6">
        <v>42064</v>
      </c>
      <c r="B58" s="7">
        <v>0.158</v>
      </c>
      <c r="C58" s="8">
        <v>31225</v>
      </c>
      <c r="D58" s="14">
        <f t="shared" si="0"/>
        <v>3.5002817461632807E-2</v>
      </c>
      <c r="E58" s="14">
        <f t="shared" si="1"/>
        <v>-0.12299718253836719</v>
      </c>
      <c r="F58" s="9">
        <v>6.6657437530283081E-2</v>
      </c>
      <c r="G58" s="4">
        <v>0.69330683963111484</v>
      </c>
      <c r="H58" s="4">
        <v>0.80658298042868415</v>
      </c>
      <c r="I58" s="32">
        <v>0.24692001800730701</v>
      </c>
      <c r="J58" s="33">
        <v>15</v>
      </c>
      <c r="K58" s="47">
        <v>20.51</v>
      </c>
      <c r="L58" s="48">
        <v>16.36</v>
      </c>
    </row>
    <row r="59" spans="1:12" x14ac:dyDescent="0.35">
      <c r="A59" s="6">
        <v>42095</v>
      </c>
      <c r="B59" s="7">
        <v>0.157</v>
      </c>
      <c r="C59" s="8">
        <v>31028.799999999999</v>
      </c>
      <c r="D59" s="14">
        <f t="shared" si="0"/>
        <v>5.1136036423627962E-2</v>
      </c>
      <c r="E59" s="14">
        <f t="shared" si="1"/>
        <v>-0.10586396357637204</v>
      </c>
      <c r="F59" s="9">
        <v>5.7922079636670842E-2</v>
      </c>
      <c r="G59" s="4">
        <v>0.61914097058583972</v>
      </c>
      <c r="H59" s="4">
        <v>0.66896880935211622</v>
      </c>
      <c r="I59" s="32">
        <v>0.21751142942985058</v>
      </c>
      <c r="J59" s="33">
        <v>14</v>
      </c>
      <c r="K59" s="47">
        <v>21.83</v>
      </c>
      <c r="L59" s="48">
        <v>16.45</v>
      </c>
    </row>
    <row r="60" spans="1:12" x14ac:dyDescent="0.35">
      <c r="A60" s="6">
        <v>42125</v>
      </c>
      <c r="B60" s="7">
        <v>0.156</v>
      </c>
      <c r="C60" s="8">
        <v>31696.9</v>
      </c>
      <c r="D60" s="14">
        <f t="shared" si="0"/>
        <v>6.0842062987382484E-2</v>
      </c>
      <c r="E60" s="14">
        <f t="shared" si="1"/>
        <v>-9.5157937012617516E-2</v>
      </c>
      <c r="F60" s="9">
        <v>7.809943951299303E-2</v>
      </c>
      <c r="G60" s="4">
        <v>0.43154912702567261</v>
      </c>
      <c r="H60" s="4">
        <v>0.52039787716233699</v>
      </c>
      <c r="I60" s="32">
        <v>0.17553002041453625</v>
      </c>
      <c r="J60" s="33">
        <v>14</v>
      </c>
      <c r="K60" s="47">
        <v>20.74</v>
      </c>
      <c r="L60" s="48">
        <v>15.8</v>
      </c>
    </row>
    <row r="61" spans="1:12" ht="15" thickBot="1" x14ac:dyDescent="0.4">
      <c r="A61" s="6">
        <v>42156</v>
      </c>
      <c r="B61" s="7">
        <v>0.15</v>
      </c>
      <c r="C61" s="8">
        <v>31820.400000000001</v>
      </c>
      <c r="D61" s="14">
        <f t="shared" si="0"/>
        <v>6.4554980127664807E-2</v>
      </c>
      <c r="E61" s="14">
        <f t="shared" si="1"/>
        <v>-8.5445019872335187E-2</v>
      </c>
      <c r="F61" s="9">
        <v>8.6361510057428204E-2</v>
      </c>
      <c r="G61" s="4">
        <v>0.52501209148068839</v>
      </c>
      <c r="H61" s="4">
        <v>0.35314869632212798</v>
      </c>
      <c r="I61" s="32">
        <v>0.17186379742628977</v>
      </c>
      <c r="J61" s="33">
        <v>12.5</v>
      </c>
      <c r="K61" s="49">
        <v>20.48</v>
      </c>
      <c r="L61" s="50">
        <v>16.350000000000001</v>
      </c>
    </row>
    <row r="62" spans="1:12" x14ac:dyDescent="0.35">
      <c r="A62" s="6">
        <v>42186</v>
      </c>
      <c r="B62" s="7">
        <v>0.129</v>
      </c>
      <c r="C62" s="8">
        <v>31936.3</v>
      </c>
      <c r="D62" s="14">
        <f t="shared" si="0"/>
        <v>6.195570127456107E-2</v>
      </c>
      <c r="E62" s="14">
        <f t="shared" si="1"/>
        <v>-6.7044298725438933E-2</v>
      </c>
      <c r="F62" s="9">
        <v>0.11272880246206785</v>
      </c>
      <c r="G62" s="4">
        <v>0.64999084016381303</v>
      </c>
      <c r="H62" s="4">
        <v>0.29593012504089788</v>
      </c>
      <c r="I62" s="32">
        <v>0.17870587267390836</v>
      </c>
      <c r="J62" s="33">
        <v>11.5</v>
      </c>
      <c r="K62" s="47">
        <v>19.53</v>
      </c>
      <c r="L62" s="48">
        <v>15.12</v>
      </c>
    </row>
    <row r="63" spans="1:12" x14ac:dyDescent="0.35">
      <c r="A63" s="6">
        <v>42217</v>
      </c>
      <c r="B63" s="7">
        <v>0.129</v>
      </c>
      <c r="C63" s="8">
        <v>32072.5</v>
      </c>
      <c r="D63" s="14">
        <f t="shared" si="0"/>
        <v>6.2766955063737973E-2</v>
      </c>
      <c r="E63" s="14">
        <f t="shared" si="1"/>
        <v>-6.6233044936262031E-2</v>
      </c>
      <c r="F63" s="9">
        <v>9.4503716927082371E-2</v>
      </c>
      <c r="G63" s="4">
        <v>0.70241339811194048</v>
      </c>
      <c r="H63" s="4">
        <v>9.0540860101176346E-2</v>
      </c>
      <c r="I63" s="32">
        <v>0.18177376667902823</v>
      </c>
      <c r="J63" s="33">
        <v>11.5</v>
      </c>
      <c r="K63" s="47">
        <v>19.29</v>
      </c>
      <c r="L63" s="48">
        <v>14.87</v>
      </c>
    </row>
    <row r="64" spans="1:12" x14ac:dyDescent="0.35">
      <c r="A64" s="6">
        <v>42248</v>
      </c>
      <c r="B64" s="7">
        <v>9.8000000000000004E-2</v>
      </c>
      <c r="C64" s="8">
        <v>32361</v>
      </c>
      <c r="D64" s="14">
        <f t="shared" si="0"/>
        <v>6.6657437530283081E-2</v>
      </c>
      <c r="E64" s="14">
        <f t="shared" si="1"/>
        <v>-3.1342562469716923E-2</v>
      </c>
      <c r="F64" s="9">
        <v>9.8786228983186453E-2</v>
      </c>
      <c r="G64" s="4">
        <v>0.80658298042868415</v>
      </c>
      <c r="H64" s="4">
        <v>0.23873298972773771</v>
      </c>
      <c r="I64" s="32">
        <v>0.19958739140690618</v>
      </c>
      <c r="J64" s="33">
        <v>11</v>
      </c>
      <c r="K64" s="47">
        <v>18.899999999999999</v>
      </c>
      <c r="L64" s="48">
        <v>14.58</v>
      </c>
    </row>
    <row r="65" spans="1:12" x14ac:dyDescent="0.35">
      <c r="A65" s="6">
        <v>42278</v>
      </c>
      <c r="B65" s="7">
        <v>8.1000000000000003E-2</v>
      </c>
      <c r="C65" s="8">
        <v>32052.5</v>
      </c>
      <c r="D65" s="14">
        <f t="shared" si="0"/>
        <v>5.7922079636670842E-2</v>
      </c>
      <c r="E65" s="14">
        <f t="shared" si="1"/>
        <v>-2.307792036332916E-2</v>
      </c>
      <c r="F65" s="9">
        <v>0.11797426906615804</v>
      </c>
      <c r="G65" s="4">
        <v>0.66896880935211622</v>
      </c>
      <c r="H65" s="4">
        <v>0.17701994796183862</v>
      </c>
      <c r="I65" s="32">
        <v>0.17883414393280095</v>
      </c>
      <c r="J65" s="33">
        <v>11</v>
      </c>
      <c r="K65" s="47">
        <v>18.45</v>
      </c>
      <c r="L65" s="48">
        <v>14.19</v>
      </c>
    </row>
    <row r="66" spans="1:12" x14ac:dyDescent="0.35">
      <c r="A66" s="6">
        <v>42309</v>
      </c>
      <c r="B66" s="7">
        <v>7.2999999999999995E-2</v>
      </c>
      <c r="C66" s="8">
        <v>32161</v>
      </c>
      <c r="D66" s="14">
        <f t="shared" si="0"/>
        <v>7.809943951299303E-2</v>
      </c>
      <c r="E66" s="14">
        <f t="shared" si="1"/>
        <v>5.0994395129930342E-3</v>
      </c>
      <c r="F66" s="9">
        <v>0.10753733014900502</v>
      </c>
      <c r="G66" s="4">
        <v>0.52039787716233699</v>
      </c>
      <c r="H66" s="4">
        <v>0.25794895460980682</v>
      </c>
      <c r="I66" s="32">
        <v>0.14204341941905008</v>
      </c>
      <c r="J66" s="33">
        <v>11</v>
      </c>
      <c r="K66">
        <v>18.27</v>
      </c>
      <c r="L66" s="48">
        <v>14.39</v>
      </c>
    </row>
    <row r="67" spans="1:12" x14ac:dyDescent="0.35">
      <c r="A67" s="6">
        <v>42339</v>
      </c>
      <c r="B67" s="7">
        <v>7.2999999999999995E-2</v>
      </c>
      <c r="C67" s="8">
        <v>32745</v>
      </c>
      <c r="D67" s="14">
        <f t="shared" si="0"/>
        <v>8.6361510057428204E-2</v>
      </c>
      <c r="E67" s="14">
        <f t="shared" si="1"/>
        <v>1.3361510057428208E-2</v>
      </c>
      <c r="F67" s="9">
        <v>0.12012733969403278</v>
      </c>
      <c r="G67" s="4">
        <v>0.35314869632212798</v>
      </c>
      <c r="H67" s="4">
        <v>0.245878923800678</v>
      </c>
      <c r="I67" s="32">
        <v>0.11567537071784484</v>
      </c>
      <c r="J67" s="33">
        <v>11</v>
      </c>
      <c r="K67">
        <v>18.02</v>
      </c>
      <c r="L67" s="48">
        <v>14.17</v>
      </c>
    </row>
    <row r="68" spans="1:12" x14ac:dyDescent="0.35">
      <c r="A68" s="6">
        <v>42370</v>
      </c>
      <c r="B68" s="7">
        <v>7.2999999999999995E-2</v>
      </c>
      <c r="C68" s="8">
        <v>35179.699999999997</v>
      </c>
      <c r="D68" s="14">
        <f t="shared" si="0"/>
        <v>0.11272880246206785</v>
      </c>
      <c r="E68" s="14">
        <f t="shared" si="1"/>
        <v>3.972880246206785E-2</v>
      </c>
      <c r="F68" s="9">
        <v>0.12276312534639278</v>
      </c>
      <c r="G68" s="4">
        <v>0.29593012504089788</v>
      </c>
      <c r="H68" s="4">
        <v>0.14924795805255253</v>
      </c>
      <c r="I68" s="32">
        <v>9.1573045676361708E-2</v>
      </c>
      <c r="J68" s="33">
        <v>11</v>
      </c>
      <c r="K68">
        <v>17.45</v>
      </c>
      <c r="L68" s="48">
        <v>12.95</v>
      </c>
    </row>
    <row r="69" spans="1:12" x14ac:dyDescent="0.35">
      <c r="A69" s="6">
        <v>42401</v>
      </c>
      <c r="B69" s="7">
        <v>7.4999999999999997E-2</v>
      </c>
      <c r="C69" s="8">
        <v>33966.5</v>
      </c>
      <c r="D69" s="14">
        <f t="shared" si="0"/>
        <v>9.4503716927082371E-2</v>
      </c>
      <c r="E69" s="14">
        <f t="shared" si="1"/>
        <v>1.9503716927082373E-2</v>
      </c>
      <c r="F69" s="9">
        <v>0.1234453191986904</v>
      </c>
      <c r="G69" s="4">
        <v>9.0540860101176346E-2</v>
      </c>
      <c r="H69" s="4">
        <v>0.11122306927411318</v>
      </c>
      <c r="I69" s="32">
        <v>5.543027006399126E-2</v>
      </c>
      <c r="J69" s="33">
        <v>11</v>
      </c>
      <c r="K69">
        <v>18.11</v>
      </c>
      <c r="L69" s="48">
        <v>13.67</v>
      </c>
    </row>
    <row r="70" spans="1:12" x14ac:dyDescent="0.35">
      <c r="A70" s="6">
        <v>42430</v>
      </c>
      <c r="B70" s="7">
        <v>7.2000000000000008E-2</v>
      </c>
      <c r="C70" s="8">
        <v>34309.599999999999</v>
      </c>
      <c r="D70" s="14">
        <f t="shared" si="0"/>
        <v>9.8786228983186453E-2</v>
      </c>
      <c r="E70" s="14">
        <f t="shared" si="1"/>
        <v>2.6786228983186444E-2</v>
      </c>
      <c r="F70" s="9">
        <v>0.11769104786625872</v>
      </c>
      <c r="G70" s="4">
        <v>0.23873298972773771</v>
      </c>
      <c r="H70" s="4">
        <v>-2.1979916067146221E-2</v>
      </c>
      <c r="I70" s="32">
        <v>8.0214734169484325E-2</v>
      </c>
      <c r="J70" s="33">
        <v>11</v>
      </c>
      <c r="K70">
        <v>16.809999999999999</v>
      </c>
      <c r="L70" s="48">
        <v>13.32</v>
      </c>
    </row>
    <row r="71" spans="1:12" x14ac:dyDescent="0.35">
      <c r="A71" s="6">
        <v>42461</v>
      </c>
      <c r="B71" s="7">
        <v>6.9000000000000006E-2</v>
      </c>
      <c r="C71" s="8">
        <v>34689.4</v>
      </c>
      <c r="D71" s="14">
        <f t="shared" si="0"/>
        <v>0.11797426906615804</v>
      </c>
      <c r="E71" s="14">
        <f t="shared" si="1"/>
        <v>4.8974269066158038E-2</v>
      </c>
      <c r="F71" s="9">
        <v>0.1277997036112628</v>
      </c>
      <c r="G71" s="4">
        <v>0.17701994796183862</v>
      </c>
      <c r="H71" s="4">
        <v>-3.5508900045641334E-2</v>
      </c>
      <c r="I71" s="32">
        <v>7.3762860359609217E-2</v>
      </c>
      <c r="J71" s="33">
        <v>11</v>
      </c>
      <c r="K71">
        <v>17.54</v>
      </c>
      <c r="L71" s="48">
        <v>13.78</v>
      </c>
    </row>
    <row r="72" spans="1:12" x14ac:dyDescent="0.35">
      <c r="A72" s="6">
        <v>42491</v>
      </c>
      <c r="B72" s="7">
        <v>6.4000000000000001E-2</v>
      </c>
      <c r="C72" s="8">
        <v>35105.5</v>
      </c>
      <c r="D72" s="14">
        <f t="shared" si="0"/>
        <v>0.10753733014900502</v>
      </c>
      <c r="E72" s="14">
        <f t="shared" si="1"/>
        <v>4.3537330149005016E-2</v>
      </c>
      <c r="F72" s="9">
        <v>0.12095395043686463</v>
      </c>
      <c r="G72" s="4">
        <v>0.25794895460980682</v>
      </c>
      <c r="H72" s="4">
        <v>-9.0909090909090384E-3</v>
      </c>
      <c r="I72" s="32">
        <v>8.5652793258926385E-2</v>
      </c>
      <c r="J72" s="33">
        <v>11</v>
      </c>
      <c r="K72">
        <v>17.489999999999998</v>
      </c>
      <c r="L72" s="48">
        <v>13.88</v>
      </c>
    </row>
    <row r="73" spans="1:12" x14ac:dyDescent="0.35">
      <c r="A73" s="6">
        <v>42522</v>
      </c>
      <c r="B73" s="7">
        <v>6.0999999999999999E-2</v>
      </c>
      <c r="C73" s="8">
        <v>35642.9</v>
      </c>
      <c r="D73" s="14">
        <f t="shared" si="0"/>
        <v>0.12012733969403278</v>
      </c>
      <c r="E73" s="14">
        <f t="shared" si="1"/>
        <v>5.9127339694032777E-2</v>
      </c>
      <c r="F73" s="9">
        <v>0.11262788211940755</v>
      </c>
      <c r="G73" s="4">
        <v>0.245878923800678</v>
      </c>
      <c r="H73" s="4">
        <v>-2.2475277195085352E-2</v>
      </c>
      <c r="I73" s="32">
        <v>6.4321987573416672E-2</v>
      </c>
      <c r="J73" s="33">
        <v>11</v>
      </c>
      <c r="K73">
        <v>17.62</v>
      </c>
      <c r="L73" s="48">
        <v>13.97</v>
      </c>
    </row>
    <row r="74" spans="1:12" x14ac:dyDescent="0.35">
      <c r="A74" s="6">
        <v>42552</v>
      </c>
      <c r="B74" s="7">
        <v>5.7999999999999996E-2</v>
      </c>
      <c r="C74" s="8">
        <v>35856.9</v>
      </c>
      <c r="D74" s="14">
        <f t="shared" si="0"/>
        <v>0.12276312534639278</v>
      </c>
      <c r="E74" s="14">
        <f t="shared" si="1"/>
        <v>6.476312534639278E-2</v>
      </c>
      <c r="F74" s="9">
        <v>9.2050244885544918E-2</v>
      </c>
      <c r="G74" s="4">
        <v>0.14924795805255253</v>
      </c>
      <c r="H74" s="4">
        <v>-0.16767288693743143</v>
      </c>
      <c r="I74" s="32">
        <v>5.4615578140402965E-2</v>
      </c>
      <c r="J74" s="33">
        <v>10.5</v>
      </c>
      <c r="K74">
        <v>17.41</v>
      </c>
      <c r="L74" s="48">
        <v>13.67</v>
      </c>
    </row>
    <row r="75" spans="1:12" x14ac:dyDescent="0.35">
      <c r="A75" s="6">
        <v>42583</v>
      </c>
      <c r="B75" s="7">
        <v>5.4000000000000006E-2</v>
      </c>
      <c r="C75" s="8">
        <v>36031.699999999997</v>
      </c>
      <c r="D75" s="14">
        <f t="shared" si="0"/>
        <v>0.1234453191986904</v>
      </c>
      <c r="E75" s="14">
        <f t="shared" si="1"/>
        <v>6.9445319198690389E-2</v>
      </c>
      <c r="F75" s="9">
        <v>0.11924396096153567</v>
      </c>
      <c r="G75" s="4">
        <v>0.11122306927411318</v>
      </c>
      <c r="H75" s="4">
        <v>-0.20061194625515499</v>
      </c>
      <c r="I75" s="32">
        <v>4.690946860806644E-2</v>
      </c>
      <c r="J75" s="33">
        <v>10.5</v>
      </c>
      <c r="K75">
        <v>17.309999999999999</v>
      </c>
      <c r="L75" s="48">
        <v>12.97</v>
      </c>
    </row>
    <row r="76" spans="1:12" x14ac:dyDescent="0.35">
      <c r="A76" s="6">
        <v>42614</v>
      </c>
      <c r="B76" s="7">
        <v>0.05</v>
      </c>
      <c r="C76" s="8">
        <v>36169.599999999999</v>
      </c>
      <c r="D76" s="14">
        <f t="shared" si="0"/>
        <v>0.11769104786625872</v>
      </c>
      <c r="E76" s="14">
        <f t="shared" si="1"/>
        <v>6.7691047866258722E-2</v>
      </c>
      <c r="F76" s="9">
        <v>0.12103609485391864</v>
      </c>
      <c r="G76" s="4">
        <v>-2.1979916067146221E-2</v>
      </c>
      <c r="H76" s="4">
        <v>-0.23635759966481951</v>
      </c>
      <c r="I76" s="32">
        <v>1.4372471596627134E-2</v>
      </c>
      <c r="J76" s="33">
        <v>10.5</v>
      </c>
      <c r="K76">
        <v>16.87</v>
      </c>
      <c r="L76" s="48">
        <v>12.98</v>
      </c>
    </row>
    <row r="77" spans="1:12" x14ac:dyDescent="0.35">
      <c r="A77" s="6">
        <v>42644</v>
      </c>
      <c r="B77" s="7">
        <v>4.5999999999999999E-2</v>
      </c>
      <c r="C77" s="8">
        <v>36148.800000000003</v>
      </c>
      <c r="D77" s="14">
        <f t="shared" si="0"/>
        <v>0.1277997036112628</v>
      </c>
      <c r="E77" s="14">
        <f t="shared" si="1"/>
        <v>8.1799703611262806E-2</v>
      </c>
      <c r="F77" s="9">
        <v>0.11144038236464149</v>
      </c>
      <c r="G77" s="4">
        <v>-3.5508900045641334E-2</v>
      </c>
      <c r="H77" s="4">
        <v>-0.17530270340371845</v>
      </c>
      <c r="I77" s="32">
        <v>9.0292226361696759E-3</v>
      </c>
      <c r="J77" s="33">
        <v>10</v>
      </c>
      <c r="K77">
        <v>16.61</v>
      </c>
      <c r="L77" s="48">
        <v>12.76</v>
      </c>
    </row>
    <row r="78" spans="1:12" x14ac:dyDescent="0.35">
      <c r="A78" s="6">
        <v>42675</v>
      </c>
      <c r="B78" s="7">
        <v>4.2999999999999997E-2</v>
      </c>
      <c r="C78" s="8">
        <v>36051</v>
      </c>
      <c r="D78" s="14">
        <f t="shared" si="0"/>
        <v>0.12095395043686463</v>
      </c>
      <c r="E78" s="14">
        <f t="shared" si="1"/>
        <v>7.7953950436864636E-2</v>
      </c>
      <c r="F78" s="9">
        <v>0.10136018572588346</v>
      </c>
      <c r="G78" s="4">
        <v>-9.0909090909090384E-3</v>
      </c>
      <c r="H78" s="4">
        <v>-0.1147209699984455</v>
      </c>
      <c r="I78" s="32">
        <v>9.1784404054022772E-3</v>
      </c>
      <c r="J78" s="33">
        <v>10</v>
      </c>
      <c r="K78" s="51">
        <v>16.45</v>
      </c>
      <c r="L78" s="48">
        <v>11.9</v>
      </c>
    </row>
    <row r="79" spans="1:12" x14ac:dyDescent="0.35">
      <c r="A79" s="6">
        <v>42705</v>
      </c>
      <c r="B79" s="7">
        <v>4.0999999999999995E-2</v>
      </c>
      <c r="C79" s="8">
        <v>36433</v>
      </c>
      <c r="D79" s="14">
        <f t="shared" si="0"/>
        <v>0.11262788211940755</v>
      </c>
      <c r="E79" s="14">
        <f t="shared" si="1"/>
        <v>7.1627882119407557E-2</v>
      </c>
      <c r="F79" s="9">
        <v>0.10044076099307286</v>
      </c>
      <c r="G79" s="4">
        <v>-2.2475277195085352E-2</v>
      </c>
      <c r="H79" s="4">
        <v>-0.14101114912676793</v>
      </c>
      <c r="I79" s="32">
        <v>9.3218946650976964E-3</v>
      </c>
      <c r="J79" s="33">
        <v>10</v>
      </c>
      <c r="K79" s="51">
        <v>15.98</v>
      </c>
      <c r="L79" s="48">
        <v>11.82</v>
      </c>
    </row>
    <row r="80" spans="1:12" x14ac:dyDescent="0.35">
      <c r="A80" s="6">
        <v>42736</v>
      </c>
      <c r="B80" s="7">
        <v>4.0999999999999995E-2</v>
      </c>
      <c r="C80" s="8">
        <v>38418</v>
      </c>
      <c r="D80" s="14">
        <f t="shared" si="0"/>
        <v>9.2050244885544918E-2</v>
      </c>
      <c r="E80" s="14">
        <f t="shared" si="1"/>
        <v>5.1050244885544924E-2</v>
      </c>
      <c r="F80" s="9">
        <v>0.10503417752231781</v>
      </c>
      <c r="G80" s="4">
        <v>-0.16767288693743143</v>
      </c>
      <c r="H80" s="4">
        <v>-7.4568955442497531E-2</v>
      </c>
      <c r="I80" s="32">
        <v>-1.2417184888547705E-2</v>
      </c>
      <c r="J80" s="33">
        <v>10</v>
      </c>
      <c r="K80" s="51">
        <v>15.48</v>
      </c>
      <c r="L80">
        <v>11.7</v>
      </c>
    </row>
    <row r="81" spans="1:12" x14ac:dyDescent="0.35">
      <c r="A81" s="6">
        <v>42767</v>
      </c>
      <c r="B81" s="7">
        <v>4.4000000000000004E-2</v>
      </c>
      <c r="C81" s="8">
        <v>38016.800000000003</v>
      </c>
      <c r="D81" s="14">
        <f t="shared" si="0"/>
        <v>0.11924396096153567</v>
      </c>
      <c r="E81" s="14">
        <f t="shared" si="1"/>
        <v>7.5243960961535655E-2</v>
      </c>
      <c r="F81" s="9">
        <v>9.0037383748199584E-2</v>
      </c>
      <c r="G81" s="4">
        <v>-0.20061194625515499</v>
      </c>
      <c r="H81" s="4">
        <v>-0.1042665903071085</v>
      </c>
      <c r="I81" s="32">
        <v>-2.1849951344846574E-2</v>
      </c>
      <c r="J81" s="33">
        <v>10</v>
      </c>
      <c r="K81" s="51">
        <v>16.23</v>
      </c>
      <c r="L81">
        <v>12.46</v>
      </c>
    </row>
    <row r="82" spans="1:12" x14ac:dyDescent="0.35">
      <c r="A82" s="6">
        <v>42795</v>
      </c>
      <c r="B82" s="7">
        <v>3.9E-2</v>
      </c>
      <c r="C82" s="8">
        <v>38462.300000000003</v>
      </c>
      <c r="D82" s="14">
        <f t="shared" si="0"/>
        <v>0.12103609485391864</v>
      </c>
      <c r="E82" s="14">
        <f t="shared" si="1"/>
        <v>8.2036094853918634E-2</v>
      </c>
      <c r="F82" s="9">
        <v>8.9846169158630529E-2</v>
      </c>
      <c r="G82" s="4">
        <v>-0.23635759966481951</v>
      </c>
      <c r="H82" s="4">
        <v>-0.10273012175592122</v>
      </c>
      <c r="I82" s="32">
        <v>-2.6773067097574099E-2</v>
      </c>
      <c r="J82" s="33">
        <v>10</v>
      </c>
      <c r="K82" s="51">
        <v>16</v>
      </c>
      <c r="L82">
        <v>11.67</v>
      </c>
    </row>
    <row r="83" spans="1:12" x14ac:dyDescent="0.35">
      <c r="A83" s="6">
        <v>42826</v>
      </c>
      <c r="B83" s="7">
        <v>3.3000000000000002E-2</v>
      </c>
      <c r="C83" s="8">
        <v>38555.199999999997</v>
      </c>
      <c r="D83" s="14">
        <f t="shared" si="0"/>
        <v>0.11144038236464149</v>
      </c>
      <c r="E83" s="14">
        <f t="shared" si="1"/>
        <v>7.8440382364641487E-2</v>
      </c>
      <c r="F83" s="9">
        <v>9.4669809232948099E-2</v>
      </c>
      <c r="G83" s="4">
        <v>-0.17530270340371845</v>
      </c>
      <c r="H83" s="4">
        <v>-8.4800302858224486E-2</v>
      </c>
      <c r="I83" s="32">
        <v>-8.1530337568418432E-3</v>
      </c>
      <c r="J83" s="33">
        <v>9.75</v>
      </c>
      <c r="K83" s="51">
        <v>15.66</v>
      </c>
      <c r="L83">
        <v>11.45</v>
      </c>
    </row>
    <row r="84" spans="1:12" x14ac:dyDescent="0.35">
      <c r="A84" s="6">
        <v>42856</v>
      </c>
      <c r="B84" s="7">
        <v>0.03</v>
      </c>
      <c r="C84" s="8">
        <v>38663.800000000003</v>
      </c>
      <c r="D84" s="14">
        <f t="shared" si="0"/>
        <v>0.10136018572588346</v>
      </c>
      <c r="E84" s="14">
        <f t="shared" si="1"/>
        <v>7.1360185725883457E-2</v>
      </c>
      <c r="F84" s="9">
        <v>0.10031621869018892</v>
      </c>
      <c r="G84" s="4">
        <v>-0.1147209699984455</v>
      </c>
      <c r="H84" s="4">
        <v>-8.0670673837393236E-2</v>
      </c>
      <c r="I84" s="32">
        <v>1.1599356928215121E-2</v>
      </c>
      <c r="J84" s="33">
        <v>9.25</v>
      </c>
      <c r="K84" s="51">
        <v>15.42</v>
      </c>
      <c r="L84" s="48">
        <v>11.31</v>
      </c>
    </row>
    <row r="85" spans="1:12" x14ac:dyDescent="0.35">
      <c r="A85" s="6">
        <v>42887</v>
      </c>
      <c r="B85" s="7">
        <v>2.7000000000000003E-2</v>
      </c>
      <c r="C85" s="8">
        <v>39222.9</v>
      </c>
      <c r="D85" s="14">
        <f t="shared" ref="D85:D137" si="2">C85/C73-1</f>
        <v>0.10044076099307286</v>
      </c>
      <c r="E85" s="14">
        <f t="shared" ref="E85:E137" si="3">D85-B85</f>
        <v>7.3440760993072868E-2</v>
      </c>
      <c r="F85" s="9">
        <v>0.10104575522191417</v>
      </c>
      <c r="G85" s="4">
        <v>-0.14101114912676793</v>
      </c>
      <c r="H85" s="4">
        <v>-0.10208461066830166</v>
      </c>
      <c r="I85" s="32">
        <v>2.9651195751153603E-2</v>
      </c>
      <c r="J85" s="33">
        <v>9.25</v>
      </c>
      <c r="K85" s="51">
        <v>15.32</v>
      </c>
      <c r="L85" s="48">
        <v>10.99</v>
      </c>
    </row>
    <row r="86" spans="1:12" x14ac:dyDescent="0.35">
      <c r="A86" s="6">
        <v>42917</v>
      </c>
      <c r="B86" s="7">
        <v>2.5000000000000001E-2</v>
      </c>
      <c r="C86" s="8">
        <v>39623.1</v>
      </c>
      <c r="D86" s="14">
        <f t="shared" si="2"/>
        <v>0.10503417752231781</v>
      </c>
      <c r="E86" s="14">
        <f t="shared" si="3"/>
        <v>8.0034177522317812E-2</v>
      </c>
      <c r="F86" s="9">
        <v>0.10474777448071215</v>
      </c>
      <c r="G86" s="4">
        <v>-7.4568955442497531E-2</v>
      </c>
      <c r="H86" s="4">
        <v>-5.0445103857566731E-2</v>
      </c>
      <c r="I86" s="32">
        <v>3.9600850401850796E-2</v>
      </c>
      <c r="J86" s="33">
        <v>9</v>
      </c>
      <c r="K86">
        <v>15.08</v>
      </c>
      <c r="L86" s="48">
        <v>10.36</v>
      </c>
    </row>
    <row r="87" spans="1:12" x14ac:dyDescent="0.35">
      <c r="A87" s="6">
        <v>42948</v>
      </c>
      <c r="B87" s="7">
        <v>2.5000000000000001E-2</v>
      </c>
      <c r="C87" s="8">
        <v>39275.9</v>
      </c>
      <c r="D87" s="14">
        <f t="shared" si="2"/>
        <v>9.0037383748199584E-2</v>
      </c>
      <c r="E87" s="14">
        <f t="shared" si="3"/>
        <v>6.503738374819959E-2</v>
      </c>
      <c r="F87" s="9">
        <v>9.4187306664421877E-2</v>
      </c>
      <c r="G87" s="4">
        <v>-0.1042665903071085</v>
      </c>
      <c r="H87" s="4">
        <v>-6.5069063072058619E-2</v>
      </c>
      <c r="I87" s="32">
        <v>4.4568101677609384E-2</v>
      </c>
      <c r="J87" s="33">
        <v>9</v>
      </c>
      <c r="K87">
        <v>14.94</v>
      </c>
      <c r="L87" s="48">
        <v>9.98</v>
      </c>
    </row>
    <row r="88" spans="1:12" x14ac:dyDescent="0.35">
      <c r="A88" s="6">
        <v>42979</v>
      </c>
      <c r="B88" s="7">
        <v>2.5000000000000001E-2</v>
      </c>
      <c r="C88" s="8">
        <v>39419.300000000003</v>
      </c>
      <c r="D88" s="14">
        <f t="shared" si="2"/>
        <v>8.9846169158630529E-2</v>
      </c>
      <c r="E88" s="14">
        <f t="shared" si="3"/>
        <v>6.4846169158630534E-2</v>
      </c>
      <c r="F88" s="9">
        <v>9.3161355405162904E-2</v>
      </c>
      <c r="G88" s="4">
        <v>-0.10273012175592122</v>
      </c>
      <c r="H88" s="4">
        <v>-2.7432712215320953E-2</v>
      </c>
      <c r="I88" s="32">
        <v>4.9584610869228829E-2</v>
      </c>
      <c r="J88" s="33">
        <v>9</v>
      </c>
      <c r="K88">
        <v>14.5</v>
      </c>
      <c r="L88" s="48">
        <v>10.42</v>
      </c>
    </row>
    <row r="89" spans="1:12" x14ac:dyDescent="0.35">
      <c r="A89" s="6">
        <v>43009</v>
      </c>
      <c r="B89" s="7">
        <v>2.2000000000000002E-2</v>
      </c>
      <c r="C89" s="8">
        <v>39571</v>
      </c>
      <c r="D89" s="14">
        <f t="shared" si="2"/>
        <v>9.4669809232948099E-2</v>
      </c>
      <c r="E89" s="14">
        <f t="shared" si="3"/>
        <v>7.2669809232948093E-2</v>
      </c>
      <c r="F89" s="9">
        <v>9.9125409802050202E-2</v>
      </c>
      <c r="G89" s="4">
        <v>-8.4800302858224486E-2</v>
      </c>
      <c r="H89" s="4">
        <v>2.3230879199428012E-2</v>
      </c>
      <c r="I89" s="32">
        <v>5.3894925064867483E-2</v>
      </c>
      <c r="J89" s="33">
        <v>8.5</v>
      </c>
      <c r="K89">
        <v>14.01</v>
      </c>
      <c r="L89" s="48">
        <v>10.199999999999999</v>
      </c>
    </row>
    <row r="90" spans="1:12" x14ac:dyDescent="0.35">
      <c r="A90" s="6">
        <v>43040</v>
      </c>
      <c r="B90" s="7">
        <v>2.2000000000000002E-2</v>
      </c>
      <c r="C90" s="8">
        <v>39667.5</v>
      </c>
      <c r="D90" s="14">
        <f t="shared" si="2"/>
        <v>0.10031621869018892</v>
      </c>
      <c r="E90" s="14">
        <f t="shared" si="3"/>
        <v>7.8316218690188913E-2</v>
      </c>
      <c r="F90" s="9">
        <v>0.11530682447146945</v>
      </c>
      <c r="G90" s="4">
        <v>-8.0670673837393236E-2</v>
      </c>
      <c r="H90" s="4">
        <v>8.8674275680421299E-2</v>
      </c>
      <c r="I90" s="32">
        <v>6.1742856075184482E-2</v>
      </c>
      <c r="J90" s="33">
        <v>8.25</v>
      </c>
      <c r="K90">
        <v>13.66</v>
      </c>
      <c r="L90" s="48">
        <v>9.82</v>
      </c>
    </row>
    <row r="91" spans="1:12" x14ac:dyDescent="0.35">
      <c r="A91" s="6">
        <v>43070</v>
      </c>
      <c r="B91" s="7">
        <v>2.4E-2</v>
      </c>
      <c r="C91" s="8">
        <v>40114.400000000001</v>
      </c>
      <c r="D91" s="14">
        <f t="shared" si="2"/>
        <v>0.10104575522191417</v>
      </c>
      <c r="E91" s="14">
        <f t="shared" si="3"/>
        <v>7.7045755221914175E-2</v>
      </c>
      <c r="F91" s="9">
        <v>0.10286082875055125</v>
      </c>
      <c r="G91" s="4">
        <v>-0.10208461066830166</v>
      </c>
      <c r="H91" s="4">
        <v>9.4020109366731441E-2</v>
      </c>
      <c r="I91" s="32">
        <v>6.0966238739700529E-2</v>
      </c>
      <c r="J91" s="33">
        <v>8.25</v>
      </c>
      <c r="K91">
        <v>13.38</v>
      </c>
      <c r="L91" s="48">
        <v>9.74</v>
      </c>
    </row>
    <row r="92" spans="1:12" x14ac:dyDescent="0.35">
      <c r="A92" s="6">
        <v>43101</v>
      </c>
      <c r="B92" s="7">
        <v>2.4E-2</v>
      </c>
      <c r="C92" s="8">
        <v>42442.2</v>
      </c>
      <c r="D92" s="14">
        <f t="shared" si="2"/>
        <v>0.10474777448071215</v>
      </c>
      <c r="E92" s="14">
        <f t="shared" si="3"/>
        <v>8.0747774480712159E-2</v>
      </c>
      <c r="F92" s="9">
        <v>0.1136609704944842</v>
      </c>
      <c r="G92" s="4">
        <v>-5.0445103857566731E-2</v>
      </c>
      <c r="H92" s="4">
        <v>6.314194308806198E-2</v>
      </c>
      <c r="I92" s="32">
        <v>6.6234926683314432E-2</v>
      </c>
      <c r="J92" s="33">
        <v>7.75</v>
      </c>
      <c r="K92">
        <v>12.92</v>
      </c>
      <c r="L92" s="48">
        <v>9.41</v>
      </c>
    </row>
    <row r="93" spans="1:12" x14ac:dyDescent="0.35">
      <c r="A93" s="6">
        <v>43132</v>
      </c>
      <c r="B93" s="7">
        <v>2.4E-2</v>
      </c>
      <c r="C93" s="8">
        <v>41597.5</v>
      </c>
      <c r="D93" s="14">
        <f t="shared" si="2"/>
        <v>9.4187306664421877E-2</v>
      </c>
      <c r="E93" s="14">
        <f t="shared" si="3"/>
        <v>7.0187306664421883E-2</v>
      </c>
      <c r="F93" s="9">
        <v>0.11799602300647472</v>
      </c>
      <c r="G93" s="4">
        <v>-6.5069063072058619E-2</v>
      </c>
      <c r="H93" s="4">
        <v>3.8128538128538114E-2</v>
      </c>
      <c r="I93" s="32">
        <v>6.3206116237581433E-2</v>
      </c>
      <c r="J93" s="33">
        <v>7.75</v>
      </c>
      <c r="K93">
        <v>13.52</v>
      </c>
      <c r="L93" s="48">
        <v>8.61</v>
      </c>
    </row>
    <row r="94" spans="1:12" x14ac:dyDescent="0.35">
      <c r="A94" s="6">
        <v>43160</v>
      </c>
      <c r="B94" s="7">
        <v>2.3E-2</v>
      </c>
      <c r="C94" s="8">
        <v>42045.5</v>
      </c>
      <c r="D94" s="14">
        <f t="shared" si="2"/>
        <v>9.3161355405162904E-2</v>
      </c>
      <c r="E94" s="14">
        <f t="shared" si="3"/>
        <v>7.0161355405162912E-2</v>
      </c>
      <c r="F94" s="9">
        <v>0.12556793245948028</v>
      </c>
      <c r="G94" s="4">
        <v>-2.7432712215320953E-2</v>
      </c>
      <c r="H94" s="4">
        <v>0.16225448334756609</v>
      </c>
      <c r="I94" s="32">
        <v>7.3716470062233919E-2</v>
      </c>
      <c r="J94" s="33">
        <v>7.5</v>
      </c>
      <c r="K94">
        <v>13.42</v>
      </c>
      <c r="L94" s="48">
        <v>9.23</v>
      </c>
    </row>
    <row r="95" spans="1:12" x14ac:dyDescent="0.35">
      <c r="A95" s="6">
        <v>43191</v>
      </c>
      <c r="B95" s="7">
        <v>2.5000000000000001E-2</v>
      </c>
      <c r="C95" s="8">
        <v>42377</v>
      </c>
      <c r="D95" s="14">
        <f t="shared" si="2"/>
        <v>9.9125409802050202E-2</v>
      </c>
      <c r="E95" s="14">
        <f t="shared" si="3"/>
        <v>7.4125409802050207E-2</v>
      </c>
      <c r="F95" s="9">
        <v>0.11836193171767206</v>
      </c>
      <c r="G95" s="4">
        <v>2.3230879199428012E-2</v>
      </c>
      <c r="H95" s="4">
        <v>0.13047225094794901</v>
      </c>
      <c r="I95" s="32">
        <v>8.8756489640284597E-2</v>
      </c>
      <c r="J95" s="33">
        <v>7.25</v>
      </c>
      <c r="K95">
        <v>13.39</v>
      </c>
      <c r="L95" s="48">
        <v>9.2200000000000006</v>
      </c>
    </row>
    <row r="96" spans="1:12" x14ac:dyDescent="0.35">
      <c r="A96" s="6">
        <v>43221</v>
      </c>
      <c r="B96" s="7">
        <v>3.1E-2</v>
      </c>
      <c r="C96" s="8">
        <v>43122</v>
      </c>
      <c r="D96" s="14">
        <f t="shared" si="2"/>
        <v>0.11530682447146945</v>
      </c>
      <c r="E96" s="14">
        <f t="shared" si="3"/>
        <v>8.4306824471469449E-2</v>
      </c>
      <c r="F96" s="9">
        <v>0.11472616121510049</v>
      </c>
      <c r="G96" s="4">
        <v>8.8674275680421299E-2</v>
      </c>
      <c r="H96" s="4">
        <v>0.12869924294562973</v>
      </c>
      <c r="I96" s="32">
        <v>9.9822148614271411E-2</v>
      </c>
      <c r="J96" s="33">
        <v>7.25</v>
      </c>
      <c r="K96">
        <v>13.25</v>
      </c>
      <c r="L96" s="48">
        <v>8.51</v>
      </c>
    </row>
    <row r="97" spans="1:12" x14ac:dyDescent="0.35">
      <c r="A97" s="6">
        <v>43252</v>
      </c>
      <c r="B97" s="7">
        <v>3.4000000000000002E-2</v>
      </c>
      <c r="C97" s="8">
        <v>43257.4</v>
      </c>
      <c r="D97" s="14">
        <f t="shared" si="2"/>
        <v>0.10286082875055125</v>
      </c>
      <c r="E97" s="14">
        <f t="shared" si="3"/>
        <v>6.8860828750551245E-2</v>
      </c>
      <c r="F97" s="9">
        <v>0.11908940430369142</v>
      </c>
      <c r="G97" s="4">
        <v>9.4020109366731441E-2</v>
      </c>
      <c r="H97" s="4">
        <v>0.13827244793444882</v>
      </c>
      <c r="I97" s="32">
        <v>0.10188408662635573</v>
      </c>
      <c r="J97" s="33">
        <v>7.25</v>
      </c>
      <c r="K97">
        <v>13.2</v>
      </c>
      <c r="L97" s="48">
        <v>8.61</v>
      </c>
    </row>
    <row r="98" spans="1:12" x14ac:dyDescent="0.35">
      <c r="A98" s="6">
        <v>43282</v>
      </c>
      <c r="B98" s="7">
        <v>3.5000000000000003E-2</v>
      </c>
      <c r="C98" s="8">
        <v>44126.7</v>
      </c>
      <c r="D98" s="14">
        <f t="shared" si="2"/>
        <v>0.1136609704944842</v>
      </c>
      <c r="E98" s="14">
        <f t="shared" si="3"/>
        <v>7.86609704944842E-2</v>
      </c>
      <c r="F98" s="9">
        <v>0.10996366823585979</v>
      </c>
      <c r="G98" s="4">
        <v>6.314194308806198E-2</v>
      </c>
      <c r="H98" s="4">
        <v>0.1909722222222221</v>
      </c>
      <c r="I98" s="32">
        <v>9.9383849460750184E-2</v>
      </c>
      <c r="J98" s="33">
        <v>7.25</v>
      </c>
      <c r="K98">
        <v>13</v>
      </c>
      <c r="L98" s="48">
        <v>8.4499999999999993</v>
      </c>
    </row>
    <row r="99" spans="1:12" x14ac:dyDescent="0.35">
      <c r="A99" s="6">
        <v>43313</v>
      </c>
      <c r="B99" s="7">
        <v>3.7999999999999999E-2</v>
      </c>
      <c r="C99" s="8">
        <v>43910.3</v>
      </c>
      <c r="D99" s="14">
        <f t="shared" si="2"/>
        <v>0.11799602300647472</v>
      </c>
      <c r="E99" s="14">
        <f t="shared" si="3"/>
        <v>7.9996023006474709E-2</v>
      </c>
      <c r="F99" s="9">
        <v>9.9133361379890594E-2</v>
      </c>
      <c r="G99" s="4">
        <v>3.8128538128538114E-2</v>
      </c>
      <c r="H99" s="4">
        <v>0.16322534709861158</v>
      </c>
      <c r="I99" s="32">
        <v>8.7695354278546356E-2</v>
      </c>
      <c r="J99" s="33">
        <v>7.25</v>
      </c>
      <c r="K99">
        <v>12.94</v>
      </c>
      <c r="L99" s="48">
        <v>8.61</v>
      </c>
    </row>
    <row r="100" spans="1:12" x14ac:dyDescent="0.35">
      <c r="A100" s="6">
        <v>43344</v>
      </c>
      <c r="B100" s="7">
        <v>4.2000000000000003E-2</v>
      </c>
      <c r="C100" s="8">
        <v>44369.1</v>
      </c>
      <c r="D100" s="14">
        <f t="shared" si="2"/>
        <v>0.12556793245948028</v>
      </c>
      <c r="E100" s="14">
        <f t="shared" si="3"/>
        <v>8.3567932459480271E-2</v>
      </c>
      <c r="F100" s="9">
        <v>9.9109298260217971E-2</v>
      </c>
      <c r="G100" s="4">
        <v>0.16225448334756609</v>
      </c>
      <c r="H100" s="4">
        <v>0.16888415824019876</v>
      </c>
      <c r="I100" s="32">
        <v>0.11187282822958911</v>
      </c>
      <c r="J100" s="33">
        <v>7.5</v>
      </c>
      <c r="K100">
        <v>12.87</v>
      </c>
      <c r="L100" s="48">
        <v>9.0500000000000007</v>
      </c>
    </row>
    <row r="101" spans="1:12" x14ac:dyDescent="0.35">
      <c r="A101" s="6">
        <v>43374</v>
      </c>
      <c r="B101" s="7">
        <v>4.2999999999999997E-2</v>
      </c>
      <c r="C101" s="8">
        <v>44254.7</v>
      </c>
      <c r="D101" s="14">
        <f t="shared" si="2"/>
        <v>0.11836193171767206</v>
      </c>
      <c r="E101" s="14">
        <f t="shared" si="3"/>
        <v>7.5361931717672068E-2</v>
      </c>
      <c r="F101" s="9">
        <v>8.8826486065554322E-2</v>
      </c>
      <c r="G101" s="4">
        <v>0.13047225094794901</v>
      </c>
      <c r="H101" s="4">
        <v>0.13045756199790448</v>
      </c>
      <c r="I101" s="32">
        <v>0.11120367184484503</v>
      </c>
      <c r="J101" s="33">
        <v>7.5</v>
      </c>
      <c r="K101">
        <v>12.5</v>
      </c>
      <c r="L101" s="48">
        <v>9.24</v>
      </c>
    </row>
    <row r="102" spans="1:12" x14ac:dyDescent="0.35">
      <c r="A102" s="6">
        <v>43405</v>
      </c>
      <c r="B102" s="7">
        <v>0.05</v>
      </c>
      <c r="C102" s="8">
        <v>44218.400000000001</v>
      </c>
      <c r="D102" s="14">
        <f t="shared" si="2"/>
        <v>0.11472616121510049</v>
      </c>
      <c r="E102" s="14">
        <f t="shared" si="3"/>
        <v>6.4726161215100483E-2</v>
      </c>
      <c r="F102" s="9">
        <v>7.6849404016511302E-2</v>
      </c>
      <c r="G102" s="4">
        <v>0.12869924294562973</v>
      </c>
      <c r="H102" s="4">
        <v>4.2419354838709511E-2</v>
      </c>
      <c r="I102" s="32">
        <v>0.10874816173298352</v>
      </c>
      <c r="J102" s="33">
        <v>7.5</v>
      </c>
      <c r="K102">
        <v>12.5</v>
      </c>
      <c r="L102" s="48">
        <v>9.16</v>
      </c>
    </row>
    <row r="103" spans="1:12" x14ac:dyDescent="0.35">
      <c r="A103" s="6">
        <v>43435</v>
      </c>
      <c r="B103" s="7">
        <v>5.2000000000000005E-2</v>
      </c>
      <c r="C103" s="8">
        <v>44891.6</v>
      </c>
      <c r="D103" s="14">
        <f t="shared" si="2"/>
        <v>0.11908940430369142</v>
      </c>
      <c r="E103" s="14">
        <f t="shared" si="3"/>
        <v>6.7089404303691411E-2</v>
      </c>
      <c r="F103" s="9">
        <v>8.0400116511856856E-2</v>
      </c>
      <c r="G103" s="4">
        <v>0.13827244793444882</v>
      </c>
      <c r="H103" s="4">
        <v>5.417607223476284E-2</v>
      </c>
      <c r="I103" s="32">
        <v>0.10949121933756611</v>
      </c>
      <c r="J103" s="33">
        <v>7.5</v>
      </c>
      <c r="K103">
        <v>12.38</v>
      </c>
      <c r="L103" s="48">
        <v>9.4499999999999993</v>
      </c>
    </row>
    <row r="104" spans="1:12" x14ac:dyDescent="0.35">
      <c r="A104" s="6">
        <v>43466</v>
      </c>
      <c r="B104" s="7">
        <v>5.2999999999999999E-2</v>
      </c>
      <c r="C104" s="8">
        <v>47109.3</v>
      </c>
      <c r="D104" s="14">
        <f t="shared" si="2"/>
        <v>0.10996366823585979</v>
      </c>
      <c r="E104" s="14">
        <f t="shared" si="3"/>
        <v>5.6963668235859792E-2</v>
      </c>
      <c r="F104" s="9">
        <v>7.3032880319625182E-2</v>
      </c>
      <c r="G104" s="4">
        <v>0.1909722222222221</v>
      </c>
      <c r="H104" s="4">
        <v>-9.5026924295216197E-4</v>
      </c>
      <c r="I104" s="32">
        <v>0.10856378378281284</v>
      </c>
      <c r="J104" s="33">
        <v>7.75</v>
      </c>
      <c r="K104">
        <v>12.5</v>
      </c>
      <c r="L104" s="48">
        <v>9.17</v>
      </c>
    </row>
    <row r="105" spans="1:12" x14ac:dyDescent="0.35">
      <c r="A105" s="6">
        <v>43497</v>
      </c>
      <c r="B105" s="7">
        <v>5.2000000000000005E-2</v>
      </c>
      <c r="C105" s="8">
        <v>45721.2</v>
      </c>
      <c r="D105" s="14">
        <f t="shared" si="2"/>
        <v>9.9133361379890594E-2</v>
      </c>
      <c r="E105" s="14">
        <f t="shared" si="3"/>
        <v>4.713336137989059E-2</v>
      </c>
      <c r="F105" s="9">
        <v>7.8357469659737999E-2</v>
      </c>
      <c r="G105" s="4">
        <v>0.16322534709861158</v>
      </c>
      <c r="H105" s="4">
        <v>1.7161186848436261E-2</v>
      </c>
      <c r="I105" s="32">
        <v>0.12626270487030111</v>
      </c>
      <c r="J105" s="33">
        <v>7.75</v>
      </c>
      <c r="K105">
        <v>13.1</v>
      </c>
      <c r="L105" s="48">
        <v>9.56</v>
      </c>
    </row>
    <row r="106" spans="1:12" x14ac:dyDescent="0.35">
      <c r="A106" s="6">
        <v>43525</v>
      </c>
      <c r="B106" s="7">
        <v>5.0999999999999997E-2</v>
      </c>
      <c r="C106" s="8">
        <v>46212.6</v>
      </c>
      <c r="D106" s="14">
        <f t="shared" si="2"/>
        <v>9.9109298260217971E-2</v>
      </c>
      <c r="E106" s="14">
        <f t="shared" si="3"/>
        <v>4.8109298260217974E-2</v>
      </c>
      <c r="F106" s="9">
        <v>7.2460338388653289E-2</v>
      </c>
      <c r="G106" s="4">
        <v>0.16888415824019876</v>
      </c>
      <c r="H106" s="4">
        <v>-2.2924320352681882E-2</v>
      </c>
      <c r="I106" s="32">
        <v>0.13115927965763352</v>
      </c>
      <c r="J106" s="33">
        <v>7.75</v>
      </c>
      <c r="K106">
        <v>13.08</v>
      </c>
      <c r="L106" s="48">
        <v>9.74</v>
      </c>
    </row>
    <row r="107" spans="1:12" x14ac:dyDescent="0.35">
      <c r="A107" s="6">
        <v>43556</v>
      </c>
      <c r="B107" s="7">
        <v>4.7E-2</v>
      </c>
      <c r="C107" s="8">
        <v>46141.2</v>
      </c>
      <c r="D107" s="14">
        <f t="shared" si="2"/>
        <v>8.8826486065554322E-2</v>
      </c>
      <c r="E107" s="14">
        <f t="shared" si="3"/>
        <v>4.1826486065554322E-2</v>
      </c>
      <c r="F107" s="9">
        <v>9.0659297204590761E-2</v>
      </c>
      <c r="G107" s="4">
        <v>0.13045756199790448</v>
      </c>
      <c r="H107" s="4">
        <v>-1.448391523098036E-2</v>
      </c>
      <c r="I107" s="32">
        <v>0.12152383561197055</v>
      </c>
      <c r="J107" s="33">
        <v>7.75</v>
      </c>
      <c r="K107">
        <v>13.29</v>
      </c>
      <c r="L107" s="48">
        <v>9.85</v>
      </c>
    </row>
    <row r="108" spans="1:12" x14ac:dyDescent="0.35">
      <c r="A108" s="6">
        <v>43586</v>
      </c>
      <c r="B108" s="7">
        <v>4.5999999999999999E-2</v>
      </c>
      <c r="C108" s="8">
        <v>46435.9</v>
      </c>
      <c r="D108" s="14">
        <f t="shared" si="2"/>
        <v>7.6849404016511302E-2</v>
      </c>
      <c r="E108" s="14">
        <f t="shared" si="3"/>
        <v>3.0849404016511303E-2</v>
      </c>
      <c r="F108" s="9">
        <v>8.7384437247842506E-2</v>
      </c>
      <c r="G108" s="4">
        <v>4.2419354838709511E-2</v>
      </c>
      <c r="H108" s="4">
        <v>-2.7743902439024248E-2</v>
      </c>
      <c r="I108" s="32">
        <v>0.11173232911160147</v>
      </c>
      <c r="J108" s="33">
        <v>7.75</v>
      </c>
      <c r="K108">
        <v>13.37</v>
      </c>
      <c r="L108" s="48">
        <v>9.6300000000000008</v>
      </c>
    </row>
    <row r="109" spans="1:12" x14ac:dyDescent="0.35">
      <c r="A109" s="6">
        <v>43617</v>
      </c>
      <c r="B109" s="7">
        <v>4.2999999999999997E-2</v>
      </c>
      <c r="C109" s="8">
        <v>46735.3</v>
      </c>
      <c r="D109" s="14">
        <f t="shared" si="2"/>
        <v>8.0400116511856856E-2</v>
      </c>
      <c r="E109" s="14">
        <f t="shared" si="3"/>
        <v>3.740011651185686E-2</v>
      </c>
      <c r="F109" s="9">
        <v>9.5868714859795645E-2</v>
      </c>
      <c r="G109" s="4">
        <v>5.417607223476284E-2</v>
      </c>
      <c r="H109" s="4">
        <v>-3.8992201559688189E-2</v>
      </c>
      <c r="I109" s="32">
        <v>0.11093293897446332</v>
      </c>
      <c r="J109" s="33">
        <v>7.75</v>
      </c>
      <c r="K109">
        <v>13.63</v>
      </c>
      <c r="L109" s="48">
        <v>9.66</v>
      </c>
    </row>
    <row r="110" spans="1:12" x14ac:dyDescent="0.35">
      <c r="A110" s="6">
        <v>43647</v>
      </c>
      <c r="B110" s="7">
        <v>0.04</v>
      </c>
      <c r="C110" s="8">
        <v>47349.4</v>
      </c>
      <c r="D110" s="14">
        <f t="shared" si="2"/>
        <v>7.3032880319625182E-2</v>
      </c>
      <c r="E110" s="14">
        <f t="shared" si="3"/>
        <v>3.3032880319625181E-2</v>
      </c>
      <c r="F110" s="9">
        <v>9.6605128923588302E-2</v>
      </c>
      <c r="G110" s="4">
        <v>-9.5026924295216197E-4</v>
      </c>
      <c r="H110" s="4">
        <v>-9.7521865889212855E-2</v>
      </c>
      <c r="I110" s="32">
        <v>0.10736524563441585</v>
      </c>
      <c r="J110" s="33">
        <v>7.75</v>
      </c>
      <c r="K110" s="52">
        <v>13.35</v>
      </c>
      <c r="L110" s="52">
        <v>9.35</v>
      </c>
    </row>
    <row r="111" spans="1:12" x14ac:dyDescent="0.35">
      <c r="A111" s="6">
        <v>43678</v>
      </c>
      <c r="B111" s="7">
        <v>3.7999999999999999E-2</v>
      </c>
      <c r="C111" s="8">
        <v>47351</v>
      </c>
      <c r="D111" s="14">
        <f t="shared" si="2"/>
        <v>7.8357469659737999E-2</v>
      </c>
      <c r="E111" s="14">
        <f t="shared" si="3"/>
        <v>4.0357469659738E-2</v>
      </c>
      <c r="F111" s="9">
        <v>0.1072084722185771</v>
      </c>
      <c r="G111" s="4">
        <v>1.7161186848436261E-2</v>
      </c>
      <c r="H111" s="4">
        <v>-3.3817903596021326E-2</v>
      </c>
      <c r="I111" s="32">
        <v>0.10589928653606817</v>
      </c>
      <c r="J111" s="33">
        <v>7.25</v>
      </c>
      <c r="K111" s="52">
        <v>13.34</v>
      </c>
      <c r="L111" s="52">
        <v>9.51</v>
      </c>
    </row>
    <row r="112" spans="1:12" x14ac:dyDescent="0.35">
      <c r="A112" s="6">
        <v>43709</v>
      </c>
      <c r="B112" s="7">
        <v>3.5000000000000003E-2</v>
      </c>
      <c r="C112" s="8">
        <v>47584.1</v>
      </c>
      <c r="D112" s="14">
        <f t="shared" si="2"/>
        <v>7.2460338388653289E-2</v>
      </c>
      <c r="E112" s="14">
        <f t="shared" si="3"/>
        <v>3.7460338388653286E-2</v>
      </c>
      <c r="F112" s="9">
        <v>0.11039413493289696</v>
      </c>
      <c r="G112" s="4">
        <v>-2.2924320352681882E-2</v>
      </c>
      <c r="H112" s="4">
        <v>1.6694490818029983E-2</v>
      </c>
      <c r="I112" s="32">
        <v>9.5683155185548596E-2</v>
      </c>
      <c r="J112" s="33">
        <v>7.25</v>
      </c>
      <c r="K112" s="52">
        <v>13.04</v>
      </c>
      <c r="L112" s="52">
        <v>8.9700000000000006</v>
      </c>
    </row>
    <row r="113" spans="1:12" x14ac:dyDescent="0.35">
      <c r="A113" s="6">
        <v>43739</v>
      </c>
      <c r="B113" s="7">
        <v>0.03</v>
      </c>
      <c r="C113" s="8">
        <v>48266.8</v>
      </c>
      <c r="D113" s="14">
        <f t="shared" si="2"/>
        <v>9.0659297204590761E-2</v>
      </c>
      <c r="E113" s="14">
        <f t="shared" si="3"/>
        <v>6.0659297204590762E-2</v>
      </c>
      <c r="F113" s="9">
        <v>0.13406239976420209</v>
      </c>
      <c r="G113" s="4">
        <v>-1.448391523098036E-2</v>
      </c>
      <c r="H113" s="4">
        <v>0.15865904526494656</v>
      </c>
      <c r="I113" s="32">
        <v>9.5412823530893531E-2</v>
      </c>
      <c r="J113" s="33">
        <v>7.25</v>
      </c>
      <c r="K113" s="52">
        <v>12.83</v>
      </c>
      <c r="L113" s="52">
        <v>9.01</v>
      </c>
    </row>
    <row r="114" spans="1:12" x14ac:dyDescent="0.35">
      <c r="A114" s="6">
        <v>43770</v>
      </c>
      <c r="B114" s="7">
        <v>0.03</v>
      </c>
      <c r="C114" s="8">
        <v>48082.400000000001</v>
      </c>
      <c r="D114" s="14">
        <f t="shared" si="2"/>
        <v>8.7384437247842506E-2</v>
      </c>
      <c r="E114" s="14">
        <f t="shared" si="3"/>
        <v>5.7384437247842507E-2</v>
      </c>
      <c r="F114" s="9">
        <v>0.14031815901059308</v>
      </c>
      <c r="G114" s="4">
        <v>-2.7743902439024248E-2</v>
      </c>
      <c r="H114" s="4">
        <v>0.12517406777038542</v>
      </c>
      <c r="I114" s="32">
        <v>9.8192075866373019E-2</v>
      </c>
      <c r="J114" s="33">
        <v>6.5</v>
      </c>
      <c r="K114" s="52">
        <v>12.67</v>
      </c>
      <c r="L114" s="52">
        <v>9.3000000000000007</v>
      </c>
    </row>
    <row r="115" spans="1:12" x14ac:dyDescent="0.35">
      <c r="A115" s="6">
        <v>43800</v>
      </c>
      <c r="B115" s="7">
        <v>2.4E-2</v>
      </c>
      <c r="C115" s="8">
        <v>49195.3</v>
      </c>
      <c r="D115" s="14">
        <f t="shared" si="2"/>
        <v>9.5868714859795645E-2</v>
      </c>
      <c r="E115" s="14">
        <f t="shared" si="3"/>
        <v>7.1868714859795652E-2</v>
      </c>
      <c r="F115" s="9">
        <v>0.13550143039629559</v>
      </c>
      <c r="G115" s="4">
        <v>-3.8992201559688189E-2</v>
      </c>
      <c r="H115" s="4">
        <v>7.3722851024778269E-2</v>
      </c>
      <c r="I115" s="32">
        <v>9.0901029310307191E-2</v>
      </c>
      <c r="J115" s="33">
        <v>6.5</v>
      </c>
      <c r="K115" s="52">
        <v>12.38</v>
      </c>
      <c r="L115" s="52">
        <v>9.0299999999999994</v>
      </c>
    </row>
    <row r="116" spans="1:12" x14ac:dyDescent="0.35">
      <c r="A116" s="6">
        <v>43831</v>
      </c>
      <c r="B116" s="7">
        <v>2.3E-2</v>
      </c>
      <c r="C116" s="8">
        <v>51660.3</v>
      </c>
      <c r="D116" s="14">
        <f t="shared" si="2"/>
        <v>9.6605128923588302E-2</v>
      </c>
      <c r="E116" s="14">
        <f t="shared" si="3"/>
        <v>7.3605128923588309E-2</v>
      </c>
      <c r="F116" s="9">
        <v>0.14874950896949057</v>
      </c>
      <c r="G116" s="4">
        <v>-9.7521865889212855E-2</v>
      </c>
      <c r="H116" s="4">
        <v>0.11667723525681684</v>
      </c>
      <c r="I116" s="32">
        <v>8.3325113129004036E-2</v>
      </c>
      <c r="J116" s="33">
        <v>6.25</v>
      </c>
      <c r="K116" s="52">
        <v>12.05</v>
      </c>
      <c r="L116" s="52">
        <v>8.26</v>
      </c>
    </row>
    <row r="117" spans="1:12" x14ac:dyDescent="0.35">
      <c r="A117" s="6">
        <v>43862</v>
      </c>
      <c r="B117" s="7">
        <v>2.5000000000000001E-2</v>
      </c>
      <c r="C117" s="8">
        <v>50622.9</v>
      </c>
      <c r="D117" s="14">
        <f t="shared" si="2"/>
        <v>0.1072084722185771</v>
      </c>
      <c r="E117" s="14">
        <f t="shared" si="3"/>
        <v>8.2208472218577106E-2</v>
      </c>
      <c r="F117" s="9">
        <v>0.1549365377711136</v>
      </c>
      <c r="G117" s="4">
        <v>-3.3817903596021326E-2</v>
      </c>
      <c r="H117" s="4">
        <v>0.15767896562598538</v>
      </c>
      <c r="I117" s="32">
        <v>7.1553073066749517E-2</v>
      </c>
      <c r="J117" s="33">
        <v>6.25</v>
      </c>
      <c r="K117" s="52">
        <v>12.37</v>
      </c>
      <c r="L117" s="52">
        <v>8.43</v>
      </c>
    </row>
    <row r="118" spans="1:12" x14ac:dyDescent="0.35">
      <c r="A118" s="6">
        <v>43891</v>
      </c>
      <c r="B118" s="7">
        <v>3.1E-2</v>
      </c>
      <c r="C118" s="8">
        <v>51314.2</v>
      </c>
      <c r="D118" s="14">
        <f t="shared" si="2"/>
        <v>0.11039413493289696</v>
      </c>
      <c r="E118" s="14">
        <f t="shared" si="3"/>
        <v>7.9394134932896959E-2</v>
      </c>
      <c r="F118" s="9">
        <v>0.16203101456158664</v>
      </c>
      <c r="G118" s="4">
        <v>1.6694490818029983E-2</v>
      </c>
      <c r="H118" s="4">
        <v>0.10994134456309235</v>
      </c>
      <c r="I118" s="32">
        <v>7.5677061970376824E-2</v>
      </c>
      <c r="J118" s="33">
        <v>6</v>
      </c>
      <c r="K118" s="52">
        <v>12.09</v>
      </c>
      <c r="L118" s="52">
        <v>8.02</v>
      </c>
    </row>
    <row r="119" spans="1:12" x14ac:dyDescent="0.35">
      <c r="A119" s="6">
        <v>43922</v>
      </c>
      <c r="B119" s="7">
        <v>0.03</v>
      </c>
      <c r="C119" s="8">
        <v>52327</v>
      </c>
      <c r="D119" s="14">
        <f t="shared" si="2"/>
        <v>0.13406239976420209</v>
      </c>
      <c r="E119" s="14">
        <f t="shared" si="3"/>
        <v>0.10406239976420209</v>
      </c>
      <c r="F119" s="9">
        <v>0.16071295383161921</v>
      </c>
      <c r="G119" s="4">
        <v>0.15865904526494656</v>
      </c>
      <c r="H119" s="4">
        <v>0.21875</v>
      </c>
      <c r="I119" s="32">
        <v>0.10918099121465286</v>
      </c>
      <c r="J119" s="33">
        <v>6</v>
      </c>
      <c r="K119" s="52">
        <v>11.83</v>
      </c>
      <c r="L119" s="52">
        <v>8.1999999999999993</v>
      </c>
    </row>
    <row r="120" spans="1:12" x14ac:dyDescent="0.35">
      <c r="A120" s="6">
        <v>43952</v>
      </c>
      <c r="B120" s="7">
        <v>3.2000000000000001E-2</v>
      </c>
      <c r="C120" s="8">
        <v>52951.7</v>
      </c>
      <c r="D120" s="14">
        <f t="shared" si="2"/>
        <v>0.14031815901059308</v>
      </c>
      <c r="E120" s="14">
        <f t="shared" si="3"/>
        <v>0.10831815901059308</v>
      </c>
      <c r="F120" s="9">
        <v>0.16199690531254674</v>
      </c>
      <c r="G120" s="4">
        <v>0.12517406777038542</v>
      </c>
      <c r="H120" s="4">
        <v>0.24380683599874553</v>
      </c>
      <c r="I120" s="32">
        <v>9.3132366311044601E-2</v>
      </c>
      <c r="J120" s="33">
        <v>5.5</v>
      </c>
      <c r="K120" s="52">
        <v>11.77</v>
      </c>
      <c r="L120" s="52">
        <v>9</v>
      </c>
    </row>
    <row r="121" spans="1:12" x14ac:dyDescent="0.35">
      <c r="A121" s="6">
        <v>43983</v>
      </c>
      <c r="B121" s="7">
        <v>3.4000000000000002E-2</v>
      </c>
      <c r="C121" s="8">
        <v>53068</v>
      </c>
      <c r="D121" s="14">
        <f t="shared" si="2"/>
        <v>0.13550143039629559</v>
      </c>
      <c r="E121" s="14">
        <f t="shared" si="3"/>
        <v>0.10150143039629558</v>
      </c>
      <c r="F121" s="9">
        <v>0.1408122320628189</v>
      </c>
      <c r="G121" s="4">
        <v>7.3722851024778269E-2</v>
      </c>
      <c r="H121" s="4">
        <v>0.18913857677902635</v>
      </c>
      <c r="I121" s="32">
        <v>8.4809459981504798E-2</v>
      </c>
      <c r="J121" s="33">
        <v>4.5</v>
      </c>
      <c r="K121" s="52">
        <v>11.59</v>
      </c>
      <c r="L121" s="52">
        <v>8.26</v>
      </c>
    </row>
    <row r="122" spans="1:12" x14ac:dyDescent="0.35">
      <c r="A122" s="6">
        <v>44013</v>
      </c>
      <c r="B122" s="7">
        <v>3.6000000000000004E-2</v>
      </c>
      <c r="C122" s="8">
        <v>54392.6</v>
      </c>
      <c r="D122" s="14">
        <f t="shared" si="2"/>
        <v>0.14874950896949057</v>
      </c>
      <c r="E122" s="14">
        <f t="shared" si="3"/>
        <v>0.11274950896949057</v>
      </c>
      <c r="F122" s="9">
        <v>0.13534183889756735</v>
      </c>
      <c r="G122" s="4">
        <v>0.11667723525681684</v>
      </c>
      <c r="H122" s="4">
        <v>0.19334517848489741</v>
      </c>
      <c r="I122" s="32">
        <v>8.554896401322698E-2</v>
      </c>
      <c r="J122" s="33">
        <v>4.5</v>
      </c>
      <c r="K122" s="53">
        <v>11.39</v>
      </c>
      <c r="L122" s="52">
        <v>7.13</v>
      </c>
    </row>
    <row r="123" spans="1:12" x14ac:dyDescent="0.35">
      <c r="A123" s="6">
        <v>44044</v>
      </c>
      <c r="B123" s="7">
        <v>3.7000000000000005E-2</v>
      </c>
      <c r="C123" s="8">
        <v>54687.4</v>
      </c>
      <c r="D123" s="14">
        <f t="shared" si="2"/>
        <v>0.1549365377711136</v>
      </c>
      <c r="E123" s="14">
        <f t="shared" si="3"/>
        <v>0.1179365377711136</v>
      </c>
      <c r="F123" s="9">
        <v>0.13779337019412163</v>
      </c>
      <c r="G123" s="4">
        <v>0.15767896562598538</v>
      </c>
      <c r="H123" s="4">
        <v>0.20763382958504906</v>
      </c>
      <c r="I123" s="32">
        <v>9.383359948494463E-2</v>
      </c>
      <c r="J123" s="33">
        <v>4.25</v>
      </c>
      <c r="K123" s="52">
        <v>10.85</v>
      </c>
      <c r="L123" s="52">
        <v>7.42</v>
      </c>
    </row>
    <row r="124" spans="1:12" x14ac:dyDescent="0.35">
      <c r="A124" s="6">
        <v>44075</v>
      </c>
      <c r="B124" s="7">
        <v>0.04</v>
      </c>
      <c r="C124" s="8">
        <v>55294.2</v>
      </c>
      <c r="D124" s="14">
        <f t="shared" si="2"/>
        <v>0.16203101456158664</v>
      </c>
      <c r="E124" s="14">
        <f t="shared" si="3"/>
        <v>0.12203101456158663</v>
      </c>
      <c r="F124" s="9">
        <v>0.13376414325859121</v>
      </c>
      <c r="G124" s="4">
        <v>0.10994134456309235</v>
      </c>
      <c r="H124" s="4">
        <v>0.11106135244066295</v>
      </c>
      <c r="I124" s="32">
        <v>9.2653097813040874E-2</v>
      </c>
      <c r="J124" s="33">
        <v>4.25</v>
      </c>
      <c r="K124" s="52">
        <v>10.72</v>
      </c>
      <c r="L124" s="52">
        <v>6.99</v>
      </c>
    </row>
    <row r="125" spans="1:12" x14ac:dyDescent="0.35">
      <c r="A125" s="6">
        <v>44105</v>
      </c>
      <c r="B125" s="7">
        <v>4.4000000000000004E-2</v>
      </c>
      <c r="C125" s="8">
        <v>56023.9</v>
      </c>
      <c r="D125" s="14">
        <f t="shared" si="2"/>
        <v>0.16071295383161921</v>
      </c>
      <c r="E125" s="14">
        <f t="shared" si="3"/>
        <v>0.1167129538316192</v>
      </c>
      <c r="F125" s="9">
        <v>0.11341372522789372</v>
      </c>
      <c r="G125" s="4">
        <v>0.21875</v>
      </c>
      <c r="H125" s="4">
        <v>8.3999999999999631E-3</v>
      </c>
      <c r="I125" s="32">
        <v>0.1020634941470886</v>
      </c>
      <c r="J125" s="33">
        <v>4.25</v>
      </c>
      <c r="K125" s="52">
        <v>10.36</v>
      </c>
      <c r="L125" s="52">
        <v>6.81</v>
      </c>
    </row>
    <row r="126" spans="1:12" x14ac:dyDescent="0.35">
      <c r="A126" s="6">
        <v>44136</v>
      </c>
      <c r="B126" s="7">
        <v>4.9000000000000002E-2</v>
      </c>
      <c r="C126" s="8">
        <v>55871.6</v>
      </c>
      <c r="D126" s="14">
        <f t="shared" si="2"/>
        <v>0.16199690531254674</v>
      </c>
      <c r="E126" s="14">
        <f t="shared" si="3"/>
        <v>0.11299690531254673</v>
      </c>
      <c r="F126" s="9">
        <v>0.1181189650190646</v>
      </c>
      <c r="G126" s="4">
        <v>0.24380683599874553</v>
      </c>
      <c r="H126" s="4">
        <v>2.9290429042904131E-2</v>
      </c>
      <c r="I126" s="32">
        <v>0.1075717598945245</v>
      </c>
      <c r="J126" s="33">
        <v>4.25</v>
      </c>
      <c r="K126" s="52">
        <v>10.07</v>
      </c>
      <c r="L126" s="52">
        <v>7.04</v>
      </c>
    </row>
    <row r="127" spans="1:12" x14ac:dyDescent="0.35">
      <c r="A127" s="6">
        <v>44166</v>
      </c>
      <c r="B127" s="7">
        <v>4.9000000000000002E-2</v>
      </c>
      <c r="C127" s="8">
        <v>56122.6</v>
      </c>
      <c r="D127" s="14">
        <f t="shared" si="2"/>
        <v>0.1408122320628189</v>
      </c>
      <c r="E127" s="14">
        <f t="shared" si="3"/>
        <v>9.1812232062818896E-2</v>
      </c>
      <c r="F127" s="9">
        <v>0.11543868244516475</v>
      </c>
      <c r="G127" s="4">
        <v>0.18913857677902635</v>
      </c>
      <c r="H127" s="4">
        <v>4.4159544159544151E-2</v>
      </c>
      <c r="I127" s="32">
        <v>0.12110283348988338</v>
      </c>
      <c r="J127" s="33">
        <v>4.25</v>
      </c>
      <c r="K127" s="52">
        <v>10.29</v>
      </c>
      <c r="L127" s="52">
        <v>6.58</v>
      </c>
    </row>
    <row r="128" spans="1:12" x14ac:dyDescent="0.35">
      <c r="A128" s="6">
        <v>44197</v>
      </c>
      <c r="B128" s="7">
        <v>5.2000000000000005E-2</v>
      </c>
      <c r="C128" s="8">
        <v>58652.1</v>
      </c>
      <c r="D128" s="14">
        <f t="shared" si="2"/>
        <v>0.13534183889756735</v>
      </c>
      <c r="E128" s="14">
        <f t="shared" si="3"/>
        <v>8.3341838897567341E-2</v>
      </c>
      <c r="F128" s="9">
        <v>9.5441291646290116E-2</v>
      </c>
      <c r="G128" s="4">
        <v>0.19334517848489741</v>
      </c>
      <c r="H128" s="4">
        <v>3.236797274275971E-2</v>
      </c>
      <c r="I128" s="32">
        <v>0.12241027288752493</v>
      </c>
      <c r="J128" s="33">
        <v>4.25</v>
      </c>
      <c r="K128" s="52">
        <v>10.050000000000001</v>
      </c>
      <c r="L128" s="52">
        <v>6.77</v>
      </c>
    </row>
    <row r="129" spans="1:12" x14ac:dyDescent="0.35">
      <c r="A129" s="6">
        <v>44228</v>
      </c>
      <c r="B129" s="7">
        <v>5.7000000000000002E-2</v>
      </c>
      <c r="C129" s="8">
        <v>57598.400000000001</v>
      </c>
      <c r="D129" s="14">
        <f t="shared" si="2"/>
        <v>0.13779337019412163</v>
      </c>
      <c r="E129" s="14">
        <f t="shared" si="3"/>
        <v>8.0793370194121639E-2</v>
      </c>
      <c r="F129" s="9">
        <v>8.5802214038334101E-2</v>
      </c>
      <c r="G129" s="4">
        <v>0.20763382958504906</v>
      </c>
      <c r="H129" s="4">
        <v>-3.13266140016355E-3</v>
      </c>
      <c r="I129" s="32">
        <v>0.11851705557562608</v>
      </c>
      <c r="J129" s="33">
        <v>4.25</v>
      </c>
      <c r="K129" s="52">
        <v>10.63</v>
      </c>
      <c r="L129" s="52">
        <v>6.98</v>
      </c>
    </row>
    <row r="130" spans="1:12" x14ac:dyDescent="0.35">
      <c r="A130" s="6">
        <v>44256</v>
      </c>
      <c r="B130" s="7">
        <v>5.7999999999999996E-2</v>
      </c>
      <c r="C130" s="8">
        <v>58178.2</v>
      </c>
      <c r="D130" s="14">
        <f t="shared" si="2"/>
        <v>0.13376414325859121</v>
      </c>
      <c r="E130" s="14">
        <f t="shared" si="3"/>
        <v>7.576414325859121E-2</v>
      </c>
      <c r="F130" s="9">
        <v>8.1793388818357071E-2</v>
      </c>
      <c r="G130" s="4">
        <v>0.11106135244066295</v>
      </c>
      <c r="H130" s="4">
        <v>-7.046070460704601E-3</v>
      </c>
      <c r="I130" s="32">
        <v>0.11215880142309409</v>
      </c>
      <c r="J130" s="33">
        <v>4.25</v>
      </c>
      <c r="K130" s="52">
        <v>10.210000000000001</v>
      </c>
      <c r="L130" s="52">
        <v>7.23</v>
      </c>
    </row>
    <row r="131" spans="1:12" x14ac:dyDescent="0.35">
      <c r="A131" s="6">
        <v>44287</v>
      </c>
      <c r="B131" s="7">
        <v>5.5E-2</v>
      </c>
      <c r="C131" s="8">
        <v>58261.599999999999</v>
      </c>
      <c r="D131" s="14">
        <f t="shared" si="2"/>
        <v>0.11341372522789372</v>
      </c>
      <c r="E131" s="14">
        <f t="shared" si="3"/>
        <v>5.8413725227893724E-2</v>
      </c>
      <c r="F131" s="9">
        <v>8.1791878109163996E-2</v>
      </c>
      <c r="G131" s="4">
        <v>8.3999999999999631E-3</v>
      </c>
      <c r="H131" s="4">
        <v>-7.7684691546077711E-2</v>
      </c>
      <c r="I131" s="32">
        <v>8.4503975405425091E-2</v>
      </c>
      <c r="J131" s="33">
        <v>4.5</v>
      </c>
      <c r="K131" s="52">
        <v>10.16</v>
      </c>
      <c r="L131" s="52">
        <v>6.98</v>
      </c>
    </row>
    <row r="132" spans="1:12" x14ac:dyDescent="0.35">
      <c r="A132" s="6">
        <v>44317</v>
      </c>
      <c r="B132" s="7">
        <v>0.06</v>
      </c>
      <c r="C132" s="8">
        <v>59206.3</v>
      </c>
      <c r="D132" s="14">
        <f t="shared" si="2"/>
        <v>0.1181189650190646</v>
      </c>
      <c r="E132" s="14">
        <f t="shared" si="3"/>
        <v>5.8118965019064606E-2</v>
      </c>
      <c r="F132" s="9"/>
      <c r="G132" s="4">
        <v>2.9290429042904131E-2</v>
      </c>
      <c r="H132" s="4">
        <v>-0.11105508634816597</v>
      </c>
      <c r="I132" s="32">
        <v>0.10055669061543582</v>
      </c>
      <c r="J132" s="33">
        <v>5</v>
      </c>
      <c r="K132" s="52">
        <v>10.1</v>
      </c>
      <c r="L132" s="52">
        <v>7.07</v>
      </c>
    </row>
    <row r="133" spans="1:12" x14ac:dyDescent="0.35">
      <c r="A133" s="6">
        <v>44348</v>
      </c>
      <c r="B133" s="54">
        <v>6.5000000000000002E-2</v>
      </c>
      <c r="C133" s="8">
        <v>59194.1</v>
      </c>
      <c r="D133" s="14">
        <f t="shared" si="2"/>
        <v>0.11543868244516475</v>
      </c>
      <c r="E133" s="14">
        <f t="shared" si="3"/>
        <v>5.0438682445164751E-2</v>
      </c>
      <c r="F133" s="9"/>
      <c r="G133" s="4">
        <v>4.4159544159544151E-2</v>
      </c>
      <c r="H133" s="4"/>
      <c r="I133" s="32">
        <v>0.11723783003162058</v>
      </c>
      <c r="J133" s="33">
        <v>5</v>
      </c>
      <c r="K133" s="52">
        <v>10.44</v>
      </c>
      <c r="L133" s="52">
        <v>7.21</v>
      </c>
    </row>
    <row r="134" spans="1:12" x14ac:dyDescent="0.35">
      <c r="A134" s="6">
        <v>44378</v>
      </c>
      <c r="B134" s="54">
        <v>6.5000000000000002E-2</v>
      </c>
      <c r="C134" s="8">
        <v>59583.9</v>
      </c>
      <c r="D134" s="14">
        <f t="shared" si="2"/>
        <v>9.5441291646290116E-2</v>
      </c>
      <c r="E134" s="14">
        <f t="shared" si="3"/>
        <v>3.0441291646290114E-2</v>
      </c>
      <c r="F134" s="9"/>
      <c r="G134" s="4">
        <v>3.236797274275971E-2</v>
      </c>
      <c r="H134" s="4"/>
      <c r="I134" s="32">
        <v>0.12501739176214444</v>
      </c>
      <c r="J134" s="33">
        <v>6</v>
      </c>
      <c r="K134" s="52">
        <v>10.18</v>
      </c>
      <c r="L134" s="52">
        <v>7.64</v>
      </c>
    </row>
    <row r="135" spans="1:12" x14ac:dyDescent="0.35">
      <c r="A135" s="6">
        <v>44409</v>
      </c>
      <c r="B135" s="54">
        <v>6.7000000000000004E-2</v>
      </c>
      <c r="C135" s="8">
        <v>59379.7</v>
      </c>
      <c r="D135" s="14">
        <f t="shared" si="2"/>
        <v>8.5802214038334101E-2</v>
      </c>
      <c r="E135" s="14">
        <f t="shared" si="3"/>
        <v>1.8802214038334097E-2</v>
      </c>
      <c r="F135" s="9"/>
      <c r="G135" s="4">
        <v>-3.13266140016355E-3</v>
      </c>
      <c r="H135" s="4"/>
      <c r="I135" s="32">
        <v>0.12857937730375779</v>
      </c>
      <c r="J135" s="33">
        <v>6.5</v>
      </c>
      <c r="K135" s="52">
        <v>10.75</v>
      </c>
      <c r="L135" s="52">
        <v>7.69</v>
      </c>
    </row>
    <row r="136" spans="1:12" x14ac:dyDescent="0.35">
      <c r="A136" s="6">
        <v>44440</v>
      </c>
      <c r="B136" s="54">
        <v>7.400000000000001E-2</v>
      </c>
      <c r="C136" s="8">
        <v>59816.9</v>
      </c>
      <c r="D136" s="14">
        <f t="shared" si="2"/>
        <v>8.1793388818357071E-2</v>
      </c>
      <c r="E136" s="14">
        <f t="shared" si="3"/>
        <v>7.793388818357061E-3</v>
      </c>
      <c r="F136" s="9"/>
      <c r="G136" s="4">
        <v>-7.046070460704601E-3</v>
      </c>
      <c r="H136" s="4"/>
      <c r="I136" s="32">
        <v>0.13169348182997154</v>
      </c>
      <c r="J136" s="33">
        <v>6.5</v>
      </c>
      <c r="K136" s="52">
        <v>10.79</v>
      </c>
      <c r="L136" s="52">
        <v>8.3699999999999992</v>
      </c>
    </row>
    <row r="137" spans="1:12" x14ac:dyDescent="0.35">
      <c r="A137" s="6">
        <v>44470</v>
      </c>
      <c r="B137" s="54">
        <v>8.1000000000000003E-2</v>
      </c>
      <c r="C137" s="8">
        <v>60606.2</v>
      </c>
      <c r="D137" s="14">
        <f t="shared" si="2"/>
        <v>8.1791878109163996E-2</v>
      </c>
      <c r="E137" s="14">
        <f t="shared" si="3"/>
        <v>7.9187810916399315E-4</v>
      </c>
      <c r="G137" s="4">
        <v>-7.7684691546077711E-2</v>
      </c>
      <c r="H137" s="4"/>
      <c r="I137" s="32">
        <v>0.13307540478041102</v>
      </c>
      <c r="J137" s="33">
        <v>7.25</v>
      </c>
      <c r="K137" s="33"/>
      <c r="L137" s="33"/>
    </row>
    <row r="138" spans="1:12" x14ac:dyDescent="0.35">
      <c r="A138" s="6">
        <v>44501</v>
      </c>
      <c r="G138" s="4">
        <v>-0.11105508634816597</v>
      </c>
      <c r="J138" s="33">
        <v>7.5</v>
      </c>
      <c r="K138" s="33"/>
      <c r="L138" s="33"/>
    </row>
    <row r="139" spans="1:12" x14ac:dyDescent="0.35">
      <c r="A139" s="6">
        <v>44531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2021-11-17T15:21:33Z</dcterms:modified>
</cp:coreProperties>
</file>